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E:\DNYADAV   27.06.24\SOP\SOP\New SOP\SOP 2024-25\IV QTR\"/>
    </mc:Choice>
  </mc:AlternateContent>
  <bookViews>
    <workbookView xWindow="0" yWindow="0" windowWidth="15360" windowHeight="7335" firstSheet="13" activeTab="17"/>
  </bookViews>
  <sheets>
    <sheet name="MG COVER PAGE" sheetId="11" r:id="rId1"/>
    <sheet name="MG SoP 01 " sheetId="8" r:id="rId2"/>
    <sheet name="SoP 002" sheetId="10" r:id="rId3"/>
    <sheet name="MG SoP 03" sheetId="12" r:id="rId4"/>
    <sheet name="MG SoP 04" sheetId="13" r:id="rId5"/>
    <sheet name="MG SoP - 05 " sheetId="14" r:id="rId6"/>
    <sheet name="SoP007" sheetId="16" r:id="rId7"/>
    <sheet name="SoP008" sheetId="17" r:id="rId8"/>
    <sheet name="SoP009" sheetId="18" r:id="rId9"/>
    <sheet name="010" sheetId="21" r:id="rId10"/>
    <sheet name="011" sheetId="22" r:id="rId11"/>
    <sheet name="012" sheetId="23" r:id="rId12"/>
    <sheet name="013" sheetId="24" r:id="rId13"/>
    <sheet name="MG SoP - 15 " sheetId="15" r:id="rId14"/>
    <sheet name="MG SoP 16" sheetId="19" r:id="rId15"/>
    <sheet name="MG SoP 17" sheetId="20" r:id="rId16"/>
    <sheet name="sop 18" sheetId="27" r:id="rId17"/>
    <sheet name="sop 19 " sheetId="28" r:id="rId18"/>
  </sheets>
  <externalReferences>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s>
  <definedNames>
    <definedName name="\1" localSheetId="1">#REF!</definedName>
    <definedName name="\1">#REF!</definedName>
    <definedName name="\2" localSheetId="1">[1]TLPPOCT!#REF!</definedName>
    <definedName name="\2">[1]TLPPOCT!#REF!</definedName>
    <definedName name="\a" localSheetId="1">#REF!</definedName>
    <definedName name="\a">#REF!</definedName>
    <definedName name="\b" localSheetId="1">#REF!</definedName>
    <definedName name="\b">#REF!</definedName>
    <definedName name="\p" localSheetId="1">#REF!</definedName>
    <definedName name="\p">#REF!</definedName>
    <definedName name="__1_1_1" localSheetId="1">#REF!</definedName>
    <definedName name="__1_1_1">#REF!</definedName>
    <definedName name="__123Graph_A" hidden="1">'[2]mpmla wise pp0001'!$A$166:$A$172</definedName>
    <definedName name="__123Graph_B" localSheetId="1" hidden="1">'[2]mpmla wise pp0001'!#REF!</definedName>
    <definedName name="__123Graph_B" hidden="1">'[2]mpmla wise pp0001'!#REF!</definedName>
    <definedName name="__123Graph_C" hidden="1">'[2]mpmla wise pp0001'!$B$166:$B$172</definedName>
    <definedName name="__123Graph_D" localSheetId="1" hidden="1">'[2]mpmla wise pp0001'!#REF!</definedName>
    <definedName name="__123Graph_D" hidden="1">'[2]mpmla wise pp0001'!#REF!</definedName>
    <definedName name="__123Graph_E" hidden="1">'[2]mpmla wise pp0001'!$C$166:$C$172</definedName>
    <definedName name="__123Graph_F" localSheetId="1" hidden="1">'[2]mpmla wise pp0001'!#REF!</definedName>
    <definedName name="__123Graph_F" hidden="1">'[2]mpmla wise pp0001'!#REF!</definedName>
    <definedName name="__123Graph_X" localSheetId="1" hidden="1">'[2]mpmla wise pp0001'!#REF!</definedName>
    <definedName name="__123Graph_X" hidden="1">'[2]mpmla wise pp0001'!#REF!</definedName>
    <definedName name="__2_1_1_1" localSheetId="1">#REF!</definedName>
    <definedName name="__2_1_1_1">#REF!</definedName>
    <definedName name="_1" localSheetId="1">#REF!</definedName>
    <definedName name="_1">#REF!</definedName>
    <definedName name="_1_1" localSheetId="1">#REF!</definedName>
    <definedName name="_1_1">#REF!</definedName>
    <definedName name="_1_1_1" localSheetId="1">#REF!</definedName>
    <definedName name="_1_1_1">#REF!</definedName>
    <definedName name="_1_1_1_1" localSheetId="1">#REF!</definedName>
    <definedName name="_1_1_1_1">#REF!</definedName>
    <definedName name="_1_1_1_1_1" localSheetId="1">#REF!</definedName>
    <definedName name="_1_1_1_1_1">#REF!</definedName>
    <definedName name="_1_10" localSheetId="1">#REF!</definedName>
    <definedName name="_1_10">#REF!</definedName>
    <definedName name="_1_2" localSheetId="1">#REF!</definedName>
    <definedName name="_1_2">#REF!</definedName>
    <definedName name="_1_2_1" localSheetId="1">#REF!</definedName>
    <definedName name="_1_2_1">#REF!</definedName>
    <definedName name="_1_7" localSheetId="1">#REF!</definedName>
    <definedName name="_1_7">#REF!</definedName>
    <definedName name="_1_8" localSheetId="1">#REF!</definedName>
    <definedName name="_1_8">#REF!</definedName>
    <definedName name="_1_9" localSheetId="1">#REF!</definedName>
    <definedName name="_1_9">#REF!</definedName>
    <definedName name="_10Excel_BuiltIn__FilterDatabase_10_1" localSheetId="1">#REF!</definedName>
    <definedName name="_10Excel_BuiltIn__FilterDatabase_10_1">#REF!</definedName>
    <definedName name="_11Excel_BuiltIn__FilterDatabase_11_1" localSheetId="1">#REF!</definedName>
    <definedName name="_11Excel_BuiltIn__FilterDatabase_11_1">#REF!</definedName>
    <definedName name="_123" localSheetId="1" hidden="1">'[2]mpmla wise pp0001'!#REF!</definedName>
    <definedName name="_123" hidden="1">'[2]mpmla wise pp0001'!#REF!</definedName>
    <definedName name="_124" localSheetId="1" hidden="1">'[3]mpmla wise pp02_03'!#REF!</definedName>
    <definedName name="_124" hidden="1">'[3]mpmla wise pp02_03'!#REF!</definedName>
    <definedName name="_125" localSheetId="1" hidden="1">'[3]mpmla wise pp02_03'!#REF!</definedName>
    <definedName name="_125" hidden="1">'[3]mpmla wise pp02_03'!#REF!</definedName>
    <definedName name="_126" localSheetId="1" hidden="1">'[3]mpmla wise pp02_03'!#REF!</definedName>
    <definedName name="_126" hidden="1">'[3]mpmla wise pp02_03'!#REF!</definedName>
    <definedName name="_127" localSheetId="1" hidden="1">'[3]mpmla wise pp02_03'!#REF!</definedName>
    <definedName name="_127" hidden="1">'[3]mpmla wise pp02_03'!#REF!</definedName>
    <definedName name="_128" localSheetId="1" hidden="1">'[3]mpmla wise pp02_03'!#REF!</definedName>
    <definedName name="_128" hidden="1">'[3]mpmla wise pp02_03'!#REF!</definedName>
    <definedName name="_129" localSheetId="1" hidden="1">'[3]mpmla wise pp02_03'!#REF!</definedName>
    <definedName name="_129" hidden="1">'[3]mpmla wise pp02_03'!#REF!</definedName>
    <definedName name="_12Excel_BuiltIn__FilterDatabase_9_1" localSheetId="1">#REF!</definedName>
    <definedName name="_12Excel_BuiltIn__FilterDatabase_9_1">#REF!</definedName>
    <definedName name="_130" hidden="1">[4]zpF0001!$E$39:$E$78</definedName>
    <definedName name="_131" hidden="1">[4]zpF0001!$O$149:$O$158</definedName>
    <definedName name="_132" hidden="1">[4]zpF0001!$A$39:$CB$78</definedName>
    <definedName name="_135" localSheetId="1" hidden="1">'[5]mpmla wise pp01_02'!#REF!</definedName>
    <definedName name="_135" hidden="1">'[5]mpmla wise pp01_02'!#REF!</definedName>
    <definedName name="_13Excel_BuiltIn_Database_1" localSheetId="1">#REF!</definedName>
    <definedName name="_13Excel_BuiltIn_Database_1">#REF!</definedName>
    <definedName name="_142" localSheetId="1" hidden="1">'[5]mpmla wise pp01_02'!#REF!</definedName>
    <definedName name="_142" hidden="1">'[5]mpmla wise pp01_02'!#REF!</definedName>
    <definedName name="_14Excel_BuiltIn_Database_1_1" localSheetId="1">#REF!</definedName>
    <definedName name="_14Excel_BuiltIn_Database_1_1">#REF!</definedName>
    <definedName name="_15Excel_BuiltIn_Database_1_11_1" localSheetId="1">#REF!</definedName>
    <definedName name="_15Excel_BuiltIn_Database_1_11_1">#REF!</definedName>
    <definedName name="_16Excel_BuiltIn_Database_1_6_1" localSheetId="1">#REF!</definedName>
    <definedName name="_16Excel_BuiltIn_Database_1_6_1">#REF!</definedName>
    <definedName name="_2" localSheetId="1">[1]TLPPOCT!#REF!</definedName>
    <definedName name="_2">[1]TLPPOCT!#REF!</definedName>
    <definedName name="_2_1" localSheetId="1">[1]TLPPOCT!#REF!</definedName>
    <definedName name="_2_1">[1]TLPPOCT!#REF!</definedName>
    <definedName name="_2_1_1" localSheetId="1">[1]TLPPOCT!#REF!</definedName>
    <definedName name="_2_1_1">[1]TLPPOCT!#REF!</definedName>
    <definedName name="_2_1_1_1" localSheetId="1">[1]TLPPOCT!#REF!</definedName>
    <definedName name="_2_1_1_1">[1]TLPPOCT!#REF!</definedName>
    <definedName name="_2_1_1_1_1" localSheetId="1">[1]TLPPOCT!#REF!</definedName>
    <definedName name="_2_1_1_1_1">[1]TLPPOCT!#REF!</definedName>
    <definedName name="_2_10" localSheetId="1">[1]TLPPOCT!#REF!</definedName>
    <definedName name="_2_10">[1]TLPPOCT!#REF!</definedName>
    <definedName name="_2_2" localSheetId="1">[6]TLPPOCT!#REF!</definedName>
    <definedName name="_2_2">[6]TLPPOCT!#REF!</definedName>
    <definedName name="_2_2_1" localSheetId="1">[7]Recovered_Sheet5!#REF!</definedName>
    <definedName name="_2_2_1">[7]Recovered_Sheet5!#REF!</definedName>
    <definedName name="_2_7" localSheetId="1">[1]TLPPOCT!#REF!</definedName>
    <definedName name="_2_7">[1]TLPPOCT!#REF!</definedName>
    <definedName name="_2_8" localSheetId="1">[1]TLPPOCT!#REF!</definedName>
    <definedName name="_2_8">[1]TLPPOCT!#REF!</definedName>
    <definedName name="_2_9" localSheetId="1">[1]TLPPOCT!#REF!</definedName>
    <definedName name="_2_9">[1]TLPPOCT!#REF!</definedName>
    <definedName name="_3_2_1" localSheetId="1">[1]TLPPOCT!#REF!</definedName>
    <definedName name="_3_2_1">[1]TLPPOCT!#REF!</definedName>
    <definedName name="_4_2_1_1" localSheetId="1">[1]TLPPOCT!#REF!</definedName>
    <definedName name="_4_2_1_1">[1]TLPPOCT!#REF!</definedName>
    <definedName name="_5_a_1" localSheetId="1">#REF!</definedName>
    <definedName name="_5_a_1">#REF!</definedName>
    <definedName name="_6_a_1_1" localSheetId="1">#REF!</definedName>
    <definedName name="_6_a_1_1">#REF!</definedName>
    <definedName name="_7_b_1" localSheetId="1">#REF!</definedName>
    <definedName name="_7_b_1">#REF!</definedName>
    <definedName name="_8_b_1_1" localSheetId="1">#REF!</definedName>
    <definedName name="_8_b_1_1">#REF!</definedName>
    <definedName name="_9_p_1" localSheetId="1">#REF!</definedName>
    <definedName name="_9_p_1">#REF!</definedName>
    <definedName name="_a" localSheetId="1">#REF!</definedName>
    <definedName name="_a">#REF!</definedName>
    <definedName name="_a_1" localSheetId="1">#REF!</definedName>
    <definedName name="_a_1">#REF!</definedName>
    <definedName name="_a_1_1" localSheetId="1">#REF!</definedName>
    <definedName name="_a_1_1">#REF!</definedName>
    <definedName name="_a_1_1_1" localSheetId="1">#REF!</definedName>
    <definedName name="_a_1_1_1">#REF!</definedName>
    <definedName name="_a_1_11" localSheetId="1">#REF!</definedName>
    <definedName name="_a_1_11">#REF!</definedName>
    <definedName name="_a_1_6" localSheetId="1">#REF!</definedName>
    <definedName name="_a_1_6">#REF!</definedName>
    <definedName name="_b" localSheetId="1">#REF!</definedName>
    <definedName name="_b">#REF!</definedName>
    <definedName name="_b_1" localSheetId="1">#REF!</definedName>
    <definedName name="_b_1">#REF!</definedName>
    <definedName name="_b_1_1" localSheetId="1">#REF!</definedName>
    <definedName name="_b_1_1">#REF!</definedName>
    <definedName name="_b_1_1_1" localSheetId="1">#REF!</definedName>
    <definedName name="_b_1_1_1">#REF!</definedName>
    <definedName name="_Dist_Bin" localSheetId="1" hidden="1">#REF!</definedName>
    <definedName name="_Dist_Bin" hidden="1">#REF!</definedName>
    <definedName name="_Dist_Values" localSheetId="1" hidden="1">#REF!</definedName>
    <definedName name="_Dist_Values" hidden="1">#REF!</definedName>
    <definedName name="_Fill" localSheetId="1" hidden="1">#REF!</definedName>
    <definedName name="_Fill" hidden="1">#REF!</definedName>
    <definedName name="_xlnm._FilterDatabase" localSheetId="3" hidden="1">'MG SoP 03'!$A$7:$L$50</definedName>
    <definedName name="_xlnm._FilterDatabase" localSheetId="2" hidden="1">'SoP 002'!$A$6:$Y$25</definedName>
    <definedName name="_Key1" hidden="1">[2]zpF0001!$E$39:$E$78</definedName>
    <definedName name="_Key2" hidden="1">[2]zpF0001!$O$149:$O$158</definedName>
    <definedName name="_key3" localSheetId="1" hidden="1">'[8]mpmla wise pp01_02'!#REF!</definedName>
    <definedName name="_key3" hidden="1">'[8]mpmla wise pp01_02'!#REF!</definedName>
    <definedName name="_Order1" hidden="1">255</definedName>
    <definedName name="_Order2" hidden="1">255</definedName>
    <definedName name="_p" localSheetId="1">#REF!</definedName>
    <definedName name="_p">#REF!</definedName>
    <definedName name="_p_1" localSheetId="1">#REF!</definedName>
    <definedName name="_p_1">#REF!</definedName>
    <definedName name="_p_1_1" localSheetId="1">#REF!</definedName>
    <definedName name="_p_1_1">#REF!</definedName>
    <definedName name="_S8" localSheetId="1">#REF!</definedName>
    <definedName name="_S8">#REF!</definedName>
    <definedName name="_S88" localSheetId="1">#REF!</definedName>
    <definedName name="_S88">#REF!</definedName>
    <definedName name="_S888" localSheetId="1">#REF!</definedName>
    <definedName name="_S888">#REF!</definedName>
    <definedName name="_Sort" hidden="1">[2]zpF0001!$A$39:$CB$78</definedName>
    <definedName name="a">'[9]shp_T&amp;D_drive'!$A$1:$AE$31</definedName>
    <definedName name="a_10">[9]shp_T_D_drive!$A$1:$AE$31</definedName>
    <definedName name="a_17">[10]shp_T_D_drive!$A$1:$AE$31</definedName>
    <definedName name="a_18">[10]shp_T_D_drive!$A$1:$AE$31</definedName>
    <definedName name="a_2">[11]shp_T_D_drive!$A$1:$AE$31</definedName>
    <definedName name="a_5">[11]shp_T_D_drive!$A$1:$AE$31</definedName>
    <definedName name="a_8">[9]shp_T_D_drive!$A$1:$AE$31</definedName>
    <definedName name="a_9">[9]shp_T_D_drive!$A$1:$AE$31</definedName>
    <definedName name="aa">'[9]shp_T&amp;D_drive'!$A$1:$AE$31</definedName>
    <definedName name="aa_10">[9]shp_T_D_drive!$A$1:$AE$31</definedName>
    <definedName name="aa_17">[10]shp_T_D_drive!$A$1:$AE$31</definedName>
    <definedName name="aa_18">[10]shp_T_D_drive!$A$1:$AE$31</definedName>
    <definedName name="aa_2">[11]shp_T_D_drive!$A$1:$AE$31</definedName>
    <definedName name="aa_5">[11]shp_T_D_drive!$A$1:$AE$31</definedName>
    <definedName name="aa_8">[9]shp_T_D_drive!$A$1:$AE$31</definedName>
    <definedName name="aa_9">[9]shp_T_D_drive!$A$1:$AE$31</definedName>
    <definedName name="aaa" localSheetId="1" hidden="1">'[8]mpmla wise pp01_02'!#REF!</definedName>
    <definedName name="aaa" hidden="1">'[8]mpmla wise pp01_02'!#REF!</definedName>
    <definedName name="Acti" localSheetId="1" hidden="1">{"'Sheet1'!$A$4386:$N$4591"}</definedName>
    <definedName name="Acti" hidden="1">{"'Sheet1'!$A$4386:$N$4591"}</definedName>
    <definedName name="agmeter" localSheetId="1">#REF!</definedName>
    <definedName name="agmeter">#REF!</definedName>
    <definedName name="agmeter_1" localSheetId="1">#REF!</definedName>
    <definedName name="agmeter_1">#REF!</definedName>
    <definedName name="agmeter_10" localSheetId="1">#REF!</definedName>
    <definedName name="agmeter_10">#REF!</definedName>
    <definedName name="agmeter_17" localSheetId="1">#REF!</definedName>
    <definedName name="agmeter_17">#REF!</definedName>
    <definedName name="agmeter_18" localSheetId="1">#REF!</definedName>
    <definedName name="agmeter_18">#REF!</definedName>
    <definedName name="agmeter_2" localSheetId="1">#REF!</definedName>
    <definedName name="agmeter_2">#REF!</definedName>
    <definedName name="agmeter_5" localSheetId="1">#REF!</definedName>
    <definedName name="agmeter_5">#REF!</definedName>
    <definedName name="agmeter_8" localSheetId="1">#REF!</definedName>
    <definedName name="agmeter_8">#REF!</definedName>
    <definedName name="agmeter_9" localSheetId="1">#REF!</definedName>
    <definedName name="agmeter_9">#REF!</definedName>
    <definedName name="ann" localSheetId="1" hidden="1">{"'Sheet1'!$A$4386:$N$4591"}</definedName>
    <definedName name="ann" hidden="1">{"'Sheet1'!$A$4386:$N$4591"}</definedName>
    <definedName name="as">'[9]shp_T&amp;D_drive'!$A$1:$AE$31</definedName>
    <definedName name="as_10">[9]shp_T_D_drive!$A$1:$AE$31</definedName>
    <definedName name="as_17">[10]shp_T_D_drive!$A$1:$AE$31</definedName>
    <definedName name="as_18">[10]shp_T_D_drive!$A$1:$AE$31</definedName>
    <definedName name="as_2">[11]shp_T_D_drive!$A$1:$AE$31</definedName>
    <definedName name="as_5">[11]shp_T_D_drive!$A$1:$AE$31</definedName>
    <definedName name="as_8">[9]shp_T_D_drive!$A$1:$AE$31</definedName>
    <definedName name="as_9">[9]shp_T_D_drive!$A$1:$AE$31</definedName>
    <definedName name="ATCFMP_1_10" localSheetId="1">#REF!</definedName>
    <definedName name="ATCFMP_1_10">#REF!</definedName>
    <definedName name="ATCFMP_1_11" localSheetId="1">#REF!</definedName>
    <definedName name="ATCFMP_1_11">#REF!</definedName>
    <definedName name="ATCFMP_1_20">'[12]compar jgy'!$B$1:$H$259</definedName>
    <definedName name="ATCFMP_1_21">'[12]COMPARE AG'!$B$1:$H$147</definedName>
    <definedName name="ATCFMP_1_36" localSheetId="1">#REF!</definedName>
    <definedName name="ATCFMP_1_36">#REF!</definedName>
    <definedName name="ATCFMP_1_38" localSheetId="1">#REF!</definedName>
    <definedName name="ATCFMP_1_38">#REF!</definedName>
    <definedName name="ATCFMP_1_39" localSheetId="1">#REF!</definedName>
    <definedName name="ATCFMP_1_39">#REF!</definedName>
    <definedName name="ATCFMP_1_4" localSheetId="1">#REF!</definedName>
    <definedName name="ATCFMP_1_4">#REF!</definedName>
    <definedName name="ATCFMP_1_40" localSheetId="1">#REF!</definedName>
    <definedName name="ATCFMP_1_40">#REF!</definedName>
    <definedName name="ATCFMP_1_41" localSheetId="1">#REF!</definedName>
    <definedName name="ATCFMP_1_41">#REF!</definedName>
    <definedName name="ATCFMP_1_42" localSheetId="1">#REF!</definedName>
    <definedName name="ATCFMP_1_42">#REF!</definedName>
    <definedName name="ATCFMP_1_43" localSheetId="1">#REF!</definedName>
    <definedName name="ATCFMP_1_43">#REF!</definedName>
    <definedName name="ATCFMP_1_5" localSheetId="1">#REF!</definedName>
    <definedName name="ATCFMP_1_5">#REF!</definedName>
    <definedName name="ATCFMP_1_6" localSheetId="1">#REF!</definedName>
    <definedName name="ATCFMP_1_6">#REF!</definedName>
    <definedName name="ATCFMP_1_9" localSheetId="1">#REF!</definedName>
    <definedName name="ATCFMP_1_9">#REF!</definedName>
    <definedName name="ATCFMP_10_6" localSheetId="1">#REF!</definedName>
    <definedName name="ATCFMP_10_6">#REF!</definedName>
    <definedName name="ATCFMP_11_6" localSheetId="1">#REF!</definedName>
    <definedName name="ATCFMP_11_6">#REF!</definedName>
    <definedName name="ATCFMP_12" localSheetId="1">#REF!</definedName>
    <definedName name="ATCFMP_12">#REF!</definedName>
    <definedName name="ATCFMP_12_6" localSheetId="1">#REF!</definedName>
    <definedName name="ATCFMP_12_6">#REF!</definedName>
    <definedName name="ATCFMP_2" localSheetId="1">#REF!</definedName>
    <definedName name="ATCFMP_2">#REF!</definedName>
    <definedName name="ATCFMP_2_10" localSheetId="1">#REF!</definedName>
    <definedName name="ATCFMP_2_10">#REF!</definedName>
    <definedName name="ATCFMP_2_11" localSheetId="1">#REF!</definedName>
    <definedName name="ATCFMP_2_11">#REF!</definedName>
    <definedName name="ATCFMP_2_16" localSheetId="1">#REF!</definedName>
    <definedName name="ATCFMP_2_16">#REF!</definedName>
    <definedName name="ATCFMP_2_36" localSheetId="1">#REF!</definedName>
    <definedName name="ATCFMP_2_36">#REF!</definedName>
    <definedName name="ATCFMP_2_39" localSheetId="1">#REF!</definedName>
    <definedName name="ATCFMP_2_39">#REF!</definedName>
    <definedName name="ATCFMP_2_41" localSheetId="1">#REF!</definedName>
    <definedName name="ATCFMP_2_41">#REF!</definedName>
    <definedName name="ATCFMP_2_5" localSheetId="1">#REF!</definedName>
    <definedName name="ATCFMP_2_5">#REF!</definedName>
    <definedName name="ATCFMP_2_6" localSheetId="1">#REF!</definedName>
    <definedName name="ATCFMP_2_6">#REF!</definedName>
    <definedName name="ATCFMP_2_9" localSheetId="1">#REF!</definedName>
    <definedName name="ATCFMP_2_9">#REF!</definedName>
    <definedName name="ATCFMP_20">'[12]compar jgy'!$B$1:$H$105</definedName>
    <definedName name="ATCFMP_21">'[12]COMPARE AG'!$B$1:$H$106</definedName>
    <definedName name="ATCFMP_3" localSheetId="1">#REF!</definedName>
    <definedName name="ATCFMP_3">#REF!</definedName>
    <definedName name="ATCFMP_3_10" localSheetId="1">#REF!</definedName>
    <definedName name="ATCFMP_3_10">#REF!</definedName>
    <definedName name="ATCFMP_3_11" localSheetId="1">#REF!</definedName>
    <definedName name="ATCFMP_3_11">#REF!</definedName>
    <definedName name="ATCFMP_3_16" localSheetId="1">#REF!</definedName>
    <definedName name="ATCFMP_3_16">#REF!</definedName>
    <definedName name="ATCFMP_3_39" localSheetId="1">#REF!</definedName>
    <definedName name="ATCFMP_3_39">#REF!</definedName>
    <definedName name="ATCFMP_3_41" localSheetId="1">#REF!</definedName>
    <definedName name="ATCFMP_3_41">#REF!</definedName>
    <definedName name="ATCFMP_3_5" localSheetId="1">#REF!</definedName>
    <definedName name="ATCFMP_3_5">#REF!</definedName>
    <definedName name="ATCFMP_3_6" localSheetId="1">#REF!</definedName>
    <definedName name="ATCFMP_3_6">#REF!</definedName>
    <definedName name="ATCFMP_3_9" localSheetId="1">#REF!</definedName>
    <definedName name="ATCFMP_3_9">#REF!</definedName>
    <definedName name="ATCFMP_36" localSheetId="1">#REF!</definedName>
    <definedName name="ATCFMP_36">#REF!</definedName>
    <definedName name="ATCFMP_38" localSheetId="1">#REF!</definedName>
    <definedName name="ATCFMP_38">#REF!</definedName>
    <definedName name="ATCFMP_39" localSheetId="1">#REF!</definedName>
    <definedName name="ATCFMP_39">#REF!</definedName>
    <definedName name="ATCFMP_4" localSheetId="1">#REF!</definedName>
    <definedName name="ATCFMP_4">#REF!</definedName>
    <definedName name="ATCFMP_4_5" localSheetId="1">#REF!</definedName>
    <definedName name="ATCFMP_4_5">#REF!</definedName>
    <definedName name="ATCFMP_4_6" localSheetId="1">#REF!</definedName>
    <definedName name="ATCFMP_4_6">#REF!</definedName>
    <definedName name="ATCFMP_4_9" localSheetId="1">#REF!</definedName>
    <definedName name="ATCFMP_4_9">#REF!</definedName>
    <definedName name="ATCFMP_40" localSheetId="1">#REF!</definedName>
    <definedName name="ATCFMP_40">#REF!</definedName>
    <definedName name="ATCFMP_41" localSheetId="1">#REF!</definedName>
    <definedName name="ATCFMP_41">#REF!</definedName>
    <definedName name="ATCFMP_42" localSheetId="1">#REF!</definedName>
    <definedName name="ATCFMP_42">#REF!</definedName>
    <definedName name="ATCFMP_43" localSheetId="1">#REF!</definedName>
    <definedName name="ATCFMP_43">#REF!</definedName>
    <definedName name="ATCFMP_5_5" localSheetId="1">#REF!</definedName>
    <definedName name="ATCFMP_5_5">#REF!</definedName>
    <definedName name="ATCFMP_5_6" localSheetId="1">#REF!</definedName>
    <definedName name="ATCFMP_5_6">#REF!</definedName>
    <definedName name="ATCFMP_5_9" localSheetId="1">#REF!</definedName>
    <definedName name="ATCFMP_5_9">#REF!</definedName>
    <definedName name="ATCFMP_6_5" localSheetId="1">#REF!</definedName>
    <definedName name="ATCFMP_6_5">#REF!</definedName>
    <definedName name="ATCFMP_6_6" localSheetId="1">#REF!</definedName>
    <definedName name="ATCFMP_6_6">#REF!</definedName>
    <definedName name="ATCFMP_6_9" localSheetId="1">#REF!</definedName>
    <definedName name="ATCFMP_6_9">#REF!</definedName>
    <definedName name="ATCFMP_7_6" localSheetId="1">#REF!</definedName>
    <definedName name="ATCFMP_7_6">#REF!</definedName>
    <definedName name="ATCFMP_8_6" localSheetId="1">#REF!</definedName>
    <definedName name="ATCFMP_8_6">#REF!</definedName>
    <definedName name="ATCFMP_9_6" localSheetId="1">#REF!</definedName>
    <definedName name="ATCFMP_9_6">#REF!</definedName>
    <definedName name="CMTHLOSS_12" localSheetId="1">#REF!</definedName>
    <definedName name="CMTHLOSS_12">#REF!</definedName>
    <definedName name="CMTHLOSS_2" localSheetId="1">#REF!</definedName>
    <definedName name="CMTHLOSS_2">#REF!</definedName>
    <definedName name="CMTHLOSS_3" localSheetId="1">#REF!</definedName>
    <definedName name="CMTHLOSS_3">#REF!</definedName>
    <definedName name="CMTHLOSS_36" localSheetId="1">#REF!</definedName>
    <definedName name="CMTHLOSS_36">#REF!</definedName>
    <definedName name="ControlOfCisternCapacityInLitres" localSheetId="1">#REF!</definedName>
    <definedName name="ControlOfCisternCapacityInLitres">#REF!</definedName>
    <definedName name="CTDCOMP_2" localSheetId="1">#REF!</definedName>
    <definedName name="CTDCOMP_2">#REF!</definedName>
    <definedName name="CTDCOMP_3" localSheetId="1">#REF!</definedName>
    <definedName name="CTDCOMP_3">#REF!</definedName>
    <definedName name="cwctat" localSheetId="1">#REF!</definedName>
    <definedName name="cwctat">#REF!</definedName>
    <definedName name="cwctat_1" localSheetId="1">#REF!</definedName>
    <definedName name="cwctat_1">#REF!</definedName>
    <definedName name="cwctat_11" localSheetId="1">#REF!</definedName>
    <definedName name="cwctat_11">#REF!</definedName>
    <definedName name="cwctat_2" localSheetId="1">#REF!</definedName>
    <definedName name="cwctat_2">#REF!</definedName>
    <definedName name="cwctat_6" localSheetId="1">#REF!</definedName>
    <definedName name="cwctat_6">#REF!</definedName>
    <definedName name="cwctat_7" localSheetId="1">#REF!</definedName>
    <definedName name="cwctat_7">#REF!</definedName>
    <definedName name="CYPMNT_2" localSheetId="1">#REF!</definedName>
    <definedName name="CYPMNT_2">#REF!</definedName>
    <definedName name="CYPMNT_3" localSheetId="1">#REF!</definedName>
    <definedName name="CYPMNT_3">#REF!</definedName>
    <definedName name="CYPMNT_36" localSheetId="1">#REF!</definedName>
    <definedName name="CYPMNT_36">#REF!</definedName>
    <definedName name="D" localSheetId="1">#REF!</definedName>
    <definedName name="D">#REF!</definedName>
    <definedName name="D_1" localSheetId="1">#REF!</definedName>
    <definedName name="D_1">#REF!</definedName>
    <definedName name="D_11" localSheetId="1">#REF!</definedName>
    <definedName name="D_11">#REF!</definedName>
    <definedName name="D_2" localSheetId="1">#REF!</definedName>
    <definedName name="D_2">#REF!</definedName>
    <definedName name="D_6" localSheetId="1">#REF!</definedName>
    <definedName name="D_6">#REF!</definedName>
    <definedName name="D_7" localSheetId="1">#REF!</definedName>
    <definedName name="D_7">#REF!</definedName>
    <definedName name="_xlnm.Database" localSheetId="1">#REF!</definedName>
    <definedName name="_xlnm.Database">#REF!</definedName>
    <definedName name="DATE" localSheetId="1">[13]LMAIN!#REF!</definedName>
    <definedName name="DATE">[13]LMAIN!#REF!</definedName>
    <definedName name="DATE_1" localSheetId="1">[13]LMAIN!#REF!</definedName>
    <definedName name="DATE_1">[13]LMAIN!#REF!</definedName>
    <definedName name="DATE1" localSheetId="1">[13]LMAIN!#REF!</definedName>
    <definedName name="DATE1">[13]LMAIN!#REF!</definedName>
    <definedName name="DATE1_1" localSheetId="1">[13]LMAIN!#REF!</definedName>
    <definedName name="DATE1_1">[13]LMAIN!#REF!</definedName>
    <definedName name="dfd" localSheetId="1" hidden="1">{"'Sheet1'!$A$4386:$N$4591"}</definedName>
    <definedName name="dfd" hidden="1">{"'Sheet1'!$A$4386:$N$4591"}</definedName>
    <definedName name="DMTHLOS_17" localSheetId="1">#REF!</definedName>
    <definedName name="DMTHLOS_17">#REF!</definedName>
    <definedName name="Document_array_3">NA()</definedName>
    <definedName name="DT" localSheetId="1">#REF!</definedName>
    <definedName name="DT">#REF!</definedName>
    <definedName name="DT_1" localSheetId="1">#REF!</definedName>
    <definedName name="DT_1">#REF!</definedName>
    <definedName name="DT_11" localSheetId="1">#REF!</definedName>
    <definedName name="DT_11">#REF!</definedName>
    <definedName name="DT_2" localSheetId="1">#REF!</definedName>
    <definedName name="DT_2">#REF!</definedName>
    <definedName name="DT_6" localSheetId="1">#REF!</definedName>
    <definedName name="DT_6">#REF!</definedName>
    <definedName name="DT_7" localSheetId="1">#REF!</definedName>
    <definedName name="DT_7">#REF!</definedName>
    <definedName name="DTT" localSheetId="1">#REF!</definedName>
    <definedName name="DTT">#REF!</definedName>
    <definedName name="DTT_1" localSheetId="1">#REF!</definedName>
    <definedName name="DTT_1">#REF!</definedName>
    <definedName name="DTT_11" localSheetId="1">#REF!</definedName>
    <definedName name="DTT_11">#REF!</definedName>
    <definedName name="DTT_2" localSheetId="1">#REF!</definedName>
    <definedName name="DTT_2">#REF!</definedName>
    <definedName name="DTT_6" localSheetId="1">#REF!</definedName>
    <definedName name="DTT_6">#REF!</definedName>
    <definedName name="DTT_7" localSheetId="1">#REF!</definedName>
    <definedName name="DTT_7">#REF!</definedName>
    <definedName name="Excel_BuiltIn__FilterDatabase_1" localSheetId="1">#REF!</definedName>
    <definedName name="Excel_BuiltIn__FilterDatabase_1">#REF!</definedName>
    <definedName name="Excel_BuiltIn__FilterDatabase_1_1" localSheetId="1">#REF!</definedName>
    <definedName name="Excel_BuiltIn__FilterDatabase_1_1">#REF!</definedName>
    <definedName name="Excel_BuiltIn__FilterDatabase_1_1_1" localSheetId="1">#REF!</definedName>
    <definedName name="Excel_BuiltIn__FilterDatabase_1_1_1">#REF!</definedName>
    <definedName name="Excel_BuiltIn__FilterDatabase_1_10" localSheetId="1">#REF!</definedName>
    <definedName name="Excel_BuiltIn__FilterDatabase_1_10">#REF!</definedName>
    <definedName name="Excel_BuiltIn__FilterDatabase_1_11" localSheetId="1">#REF!</definedName>
    <definedName name="Excel_BuiltIn__FilterDatabase_1_11">#REF!</definedName>
    <definedName name="Excel_BuiltIn__FilterDatabase_1_6" localSheetId="1">#REF!</definedName>
    <definedName name="Excel_BuiltIn__FilterDatabase_1_6">#REF!</definedName>
    <definedName name="Excel_BuiltIn__FilterDatabase_1_9" localSheetId="1">#REF!</definedName>
    <definedName name="Excel_BuiltIn__FilterDatabase_1_9">#REF!</definedName>
    <definedName name="Excel_BuiltIn__FilterDatabase_10" localSheetId="1">#REF!</definedName>
    <definedName name="Excel_BuiltIn__FilterDatabase_10">#REF!</definedName>
    <definedName name="Excel_BuiltIn__FilterDatabase_11" localSheetId="1">#REF!</definedName>
    <definedName name="Excel_BuiltIn__FilterDatabase_11">#REF!</definedName>
    <definedName name="Excel_BuiltIn__FilterDatabase_11_1" localSheetId="1">#REF!</definedName>
    <definedName name="Excel_BuiltIn__FilterDatabase_11_1">#REF!</definedName>
    <definedName name="Excel_BuiltIn__FilterDatabase_13" localSheetId="1">#REF!</definedName>
    <definedName name="Excel_BuiltIn__FilterDatabase_13">#REF!</definedName>
    <definedName name="Excel_BuiltIn__FilterDatabase_15" localSheetId="1">#REF!</definedName>
    <definedName name="Excel_BuiltIn__FilterDatabase_15">#REF!</definedName>
    <definedName name="Excel_BuiltIn__FilterDatabase_17" localSheetId="1">#REF!</definedName>
    <definedName name="Excel_BuiltIn__FilterDatabase_17">#REF!</definedName>
    <definedName name="Excel_BuiltIn__FilterDatabase_17_10" localSheetId="1">#REF!</definedName>
    <definedName name="Excel_BuiltIn__FilterDatabase_17_10">#REF!</definedName>
    <definedName name="Excel_BuiltIn__FilterDatabase_17_11" localSheetId="1">#REF!</definedName>
    <definedName name="Excel_BuiltIn__FilterDatabase_17_11">#REF!</definedName>
    <definedName name="Excel_BuiltIn__FilterDatabase_17_8" localSheetId="1">#REF!</definedName>
    <definedName name="Excel_BuiltIn__FilterDatabase_17_8">#REF!</definedName>
    <definedName name="Excel_BuiltIn__FilterDatabase_17_9" localSheetId="1">#REF!</definedName>
    <definedName name="Excel_BuiltIn__FilterDatabase_17_9">#REF!</definedName>
    <definedName name="Excel_BuiltIn__FilterDatabase_18" localSheetId="1">#REF!</definedName>
    <definedName name="Excel_BuiltIn__FilterDatabase_18">#REF!</definedName>
    <definedName name="Excel_BuiltIn__FilterDatabase_18_10" localSheetId="1">#REF!</definedName>
    <definedName name="Excel_BuiltIn__FilterDatabase_18_10">#REF!</definedName>
    <definedName name="Excel_BuiltIn__FilterDatabase_18_11" localSheetId="1">#REF!</definedName>
    <definedName name="Excel_BuiltIn__FilterDatabase_18_11">#REF!</definedName>
    <definedName name="Excel_BuiltIn__FilterDatabase_18_8" localSheetId="1">#REF!</definedName>
    <definedName name="Excel_BuiltIn__FilterDatabase_18_8">#REF!</definedName>
    <definedName name="Excel_BuiltIn__FilterDatabase_18_9" localSheetId="1">#REF!</definedName>
    <definedName name="Excel_BuiltIn__FilterDatabase_18_9">#REF!</definedName>
    <definedName name="Excel_BuiltIn__FilterDatabase_2" localSheetId="1">#REF!</definedName>
    <definedName name="Excel_BuiltIn__FilterDatabase_2">#REF!</definedName>
    <definedName name="Excel_BuiltIn__FilterDatabase_36" localSheetId="1">#REF!</definedName>
    <definedName name="Excel_BuiltIn__FilterDatabase_36">#REF!</definedName>
    <definedName name="Excel_BuiltIn__FilterDatabase_4" localSheetId="1">[14]PRO_39_C!#REF!</definedName>
    <definedName name="Excel_BuiltIn__FilterDatabase_4">[14]PRO_39_C!#REF!</definedName>
    <definedName name="Excel_BuiltIn__FilterDatabase_9" localSheetId="1">#REF!</definedName>
    <definedName name="Excel_BuiltIn__FilterDatabase_9">#REF!</definedName>
    <definedName name="Excel_BuiltIn_Database" localSheetId="1">#REF!</definedName>
    <definedName name="Excel_BuiltIn_Database">#REF!</definedName>
    <definedName name="Excel_BuiltIn_Database_1" localSheetId="1">#REF!</definedName>
    <definedName name="Excel_BuiltIn_Database_1">#REF!</definedName>
    <definedName name="Excel_BuiltIn_Database_1_1" localSheetId="1">#REF!</definedName>
    <definedName name="Excel_BuiltIn_Database_1_1">#REF!</definedName>
    <definedName name="Excel_BuiltIn_Database_1_1_1" localSheetId="1">#REF!</definedName>
    <definedName name="Excel_BuiltIn_Database_1_1_1">#REF!</definedName>
    <definedName name="Excel_BuiltIn_Database_1_11" localSheetId="1">#REF!</definedName>
    <definedName name="Excel_BuiltIn_Database_1_11">#REF!</definedName>
    <definedName name="Excel_BuiltIn_Database_1_6" localSheetId="1">#REF!</definedName>
    <definedName name="Excel_BuiltIn_Database_1_6">#REF!</definedName>
    <definedName name="Excel_BuiltIn_Database_15" localSheetId="1">#REF!</definedName>
    <definedName name="Excel_BuiltIn_Database_15">#REF!</definedName>
    <definedName name="Excel_BuiltIn_Database_16" localSheetId="1">#REF!</definedName>
    <definedName name="Excel_BuiltIn_Database_16">#REF!</definedName>
    <definedName name="Excel_BuiltIn_Database_17" localSheetId="1">#REF!</definedName>
    <definedName name="Excel_BuiltIn_Database_17">#REF!</definedName>
    <definedName name="Excel_BuiltIn_Database_18" localSheetId="1">#REF!</definedName>
    <definedName name="Excel_BuiltIn_Database_18">#REF!</definedName>
    <definedName name="Excel_BuiltIn_Database_20" localSheetId="1">#REF!</definedName>
    <definedName name="Excel_BuiltIn_Database_20">#REF!</definedName>
    <definedName name="Excel_BuiltIn_Print_Area" localSheetId="1">#REF!</definedName>
    <definedName name="Excel_BuiltIn_Print_Area">#REF!</definedName>
    <definedName name="Excel_BuiltIn_Print_Area_1" localSheetId="1">#REF!</definedName>
    <definedName name="Excel_BuiltIn_Print_Area_1">#REF!</definedName>
    <definedName name="Excel_BuiltIn_Print_Area_1_1" localSheetId="1">#REF!</definedName>
    <definedName name="Excel_BuiltIn_Print_Area_1_1">#REF!</definedName>
    <definedName name="Excel_BuiltIn_Print_Area_1_11" localSheetId="1">#REF!</definedName>
    <definedName name="Excel_BuiltIn_Print_Area_1_11">#REF!</definedName>
    <definedName name="Excel_BuiltIn_Print_Area_13_1" localSheetId="1">#REF!</definedName>
    <definedName name="Excel_BuiltIn_Print_Area_13_1">#REF!</definedName>
    <definedName name="Excel_BuiltIn_Print_Area_15_1" localSheetId="1">#REF!</definedName>
    <definedName name="Excel_BuiltIn_Print_Area_15_1">#REF!</definedName>
    <definedName name="Excel_BuiltIn_Print_Area_2" localSheetId="1">#REF!</definedName>
    <definedName name="Excel_BuiltIn_Print_Area_2">#REF!</definedName>
    <definedName name="Excel_BuiltIn_Print_Area_3_1" localSheetId="1">#REF!</definedName>
    <definedName name="Excel_BuiltIn_Print_Area_3_1">#REF!</definedName>
    <definedName name="Excel_BuiltIn_Print_Area_4" localSheetId="1">[15]REPORT!#REF!</definedName>
    <definedName name="Excel_BuiltIn_Print_Area_4">[15]REPORT!#REF!</definedName>
    <definedName name="Excel_BuiltIn_Print_Area_4_1" localSheetId="1">#REF!</definedName>
    <definedName name="Excel_BuiltIn_Print_Area_4_1">#REF!</definedName>
    <definedName name="Excel_BuiltIn_Print_Area_5_1" localSheetId="1">#REF!</definedName>
    <definedName name="Excel_BuiltIn_Print_Area_5_1">#REF!</definedName>
    <definedName name="Excel_BuiltIn_Print_Area_6_1" localSheetId="1">#REF!</definedName>
    <definedName name="Excel_BuiltIn_Print_Area_6_1">#REF!</definedName>
    <definedName name="Excel_BuiltIn_Print_Area_9" localSheetId="1">#REF!</definedName>
    <definedName name="Excel_BuiltIn_Print_Area_9">#REF!</definedName>
    <definedName name="Excel_BuiltIn_Print_Area_9_1" localSheetId="1">#REF!</definedName>
    <definedName name="Excel_BuiltIn_Print_Area_9_1">#REF!</definedName>
    <definedName name="Excel_BuiltIn_Print_Area_9_11" localSheetId="1">#REF!</definedName>
    <definedName name="Excel_BuiltIn_Print_Area_9_11">#REF!</definedName>
    <definedName name="Excel_BuiltIn_Print_Area_9_6" localSheetId="1">#REF!</definedName>
    <definedName name="Excel_BuiltIn_Print_Area_9_6">#REF!</definedName>
    <definedName name="Excel_BuiltIn_Print_Titles_10_1" localSheetId="1">#REF!,#REF!</definedName>
    <definedName name="Excel_BuiltIn_Print_Titles_10_1">#REF!,#REF!</definedName>
    <definedName name="Excel_BuiltIn_Print_Titles_11">[16]SuvP_Ltg_Catwise!$D$1:$D$65484,[16]SuvP_Ltg_Catwise!$A$1:$IV$6</definedName>
    <definedName name="Excel_BuiltIn_Print_Titles_11_1">[17]SuvP_Ltg_Catwise!$D$1:$D$65484,[17]SuvP_Ltg_Catwise!$A$1:$IV$6</definedName>
    <definedName name="Excel_BuiltIn_Print_Titles_11_11">[16]SuvP_Ltg_Catwise!$D$1:$D$65484,[16]SuvP_Ltg_Catwise!$A$1:$IV$6</definedName>
    <definedName name="Excel_BuiltIn_Print_Titles_11_2">[16]SuvP_Ltg_Catwise!$D$1:$D$65484,[16]SuvP_Ltg_Catwise!$A$1:$IV$6</definedName>
    <definedName name="Excel_BuiltIn_Print_Titles_11_4">[17]SuvP_Ltg_Catwise!$D$1:$D$65484,[17]SuvP_Ltg_Catwise!$A$1:$IV$6</definedName>
    <definedName name="Excel_BuiltIn_Print_Titles_12">[16]PP_Ltg_Catwise!$D$1:$D$65479,[16]PP_Ltg_Catwise!$A$1:$IV$6</definedName>
    <definedName name="Excel_BuiltIn_Print_Titles_12_1">[17]PP_Ltg_Catwise!$D$1:$D$65479,[17]PP_Ltg_Catwise!$A$1:$IV$6</definedName>
    <definedName name="Excel_BuiltIn_Print_Titles_12_11">[16]PP_Ltg_Catwise!$D$1:$D$65479,[16]PP_Ltg_Catwise!$A$1:$IV$6</definedName>
    <definedName name="Excel_BuiltIn_Print_Titles_12_2">[16]PP_Ltg_Catwise!$D$1:$D$65479,[16]PP_Ltg_Catwise!$A$1:$IV$6</definedName>
    <definedName name="Excel_BuiltIn_Print_Titles_12_4">[17]PP_Ltg_Catwise!$D$1:$D$65479,[17]PP_Ltg_Catwise!$A$1:$IV$6</definedName>
    <definedName name="Excel_BuiltIn_Print_Titles_15_1" localSheetId="1">#REF!</definedName>
    <definedName name="Excel_BuiltIn_Print_Titles_15_1">#REF!</definedName>
    <definedName name="Excel_BuiltIn_Print_Titles_2" localSheetId="1">'[18]T_D COMP'!$A$1:$B$65536,'[18]T_D COMP'!#REF!</definedName>
    <definedName name="Excel_BuiltIn_Print_Titles_2">'[18]T_D COMP'!$A$1:$B$65536,'[18]T_D COMP'!#REF!</definedName>
    <definedName name="Excel_BuiltIn_Print_Titles_2_1" localSheetId="1">'[18]T_D COMP'!$A$1:$B$65536,'[18]T_D COMP'!#REF!</definedName>
    <definedName name="Excel_BuiltIn_Print_Titles_2_1">'[18]T_D COMP'!$A$1:$B$65536,'[18]T_D COMP'!#REF!</definedName>
    <definedName name="Excel_BuiltIn_Print_Titles_2_10" localSheetId="1">'[18]T_D COMP'!$A$1:$B$65536,'[18]T_D COMP'!#REF!</definedName>
    <definedName name="Excel_BuiltIn_Print_Titles_2_10">'[18]T_D COMP'!$A$1:$B$65536,'[18]T_D COMP'!#REF!</definedName>
    <definedName name="Excel_BuiltIn_Print_Titles_2_7" localSheetId="1">'[18]T_D COMP'!$A$1:$B$65536,'[18]T_D COMP'!#REF!</definedName>
    <definedName name="Excel_BuiltIn_Print_Titles_2_7">'[18]T_D COMP'!$A$1:$B$65536,'[18]T_D COMP'!#REF!</definedName>
    <definedName name="Excel_BuiltIn_Print_Titles_2_8" localSheetId="1">'[18]T_D COMP'!$A$1:$B$65536,'[18]T_D COMP'!#REF!</definedName>
    <definedName name="Excel_BuiltIn_Print_Titles_2_8">'[18]T_D COMP'!$A$1:$B$65536,'[18]T_D COMP'!#REF!</definedName>
    <definedName name="Excel_BuiltIn_Print_Titles_2_9" localSheetId="1">'[18]T_D COMP'!$A$1:$B$65536,'[18]T_D COMP'!#REF!</definedName>
    <definedName name="Excel_BuiltIn_Print_Titles_2_9">'[18]T_D COMP'!$A$1:$B$65536,'[18]T_D COMP'!#REF!</definedName>
    <definedName name="Excel_BuiltIn_Print_Titles_3" localSheetId="1">#REF!</definedName>
    <definedName name="Excel_BuiltIn_Print_Titles_3">#REF!</definedName>
    <definedName name="Excel_BuiltIn_Print_Titles_4" localSheetId="1">[15]REPORT!#REF!,[15]REPORT!#REF!</definedName>
    <definedName name="Excel_BuiltIn_Print_Titles_4">[15]REPORT!#REF!,[15]REPORT!#REF!</definedName>
    <definedName name="Excel_BuiltIn_Print_Titles_5">'[16]SuvP_Ind_Catwise '!$D$1:$D$65484,'[16]SuvP_Ind_Catwise '!$A$1:$IV$6</definedName>
    <definedName name="Excel_BuiltIn_Print_Titles_5_1">'[17]SuvP_Ind_Catwise '!$D$1:$D$65484,'[17]SuvP_Ind_Catwise '!$A$1:$IV$6</definedName>
    <definedName name="Excel_BuiltIn_Print_Titles_5_11">'[16]SuvP_Ind_Catwise '!$D$1:$D$65484,'[16]SuvP_Ind_Catwise '!$A$1:$IV$6</definedName>
    <definedName name="Excel_BuiltIn_Print_Titles_5_2">'[16]SuvP_Ind_Catwise '!$D$1:$D$65484,'[16]SuvP_Ind_Catwise '!$A$1:$IV$6</definedName>
    <definedName name="Excel_BuiltIn_Print_Titles_5_4">'[17]SuvP_Ind_Catwise '!$D$1:$D$65484,'[17]SuvP_Ind_Catwise '!$A$1:$IV$6</definedName>
    <definedName name="Excel_BuiltIn_Print_Titles_6">'[16]PP_Ind_Catwise '!$A$1:$D$65484,'[16]PP_Ind_Catwise '!$A$1:$IV$6</definedName>
    <definedName name="Excel_BuiltIn_Print_Titles_6_1">'[17]PP_Ind_Catwise '!$A$1:$D$65484,'[17]PP_Ind_Catwise '!$A$1:$IV$6</definedName>
    <definedName name="Excel_BuiltIn_Print_Titles_6_11">'[16]PP_Ind_Catwise '!$A$1:$D$65484,'[16]PP_Ind_Catwise '!$A$1:$IV$6</definedName>
    <definedName name="Excel_BuiltIn_Print_Titles_6_2">'[16]PP_Ind_Catwise '!$A$1:$D$65484,'[16]PP_Ind_Catwise '!$A$1:$IV$6</definedName>
    <definedName name="Excel_BuiltIn_Print_Titles_6_4">'[17]PP_Ind_Catwise '!$A$1:$D$65484,'[17]PP_Ind_Catwise '!$A$1:$IV$6</definedName>
    <definedName name="H" localSheetId="1">#REF!</definedName>
    <definedName name="H">#REF!</definedName>
    <definedName name="hht" localSheetId="1" hidden="1">{"'Sheet1'!$A$4386:$N$4591"}</definedName>
    <definedName name="hht" hidden="1">{"'Sheet1'!$A$4386:$N$4591"}</definedName>
    <definedName name="HT" localSheetId="1" hidden="1">{"'Sheet1'!$A$4386:$N$4591"}</definedName>
    <definedName name="HT" hidden="1">{"'Sheet1'!$A$4386:$N$4591"}</definedName>
    <definedName name="HTML_CodePage" hidden="1">1252</definedName>
    <definedName name="HTML_Control" localSheetId="1" hidden="1">{"'Sheet1'!$A$4386:$N$4591"}</definedName>
    <definedName name="HTML_Control" hidden="1">{"'Sheet1'!$A$4386:$N$4591"}</definedName>
    <definedName name="HTML_Control_1" localSheetId="1" hidden="1">{"'Sheet1'!$A$4386:$N$4591"}</definedName>
    <definedName name="HTML_Control_1" hidden="1">{"'Sheet1'!$A$4386:$N$4591"}</definedName>
    <definedName name="HTML_Control_2" localSheetId="1" hidden="1">{"'Sheet1'!$A$4386:$N$4591"}</definedName>
    <definedName name="HTML_Control_2" hidden="1">{"'Sheet1'!$A$4386:$N$4591"}</definedName>
    <definedName name="HTML_Control_3" localSheetId="1" hidden="1">{"'Sheet1'!$A$4386:$N$4591"}</definedName>
    <definedName name="HTML_Control_3" hidden="1">{"'Sheet1'!$A$4386:$N$4591"}</definedName>
    <definedName name="HTML_Control_4" localSheetId="1" hidden="1">{"'Sheet1'!$A$4386:$N$4591"}</definedName>
    <definedName name="HTML_Control_4" hidden="1">{"'Sheet1'!$A$4386:$N$4591"}</definedName>
    <definedName name="HTML_Control_5" localSheetId="1" hidden="1">{"'Sheet1'!$A$4386:$N$4591"}</definedName>
    <definedName name="HTML_Control_5" hidden="1">{"'Sheet1'!$A$4386:$N$4591"}</definedName>
    <definedName name="HTML_Description" hidden="1">""</definedName>
    <definedName name="HTML_Email" hidden="1">""</definedName>
    <definedName name="HTML_Header" hidden="1">"Sheet1"</definedName>
    <definedName name="HTML_LastUpdate" hidden="1">"7/1/03"</definedName>
    <definedName name="HTML_LineAfter" hidden="1">FALSE</definedName>
    <definedName name="HTML_LineBefore" hidden="1">FALSE</definedName>
    <definedName name="HTML_Name" hidden="1">"m.p.raval"</definedName>
    <definedName name="HTML_OBDlg2" hidden="1">TRUE</definedName>
    <definedName name="HTML_OBDlg4" hidden="1">TRUE</definedName>
    <definedName name="HTML_OS" hidden="1">0</definedName>
    <definedName name="HTML_PathFile" hidden="1">"A:\MyHTML.htm"</definedName>
    <definedName name="HTML_Title" hidden="1">"SGSDaily Progress Report Piyaj toDharoi Pipeline"</definedName>
    <definedName name="j" localSheetId="1" hidden="1">{"'Sheet1'!$A$4386:$N$4591"}</definedName>
    <definedName name="j" hidden="1">{"'Sheet1'!$A$4386:$N$4591"}</definedName>
    <definedName name="jhm" localSheetId="1" hidden="1">'[5]mpmla wise pp01_02'!#REF!</definedName>
    <definedName name="jhm" hidden="1">'[5]mpmla wise pp01_02'!#REF!</definedName>
    <definedName name="jjj" localSheetId="1" hidden="1">{"'Sheet1'!$A$4386:$N$4591"}</definedName>
    <definedName name="jjj" hidden="1">{"'Sheet1'!$A$4386:$N$4591"}</definedName>
    <definedName name="ltg" localSheetId="1" hidden="1">#REF!</definedName>
    <definedName name="ltg" hidden="1">#REF!</definedName>
    <definedName name="Man" hidden="1">[2]zpF0001!$E$39:$E$78</definedName>
    <definedName name="MSTCAT">'[19]FDR MST'!$G$1:$G$65536</definedName>
    <definedName name="MSTCIR">'[19]FDR MST'!$AE$1:$AE$65536</definedName>
    <definedName name="MSTDVN">'[19]FDR MST'!$AD$1:$AD$65536</definedName>
    <definedName name="MSTLBL">'[19]FDR MST'!$AB$1:$AB$65536</definedName>
    <definedName name="MSTSDN">'[19]FDR MST'!$AC$1:$AC$65536</definedName>
    <definedName name="MSTSS">'[19]FDR MST'!$AG$1:$AG$65536</definedName>
    <definedName name="OO" localSheetId="1">#REF!</definedName>
    <definedName name="OO">#REF!</definedName>
    <definedName name="oooo" localSheetId="1">#REF!</definedName>
    <definedName name="oooo">#REF!</definedName>
    <definedName name="P8V" localSheetId="1">#REF!</definedName>
    <definedName name="P8V">#REF!</definedName>
    <definedName name="po" hidden="1">[2]zpF0001!$E$39:$E$78</definedName>
    <definedName name="pptat" localSheetId="1">#REF!</definedName>
    <definedName name="pptat">#REF!</definedName>
    <definedName name="pptat_1" localSheetId="1">#REF!</definedName>
    <definedName name="pptat_1">#REF!</definedName>
    <definedName name="pptat_11" localSheetId="1">#REF!</definedName>
    <definedName name="pptat_11">#REF!</definedName>
    <definedName name="pptat_2" localSheetId="1">#REF!</definedName>
    <definedName name="pptat_2">#REF!</definedName>
    <definedName name="pptat_6" localSheetId="1">#REF!</definedName>
    <definedName name="pptat_6">#REF!</definedName>
    <definedName name="pptat_7" localSheetId="1">#REF!</definedName>
    <definedName name="pptat_7">#REF!</definedName>
    <definedName name="PR5IND3" localSheetId="1">#REF!</definedName>
    <definedName name="PR5IND3">#REF!</definedName>
    <definedName name="PR5IND3_1" localSheetId="1">#REF!</definedName>
    <definedName name="PR5IND3_1">#REF!</definedName>
    <definedName name="PR5IND5" localSheetId="1">#REF!</definedName>
    <definedName name="PR5IND5">#REF!</definedName>
    <definedName name="PR5IND5_1" localSheetId="1">#REF!</definedName>
    <definedName name="PR5IND5_1">#REF!</definedName>
    <definedName name="PR5LTG3" localSheetId="1">#REF!</definedName>
    <definedName name="PR5LTG3">#REF!</definedName>
    <definedName name="PR5LTG3_1" localSheetId="1">#REF!</definedName>
    <definedName name="PR5LTG3_1">#REF!</definedName>
    <definedName name="PR5LTG5" localSheetId="1">#REF!</definedName>
    <definedName name="PR5LTG5">#REF!</definedName>
    <definedName name="PR5LTG5_1" localSheetId="1">#REF!</definedName>
    <definedName name="PR5LTG5_1">#REF!</definedName>
    <definedName name="_xlnm.Print_Area" localSheetId="10">'011'!$A$1:$J$9</definedName>
    <definedName name="_xlnm.Print_Area" localSheetId="11">'012'!$A$1:$H$9</definedName>
    <definedName name="_xlnm.Print_Area" localSheetId="12">'013'!$A$1:$F$9</definedName>
    <definedName name="_xlnm.Print_Area" localSheetId="5">'MG SoP - 05 '!$A$1:$G$12</definedName>
    <definedName name="_xlnm.Print_Area" localSheetId="13">'MG SoP - 15 '!$B$2:$H$9</definedName>
    <definedName name="_xlnm.Print_Area" localSheetId="3">'MG SoP 03'!$A$1:$I$49</definedName>
    <definedName name="_xlnm.Print_Area" localSheetId="4">'MG SoP 04'!$A$1:$D$12</definedName>
    <definedName name="_xlnm.Print_Area" localSheetId="14">'MG SoP 16'!$A$1:$H$31</definedName>
    <definedName name="PRINT_AREA_MI" localSheetId="1">#REF!</definedName>
    <definedName name="PRINT_AREA_MI">#REF!</definedName>
    <definedName name="q">'[20]shp_T&amp;D_drive'!$A$1:$AE$31</definedName>
    <definedName name="q_10">[20]shp_T_D_drive!$A$1:$AE$31</definedName>
    <definedName name="q_17">[21]shp_T_D_drive!$A$1:$AE$31</definedName>
    <definedName name="q_18">[21]shp_T_D_drive!$A$1:$AE$31</definedName>
    <definedName name="q_2">'[22]ACN_PLN  _2_'!$A$1:$AE$31</definedName>
    <definedName name="q_5">'[22]ACN_PLN  _2_'!$A$1:$AE$31</definedName>
    <definedName name="q_8">[20]shp_T_D_drive!$A$1:$AE$31</definedName>
    <definedName name="q_9">[20]shp_T_D_drive!$A$1:$AE$31</definedName>
    <definedName name="ra.city" localSheetId="1" hidden="1">{"'Sheet1'!$A$4386:$N$4591"}</definedName>
    <definedName name="ra.city" hidden="1">{"'Sheet1'!$A$4386:$N$4591"}</definedName>
    <definedName name="REN" localSheetId="1">[23]SUM_04_05!#REF!</definedName>
    <definedName name="REN">[23]SUM_04_05!#REF!</definedName>
    <definedName name="RngSteel">[24]CDSteelMaster!$B$3:$S$12</definedName>
    <definedName name="S" localSheetId="1">#REF!</definedName>
    <definedName name="S">#REF!</definedName>
    <definedName name="S_1" localSheetId="1">#REF!</definedName>
    <definedName name="S_1">#REF!</definedName>
    <definedName name="S_11" localSheetId="1">#REF!</definedName>
    <definedName name="S_11">#REF!</definedName>
    <definedName name="S_2" localSheetId="1">#REF!</definedName>
    <definedName name="S_2">#REF!</definedName>
    <definedName name="S_6" localSheetId="1">#REF!</definedName>
    <definedName name="S_6">#REF!</definedName>
    <definedName name="S_7" localSheetId="1">#REF!</definedName>
    <definedName name="S_7">#REF!</definedName>
    <definedName name="SI_1" localSheetId="1">#REF!</definedName>
    <definedName name="SI_1">#REF!</definedName>
    <definedName name="SI_2" localSheetId="1">#REF!</definedName>
    <definedName name="SI_2">#REF!</definedName>
    <definedName name="ss">'[9]shp_T&amp;D_drive'!$A$1:$AE$31</definedName>
    <definedName name="ss_10">[9]shp_T_D_drive!$A$1:$AE$31</definedName>
    <definedName name="ss_17">[10]shp_T_D_drive!$A$1:$AE$31</definedName>
    <definedName name="ss_18">[10]shp_T_D_drive!$A$1:$AE$31</definedName>
    <definedName name="ss_2">[11]shp_T_D_drive!$A$1:$AE$31</definedName>
    <definedName name="ss_5">[11]shp_T_D_drive!$A$1:$AE$31</definedName>
    <definedName name="ss_8">[9]shp_T_D_drive!$A$1:$AE$31</definedName>
    <definedName name="ss_9">[9]shp_T_D_drive!$A$1:$AE$31</definedName>
    <definedName name="t">'[9]shp_T&amp;D_drive'!$A$1:$AE$31</definedName>
    <definedName name="t_10">[9]shp_T_D_drive!$A$1:$AE$31</definedName>
    <definedName name="t_17">[10]shp_T_D_drive!$A$1:$AE$31</definedName>
    <definedName name="t_18">[10]shp_T_D_drive!$A$1:$AE$31</definedName>
    <definedName name="t_2">[11]shp_T_D_drive!$A$1:$AE$31</definedName>
    <definedName name="t_5">[11]shp_T_D_drive!$A$1:$AE$31</definedName>
    <definedName name="T_7" localSheetId="1">#REF!</definedName>
    <definedName name="T_7">#REF!</definedName>
    <definedName name="t_8">[9]shp_T_D_drive!$A$1:$AE$31</definedName>
    <definedName name="t_9">[9]shp_T_D_drive!$A$1:$AE$31</definedName>
    <definedName name="TableName">"Dummy"</definedName>
    <definedName name="TaxTV">10%</definedName>
    <definedName name="TaxXL">5%</definedName>
    <definedName name="TC" localSheetId="1">#REF!</definedName>
    <definedName name="TC">#REF!</definedName>
    <definedName name="TC_1" localSheetId="1">#REF!</definedName>
    <definedName name="TC_1">#REF!</definedName>
    <definedName name="TC_11" localSheetId="1">#REF!</definedName>
    <definedName name="TC_11">#REF!</definedName>
    <definedName name="TC_2" localSheetId="1">#REF!</definedName>
    <definedName name="TC_2">#REF!</definedName>
    <definedName name="TC_6" localSheetId="1">#REF!</definedName>
    <definedName name="TC_6">#REF!</definedName>
    <definedName name="TC_7" localSheetId="1">#REF!</definedName>
    <definedName name="TC_7">#REF!</definedName>
    <definedName name="temp" localSheetId="1" hidden="1">{"'Sheet1'!$A$4386:$N$4591"}</definedName>
    <definedName name="temp" hidden="1">{"'Sheet1'!$A$4386:$N$4591"}</definedName>
    <definedName name="TRANS" localSheetId="1" hidden="1">{"'Sheet1'!$A$4386:$N$4591"}</definedName>
    <definedName name="TRANS" hidden="1">{"'Sheet1'!$A$4386:$N$4591"}</definedName>
    <definedName name="TRANS_1" localSheetId="1" hidden="1">{"'Sheet1'!$A$4386:$N$4591"}</definedName>
    <definedName name="TRANS_1" hidden="1">{"'Sheet1'!$A$4386:$N$4591"}</definedName>
    <definedName name="TRANS_2" localSheetId="1" hidden="1">{"'Sheet1'!$A$4386:$N$4591"}</definedName>
    <definedName name="TRANS_2" hidden="1">{"'Sheet1'!$A$4386:$N$4591"}</definedName>
    <definedName name="TRANS_3" localSheetId="1" hidden="1">{"'Sheet1'!$A$4386:$N$4591"}</definedName>
    <definedName name="TRANS_3" hidden="1">{"'Sheet1'!$A$4386:$N$4591"}</definedName>
    <definedName name="TRANS_4" localSheetId="1" hidden="1">{"'Sheet1'!$A$4386:$N$4591"}</definedName>
    <definedName name="TRANS_4" hidden="1">{"'Sheet1'!$A$4386:$N$4591"}</definedName>
    <definedName name="TRANS_5" localSheetId="1" hidden="1">{"'Sheet1'!$A$4386:$N$4591"}</definedName>
    <definedName name="TRANS_5" hidden="1">{"'Sheet1'!$A$4386:$N$4591"}</definedName>
    <definedName name="TST" hidden="1">'[2]mpmla wise pp0001'!$B$166:$B$172</definedName>
    <definedName name="TT" localSheetId="10">'011'!$E$8</definedName>
    <definedName name="ty" localSheetId="1">#REF!</definedName>
    <definedName name="ty">#REF!</definedName>
    <definedName name="uyuy" localSheetId="1" hidden="1">#REF!</definedName>
    <definedName name="uyuy" hidden="1">#REF!</definedName>
    <definedName name="VG" localSheetId="1" hidden="1">{"'Sheet1'!$A$4386:$N$4591"}</definedName>
    <definedName name="VG" hidden="1">{"'Sheet1'!$A$4386:$N$4591"}</definedName>
    <definedName name="wctat" localSheetId="1">#REF!</definedName>
    <definedName name="wctat">#REF!</definedName>
    <definedName name="wctat_1" localSheetId="1">#REF!</definedName>
    <definedName name="wctat_1">#REF!</definedName>
    <definedName name="wctat_11" localSheetId="1">#REF!</definedName>
    <definedName name="wctat_11">#REF!</definedName>
    <definedName name="wctat_2" localSheetId="1">#REF!</definedName>
    <definedName name="wctat_2">#REF!</definedName>
    <definedName name="wctat_6" localSheetId="1">#REF!</definedName>
    <definedName name="wctat_6">#REF!</definedName>
    <definedName name="wctat_7" localSheetId="1">#REF!</definedName>
    <definedName name="wctat_7">#REF!</definedName>
    <definedName name="weree" localSheetId="1">#REF!</definedName>
    <definedName name="weree">#REF!</definedName>
    <definedName name="work_pp_0601" localSheetId="1">[1]TLPPOCT!#REF!</definedName>
    <definedName name="work_pp_0601">[1]TLPPOCT!#REF!</definedName>
    <definedName name="work_pp_0601_1" localSheetId="1">[1]TLPPOCT!#REF!</definedName>
    <definedName name="work_pp_0601_1">[1]TLPPOCT!#REF!</definedName>
    <definedName name="work_pp_0601_10" localSheetId="1">[1]TLPPOCT!#REF!</definedName>
    <definedName name="work_pp_0601_10">[1]TLPPOCT!#REF!</definedName>
    <definedName name="work_pp_0601_2" localSheetId="1">[6]TLPPOCT!#REF!</definedName>
    <definedName name="work_pp_0601_2">[6]TLPPOCT!#REF!</definedName>
    <definedName name="work_pp_0601_7" localSheetId="1">[1]TLPPOCT!#REF!</definedName>
    <definedName name="work_pp_0601_7">[1]TLPPOCT!#REF!</definedName>
    <definedName name="work_pp_0601_8" localSheetId="1">[1]TLPPOCT!#REF!</definedName>
    <definedName name="work_pp_0601_8">[1]TLPPOCT!#REF!</definedName>
    <definedName name="work_pp_0601_9" localSheetId="1">[1]TLPPOCT!#REF!</definedName>
    <definedName name="work_pp_0601_9">[1]TLPPOCT!#REF!</definedName>
    <definedName name="xyz" localSheetId="1" hidden="1">'[8]mpmla wise pp01_02'!#REF!</definedName>
    <definedName name="xyz" hidden="1">'[8]mpmla wise pp01_02'!#REF!</definedName>
    <definedName name="YASH" localSheetId="1">#REF!</definedName>
    <definedName name="YASH">#REF!</definedName>
    <definedName name="YASH_1" localSheetId="1">#REF!</definedName>
    <definedName name="YASH_1">#REF!</definedName>
    <definedName name="YASH_11" localSheetId="1">#REF!</definedName>
    <definedName name="YASH_11">#REF!</definedName>
    <definedName name="YASH_2" localSheetId="1">#REF!</definedName>
    <definedName name="YASH_2">#REF!</definedName>
    <definedName name="YASH_6" localSheetId="1">#REF!</definedName>
    <definedName name="YASH_6">#REF!</definedName>
    <definedName name="YASH_7" localSheetId="1">#REF!</definedName>
    <definedName name="YASH_7">#REF!</definedName>
    <definedName name="yogi" localSheetId="1">#REF!</definedName>
    <definedName name="yogi">#REF!</definedName>
    <definedName name="YY" localSheetId="1">#REF!</definedName>
    <definedName name="YY">#REF!</definedName>
    <definedName name="z" localSheetId="1">#REF!</definedName>
    <definedName name="z">#REF!</definedName>
  </definedNames>
  <calcPr calcId="152511"/>
  <fileRecoveryPr autoRecover="0"/>
</workbook>
</file>

<file path=xl/calcChain.xml><?xml version="1.0" encoding="utf-8"?>
<calcChain xmlns="http://schemas.openxmlformats.org/spreadsheetml/2006/main">
  <c r="E13" i="28" l="1"/>
  <c r="D13" i="28"/>
  <c r="C13" i="28"/>
  <c r="B13" i="28"/>
  <c r="A13" i="28"/>
  <c r="E10" i="27"/>
  <c r="D10" i="27"/>
  <c r="C10" i="27"/>
  <c r="B10" i="27"/>
  <c r="A10" i="27"/>
  <c r="D9" i="24" l="1"/>
  <c r="F8" i="24"/>
  <c r="E8" i="24"/>
  <c r="C8" i="24"/>
  <c r="B8" i="24"/>
  <c r="F7" i="24"/>
  <c r="E7" i="24"/>
  <c r="C7" i="24"/>
  <c r="B7" i="24"/>
  <c r="F6" i="24"/>
  <c r="F9" i="24" s="1"/>
  <c r="E6" i="24"/>
  <c r="E9" i="24" s="1"/>
  <c r="C6" i="24"/>
  <c r="C9" i="24" s="1"/>
  <c r="B6" i="24"/>
  <c r="A1" i="24"/>
  <c r="E9" i="23"/>
  <c r="C9" i="23"/>
  <c r="H8" i="23"/>
  <c r="G8" i="23"/>
  <c r="F8" i="23"/>
  <c r="E8" i="23"/>
  <c r="D8" i="23"/>
  <c r="C8" i="23"/>
  <c r="B8" i="23"/>
  <c r="H7" i="23"/>
  <c r="G7" i="23"/>
  <c r="F7" i="23"/>
  <c r="F9" i="23" s="1"/>
  <c r="E7" i="23"/>
  <c r="D7" i="23"/>
  <c r="D9" i="23" s="1"/>
  <c r="C7" i="23"/>
  <c r="B7" i="23"/>
  <c r="H6" i="23"/>
  <c r="G6" i="23"/>
  <c r="G9" i="23" s="1"/>
  <c r="H9" i="23" s="1"/>
  <c r="F6" i="23"/>
  <c r="E6" i="23"/>
  <c r="D6" i="23"/>
  <c r="C6" i="23"/>
  <c r="B6" i="23"/>
  <c r="A1" i="23"/>
  <c r="J9" i="22"/>
  <c r="J8" i="22"/>
  <c r="I8" i="22"/>
  <c r="H8" i="22"/>
  <c r="F8" i="22"/>
  <c r="E8" i="22"/>
  <c r="G8" i="22" s="1"/>
  <c r="D8" i="22"/>
  <c r="C8" i="22"/>
  <c r="B8" i="22"/>
  <c r="J7" i="22"/>
  <c r="I7" i="22"/>
  <c r="H7" i="22"/>
  <c r="F7" i="22"/>
  <c r="E7" i="22"/>
  <c r="G7" i="22" s="1"/>
  <c r="D7" i="22"/>
  <c r="C7" i="22"/>
  <c r="B7" i="22"/>
  <c r="J6" i="22"/>
  <c r="I6" i="22"/>
  <c r="H6" i="22"/>
  <c r="H9" i="22" s="1"/>
  <c r="F6" i="22"/>
  <c r="F9" i="22" s="1"/>
  <c r="E6" i="22"/>
  <c r="E9" i="22" s="1"/>
  <c r="D6" i="22"/>
  <c r="C6" i="22"/>
  <c r="C9" i="22" s="1"/>
  <c r="B6" i="22"/>
  <c r="A2" i="22"/>
  <c r="A2" i="24" s="1"/>
  <c r="A1" i="22"/>
  <c r="F9" i="21"/>
  <c r="G9" i="21" s="1"/>
  <c r="E9" i="21"/>
  <c r="G8" i="21"/>
  <c r="F8" i="21"/>
  <c r="E8" i="21"/>
  <c r="D8" i="21"/>
  <c r="C8" i="21"/>
  <c r="B8" i="21"/>
  <c r="G7" i="21"/>
  <c r="F7" i="21"/>
  <c r="E7" i="21"/>
  <c r="D7" i="21"/>
  <c r="C7" i="21"/>
  <c r="B7" i="21"/>
  <c r="G6" i="21"/>
  <c r="F6" i="21"/>
  <c r="E6" i="21"/>
  <c r="D6" i="21"/>
  <c r="D9" i="21" s="1"/>
  <c r="C6" i="21"/>
  <c r="C9" i="21" s="1"/>
  <c r="B6" i="21"/>
  <c r="A3" i="19"/>
  <c r="A2" i="19"/>
  <c r="A1" i="19"/>
  <c r="F9" i="18"/>
  <c r="A3" i="18"/>
  <c r="A2" i="18"/>
  <c r="A1" i="18"/>
  <c r="E9" i="17"/>
  <c r="A3" i="17"/>
  <c r="A2" i="17"/>
  <c r="A1" i="17"/>
  <c r="F17" i="16"/>
  <c r="F13" i="16"/>
  <c r="F12" i="16"/>
  <c r="F11" i="16"/>
  <c r="E10" i="16"/>
  <c r="F10" i="16" s="1"/>
  <c r="C10" i="16"/>
  <c r="A3" i="16"/>
  <c r="A2" i="16"/>
  <c r="A1" i="16"/>
  <c r="E9" i="15"/>
  <c r="G9" i="15" s="1"/>
  <c r="G8" i="15"/>
  <c r="E8" i="15"/>
  <c r="F12" i="14"/>
  <c r="G12" i="14" s="1"/>
  <c r="E12" i="14"/>
  <c r="C12" i="14"/>
  <c r="G11" i="14"/>
  <c r="D11" i="14"/>
  <c r="D12" i="14" s="1"/>
  <c r="G10" i="14"/>
  <c r="D10" i="14"/>
  <c r="G9" i="14"/>
  <c r="D9" i="14"/>
  <c r="G8" i="14"/>
  <c r="D8" i="14"/>
  <c r="G7" i="14"/>
  <c r="D7" i="14"/>
  <c r="A2" i="23" l="1"/>
  <c r="G6" i="22"/>
  <c r="C12" i="13"/>
  <c r="A3" i="13"/>
  <c r="A1" i="13"/>
  <c r="G48" i="12"/>
  <c r="F48" i="12"/>
  <c r="H48" i="12" s="1"/>
  <c r="D48" i="12"/>
  <c r="E48" i="12" s="1"/>
  <c r="G47" i="12"/>
  <c r="F47" i="12"/>
  <c r="H47" i="12" s="1"/>
  <c r="D47" i="12"/>
  <c r="G46" i="12"/>
  <c r="F46" i="12"/>
  <c r="H46" i="12" s="1"/>
  <c r="D46" i="12"/>
  <c r="E46" i="12" s="1"/>
  <c r="I46" i="12" s="1"/>
  <c r="G45" i="12"/>
  <c r="F45" i="12"/>
  <c r="H45" i="12" s="1"/>
  <c r="D45" i="12"/>
  <c r="E45" i="12" s="1"/>
  <c r="I45" i="12" s="1"/>
  <c r="G44" i="12"/>
  <c r="F44" i="12"/>
  <c r="H44" i="12" s="1"/>
  <c r="D44" i="12"/>
  <c r="E44" i="12" s="1"/>
  <c r="I44" i="12" s="1"/>
  <c r="G43" i="12"/>
  <c r="F43" i="12"/>
  <c r="H43" i="12" s="1"/>
  <c r="D43" i="12"/>
  <c r="E43" i="12" s="1"/>
  <c r="I43" i="12" s="1"/>
  <c r="G42" i="12"/>
  <c r="F42" i="12"/>
  <c r="H42" i="12" s="1"/>
  <c r="D42" i="12"/>
  <c r="E42" i="12" s="1"/>
  <c r="I42" i="12" s="1"/>
  <c r="G41" i="12"/>
  <c r="F41" i="12"/>
  <c r="H41" i="12" s="1"/>
  <c r="D41" i="12"/>
  <c r="E41" i="12" s="1"/>
  <c r="I41" i="12" s="1"/>
  <c r="G40" i="12"/>
  <c r="F40" i="12"/>
  <c r="H40" i="12" s="1"/>
  <c r="D40" i="12"/>
  <c r="E40" i="12" s="1"/>
  <c r="I40" i="12" s="1"/>
  <c r="G39" i="12"/>
  <c r="F39" i="12"/>
  <c r="H39" i="12" s="1"/>
  <c r="D39" i="12"/>
  <c r="E39" i="12" s="1"/>
  <c r="I39" i="12" s="1"/>
  <c r="G38" i="12"/>
  <c r="F38" i="12"/>
  <c r="H38" i="12" s="1"/>
  <c r="D38" i="12"/>
  <c r="E38" i="12" s="1"/>
  <c r="I38" i="12" s="1"/>
  <c r="G37" i="12"/>
  <c r="G35" i="12" s="1"/>
  <c r="F37" i="12"/>
  <c r="H37" i="12" s="1"/>
  <c r="D37" i="12"/>
  <c r="E37" i="12" s="1"/>
  <c r="I37" i="12" s="1"/>
  <c r="G36" i="12"/>
  <c r="F36" i="12"/>
  <c r="H36" i="12" s="1"/>
  <c r="D36" i="12"/>
  <c r="E36" i="12" s="1"/>
  <c r="I36" i="12" s="1"/>
  <c r="D35" i="12"/>
  <c r="C35" i="12"/>
  <c r="E35" i="12" s="1"/>
  <c r="G34" i="12"/>
  <c r="F34" i="12"/>
  <c r="H34" i="12" s="1"/>
  <c r="D34" i="12"/>
  <c r="E34" i="12" s="1"/>
  <c r="I34" i="12" s="1"/>
  <c r="G33" i="12"/>
  <c r="H33" i="12" s="1"/>
  <c r="F33" i="12"/>
  <c r="D33" i="12"/>
  <c r="E33" i="12" s="1"/>
  <c r="G32" i="12"/>
  <c r="F32" i="12"/>
  <c r="H32" i="12" s="1"/>
  <c r="D32" i="12"/>
  <c r="E32" i="12" s="1"/>
  <c r="I32" i="12" s="1"/>
  <c r="G31" i="12"/>
  <c r="G30" i="12" s="1"/>
  <c r="F31" i="12"/>
  <c r="F30" i="12" s="1"/>
  <c r="H30" i="12" s="1"/>
  <c r="D31" i="12"/>
  <c r="E31" i="12" s="1"/>
  <c r="C30" i="12"/>
  <c r="G29" i="12"/>
  <c r="F29" i="12"/>
  <c r="H29" i="12" s="1"/>
  <c r="E29" i="12"/>
  <c r="I29" i="12" s="1"/>
  <c r="D29" i="12"/>
  <c r="G28" i="12"/>
  <c r="F28" i="12"/>
  <c r="H28" i="12" s="1"/>
  <c r="D28" i="12"/>
  <c r="D27" i="12" s="1"/>
  <c r="E27" i="12" s="1"/>
  <c r="G27" i="12"/>
  <c r="C27" i="12"/>
  <c r="G26" i="12"/>
  <c r="F26" i="12"/>
  <c r="H26" i="12" s="1"/>
  <c r="D26" i="12"/>
  <c r="E26" i="12" s="1"/>
  <c r="I26" i="12" s="1"/>
  <c r="G25" i="12"/>
  <c r="F25" i="12"/>
  <c r="H25" i="12" s="1"/>
  <c r="D25" i="12"/>
  <c r="E25" i="12" s="1"/>
  <c r="I25" i="12" s="1"/>
  <c r="G24" i="12"/>
  <c r="F24" i="12"/>
  <c r="H24" i="12" s="1"/>
  <c r="D24" i="12"/>
  <c r="E24" i="12" s="1"/>
  <c r="I24" i="12" s="1"/>
  <c r="G23" i="12"/>
  <c r="F23" i="12"/>
  <c r="H23" i="12" s="1"/>
  <c r="D23" i="12"/>
  <c r="E23" i="12" s="1"/>
  <c r="I23" i="12" s="1"/>
  <c r="G22" i="12"/>
  <c r="F22" i="12"/>
  <c r="H22" i="12" s="1"/>
  <c r="D22" i="12"/>
  <c r="D20" i="12" s="1"/>
  <c r="G21" i="12"/>
  <c r="G20" i="12" s="1"/>
  <c r="F21" i="12"/>
  <c r="F20" i="12" s="1"/>
  <c r="H20" i="12" s="1"/>
  <c r="D21" i="12"/>
  <c r="E21" i="12" s="1"/>
  <c r="C20" i="12"/>
  <c r="G19" i="12"/>
  <c r="H19" i="12" s="1"/>
  <c r="I19" i="12" s="1"/>
  <c r="F19" i="12"/>
  <c r="E19" i="12"/>
  <c r="D19" i="12"/>
  <c r="G18" i="12"/>
  <c r="F18" i="12"/>
  <c r="H18" i="12" s="1"/>
  <c r="D18" i="12"/>
  <c r="E18" i="12" s="1"/>
  <c r="I18" i="12" s="1"/>
  <c r="G17" i="12"/>
  <c r="H17" i="12" s="1"/>
  <c r="I17" i="12" s="1"/>
  <c r="F17" i="12"/>
  <c r="E17" i="12"/>
  <c r="D17" i="12"/>
  <c r="G16" i="12"/>
  <c r="F16" i="12"/>
  <c r="H16" i="12" s="1"/>
  <c r="D16" i="12"/>
  <c r="D14" i="12" s="1"/>
  <c r="G15" i="12"/>
  <c r="G14" i="12" s="1"/>
  <c r="F15" i="12"/>
  <c r="E15" i="12"/>
  <c r="D15" i="12"/>
  <c r="C14" i="12"/>
  <c r="E14" i="12" s="1"/>
  <c r="H13" i="12"/>
  <c r="G13" i="12"/>
  <c r="F13" i="12"/>
  <c r="D13" i="12"/>
  <c r="E13" i="12" s="1"/>
  <c r="I13" i="12" s="1"/>
  <c r="G12" i="12"/>
  <c r="F12" i="12"/>
  <c r="H12" i="12" s="1"/>
  <c r="E12" i="12"/>
  <c r="I12" i="12" s="1"/>
  <c r="D12" i="12"/>
  <c r="H11" i="12"/>
  <c r="G11" i="12"/>
  <c r="F11" i="12"/>
  <c r="D11" i="12"/>
  <c r="E11" i="12" s="1"/>
  <c r="I11" i="12" s="1"/>
  <c r="G10" i="12"/>
  <c r="G8" i="12" s="1"/>
  <c r="F10" i="12"/>
  <c r="F8" i="12" s="1"/>
  <c r="H8" i="12" s="1"/>
  <c r="D10" i="12"/>
  <c r="E10" i="12" s="1"/>
  <c r="H9" i="12"/>
  <c r="G9" i="12"/>
  <c r="F9" i="12"/>
  <c r="D9" i="12"/>
  <c r="E9" i="12" s="1"/>
  <c r="I9" i="12" s="1"/>
  <c r="D8" i="12"/>
  <c r="C8" i="12"/>
  <c r="E8" i="12" s="1"/>
  <c r="A2" i="12"/>
  <c r="A2" i="13" s="1"/>
  <c r="E30" i="12" l="1"/>
  <c r="I30" i="12" s="1"/>
  <c r="I8" i="12"/>
  <c r="I27" i="12"/>
  <c r="I31" i="12"/>
  <c r="E49" i="12"/>
  <c r="I48" i="12"/>
  <c r="I33" i="12"/>
  <c r="E20" i="12"/>
  <c r="I20" i="12" s="1"/>
  <c r="G49" i="12"/>
  <c r="F27" i="12"/>
  <c r="H27" i="12" s="1"/>
  <c r="C49" i="12"/>
  <c r="H21" i="12"/>
  <c r="I21" i="12" s="1"/>
  <c r="E47" i="12"/>
  <c r="I47" i="12" s="1"/>
  <c r="H15" i="12"/>
  <c r="I15" i="12" s="1"/>
  <c r="F14" i="12"/>
  <c r="H14" i="12" s="1"/>
  <c r="I14" i="12" s="1"/>
  <c r="E22" i="12"/>
  <c r="I22" i="12" s="1"/>
  <c r="H10" i="12"/>
  <c r="I10" i="12" s="1"/>
  <c r="E28" i="12"/>
  <c r="I28" i="12" s="1"/>
  <c r="F35" i="12"/>
  <c r="E16" i="12"/>
  <c r="I16" i="12" s="1"/>
  <c r="H31" i="12"/>
  <c r="D30" i="12"/>
  <c r="D49" i="12" s="1"/>
  <c r="H35" i="12" l="1"/>
  <c r="I35" i="12" s="1"/>
  <c r="F49" i="12"/>
  <c r="H49" i="12" s="1"/>
  <c r="I49" i="12" s="1"/>
  <c r="G15" i="8" l="1"/>
  <c r="V5" i="10" l="1"/>
  <c r="W5" i="10" s="1"/>
  <c r="X5" i="10" s="1"/>
  <c r="Y5" i="10" s="1"/>
  <c r="R5" i="10"/>
  <c r="S5" i="10" s="1"/>
  <c r="T5" i="10" s="1"/>
  <c r="K5" i="10"/>
  <c r="L5" i="10" s="1"/>
  <c r="M5" i="10" s="1"/>
  <c r="N5" i="10" s="1"/>
  <c r="O5" i="10" s="1"/>
  <c r="P5" i="10" s="1"/>
  <c r="C5" i="10"/>
  <c r="D5" i="10" s="1"/>
  <c r="E5" i="10" s="1"/>
  <c r="F5" i="10" s="1"/>
  <c r="G5" i="10" s="1"/>
  <c r="H5" i="10" s="1"/>
  <c r="I5" i="10" s="1"/>
  <c r="H14" i="8" l="1"/>
  <c r="I14" i="8"/>
  <c r="K14" i="8"/>
  <c r="L14" i="8"/>
  <c r="L15" i="8" l="1"/>
</calcChain>
</file>

<file path=xl/sharedStrings.xml><?xml version="1.0" encoding="utf-8"?>
<sst xmlns="http://schemas.openxmlformats.org/spreadsheetml/2006/main" count="623" uniqueCount="420">
  <si>
    <t>Name of Area/Circle</t>
  </si>
  <si>
    <t>No of accidents in the quarter</t>
  </si>
  <si>
    <t>Departmental</t>
  </si>
  <si>
    <t>Outside</t>
  </si>
  <si>
    <t>TOTAL</t>
  </si>
  <si>
    <t>FH</t>
  </si>
  <si>
    <t>NFH</t>
  </si>
  <si>
    <t>FA</t>
  </si>
  <si>
    <t xml:space="preserve">Baroda (O&amp;M) </t>
  </si>
  <si>
    <t>Baroda City</t>
  </si>
  <si>
    <t>Anand</t>
  </si>
  <si>
    <t>Nadiad</t>
  </si>
  <si>
    <t>Godhra</t>
  </si>
  <si>
    <t>Sr. No</t>
  </si>
  <si>
    <t>Location of Accident and details of the victim</t>
  </si>
  <si>
    <t>Date of occurrence</t>
  </si>
  <si>
    <t>Type of Accident</t>
  </si>
  <si>
    <t>Cause of Accident</t>
  </si>
  <si>
    <t>Findings of CEI / EI / AEI</t>
  </si>
  <si>
    <t>Remedies suggested by CEI /EI / AEI in various cases</t>
  </si>
  <si>
    <t>Whether the remedy suggested is complied</t>
  </si>
  <si>
    <t>Action taken to avoid recurrence of such Accident</t>
  </si>
  <si>
    <t>FHO</t>
  </si>
  <si>
    <t>NFHD</t>
  </si>
  <si>
    <t>NFHO</t>
  </si>
  <si>
    <t>Reason</t>
  </si>
  <si>
    <t>Performa - SoP 001: Fatal and Non-fatal accident report</t>
  </si>
  <si>
    <t>Cumulative since the first quarter of the current FY year</t>
  </si>
  <si>
    <t>Name of Distribution Licensee: M G V C L</t>
  </si>
  <si>
    <t>Year:2024-25</t>
  </si>
  <si>
    <t>Performa – SoP 003: Action taken report for safety measures complied for the accidents occurred</t>
  </si>
  <si>
    <t>NA</t>
  </si>
  <si>
    <t>FHO-Pvt</t>
  </si>
  <si>
    <t>Petlad</t>
  </si>
  <si>
    <t>NFHD-Mech</t>
  </si>
  <si>
    <t>Circle office</t>
  </si>
  <si>
    <t>Division</t>
  </si>
  <si>
    <t>Sub-division</t>
  </si>
  <si>
    <t>Timba</t>
  </si>
  <si>
    <t>Dahod</t>
  </si>
  <si>
    <t>Dabhoi</t>
  </si>
  <si>
    <t>Halol</t>
  </si>
  <si>
    <t>Fatepura</t>
  </si>
  <si>
    <t>Lunawada</t>
  </si>
  <si>
    <t>Baroda O &amp; M</t>
  </si>
  <si>
    <t>Bakor</t>
  </si>
  <si>
    <t>Amount of
compensation
and date of
compensation
paid</t>
  </si>
  <si>
    <t>3 (1-Pvt)</t>
  </si>
  <si>
    <t>12 (1-Pvt)</t>
  </si>
  <si>
    <t>Devgadh Baria</t>
  </si>
  <si>
    <t>11 (4-Pvt)</t>
  </si>
  <si>
    <t>10 (4-Pvt)</t>
  </si>
  <si>
    <t>57 (14-Pvt)</t>
  </si>
  <si>
    <t>Quarter IV (Jan-25 to Mar-25)</t>
  </si>
  <si>
    <t>NUMBER OF ACCIDENTS FOR THE FOURTH QUARTER 2024-25</t>
  </si>
  <si>
    <t xml:space="preserve">                                                                                                                                                                                                                                                                                                                                                                                                                                                                                </t>
  </si>
  <si>
    <t>Installation</t>
  </si>
  <si>
    <t>Accident Type</t>
  </si>
  <si>
    <t>CEI REPORT received YES/NO</t>
  </si>
  <si>
    <t>If No then , mention letter no. and date written to CEI/EI/AEI office.</t>
  </si>
  <si>
    <t>Buffalo owner Damor Ramanbhai Sardarbhai,Chari area,Vill-Naroda,Tal-Khanpur,Dist-Mahisagar</t>
  </si>
  <si>
    <t>During site visit , an eyewitness reported an incident involving a buffalo near a lt pole.the buffalo was grazing near chari area of village. In the course of time , billing of lt insulator broken and touches the u clamp.as u clamp is connected with gi earthing wire , the buffalocomes in contact with this wire.upon contact with this wire,the buffalo suffered electrocution and died</t>
  </si>
  <si>
    <t>Khishorbhai Karshanbhai Makwana,Dhobi dovan vistar,Vill-Nagra,Tal-Khambhat,Dist-Anand</t>
  </si>
  <si>
    <t>A Victim Kishorsanbhai karshanbhai Makwana was labour of civil work today ,i.e 10.01.2025 victim was working at the construction of the ordi of sh hasmbhai mohmadbhai malek at undi sim road village: Nagra .there is an 11 kv line of Jinaj AG feeder passing near to under construction ordi. as per eye witness the incedent happenned when he went for tea.the victim was removing the patiya of the roof with iron rod.accidently the victim was may have came in contact with live wire of 11 kv line and</t>
  </si>
  <si>
    <t>Cambay R</t>
  </si>
  <si>
    <t>Bahadursinh Bhavar,Vill-Timberwa,Tal-Sinor,Dist-Vadodara</t>
  </si>
  <si>
    <t>The tempo which are full with cotton was passing from below the 11kv timberwa AG line. At that time the victim was stood back side of tempo on cotton and due to negligence he may touched with live wire of 11kv timberwa AG feeder and got electrocuted. However the remaining labors who are already sited in tempo not electrocuted.</t>
  </si>
  <si>
    <t>Sinor</t>
  </si>
  <si>
    <t>Ravindrabhai Varshngbhai Suvar,Vill-Sarshva Purv,Tal-Fatepura,Dist-Dahod</t>
  </si>
  <si>
    <t>According to the Police station report and punchnama on january 19,2025, the victim slong with the other people from his neighbourhood,had gone to Dhadhela village to play timali.While returning to Sarsva near Charel faliya,he and his friend Rumalbhai went the back side of a shop around 2:00AM at night. It was mentioned in the police report that the corn field farm were energized from the private wire of the house. So, the victime may have been electructed when he came in contact with them.</t>
  </si>
  <si>
    <t>Parmar Rajendrabhai Rameshbhai,Briosis Soft Pvt. Ltd.,Vill-Jarod,Tal-Waghodia,Dist-Vadodara</t>
  </si>
  <si>
    <t>Current Leakage at Gelitin Plant inside BRIOSIS Company</t>
  </si>
  <si>
    <t>Dhrmendra Hasmukhbhai Jaiswal,Jyotinagar near jansi ki rani circle,Vill-Subhanpura,Tal-Vadodara,Dist-Vadodara</t>
  </si>
  <si>
    <t>As per the statement given by linestaff the Victim was doing work of laying of LT AB cable for Newly erected TC on the double supply LT Pole which was made dead by making the Transformer OFF. While working on the pole he got Electric shock and was hanging on the pole. Then he was brought down by other staff and was taken to GMERS hospital through 108 vehicle. The detail investigation is under progress.</t>
  </si>
  <si>
    <t>Vishvamitri (W)</t>
  </si>
  <si>
    <t>Gotri</t>
  </si>
  <si>
    <t>Shri Vijaybhai Chatrabhai Parmar,Vill-Namishra,Tal-Savli,Dist-Vadodara</t>
  </si>
  <si>
    <t>after compation of lt comapaint work when he get down from psc pole he lost his balance and fall down</t>
  </si>
  <si>
    <t>Baroda O&amp;M</t>
  </si>
  <si>
    <t>Savli</t>
  </si>
  <si>
    <t>CHauhan Shantaben Babubhai,Vill-Lakodna muvada,Tal-Godhra,Dist-Panchmahal</t>
  </si>
  <si>
    <t>Victim smt Chauhan Shantaben babubhai try to Remove the two pin plug from the motor without switch off the supply from light board and Accidentally Came in Contact to live part of two pin plug and got Electric Shock and Electrocuted.</t>
  </si>
  <si>
    <t>She-Buffalo of Lalitaben Kalidas Thakor,Vill-Areri,Tal-Mahemdabad,Dist-Kheda</t>
  </si>
  <si>
    <t>Broken live service wire came in contact with She Buffalo and got electrocuted.</t>
  </si>
  <si>
    <t>Mehmdabad</t>
  </si>
  <si>
    <t>Ishwarbhai Kanubhai Bhoi,Near Mamlatdar Office,Opp. Vraj Dham Flat,Vill-Manjalpur,Tal-Vadodara,Dist-Vadodara</t>
  </si>
  <si>
    <t>All safety equipments were issued and used by i k bhoi.during tree cutting work ,tree branch fall near him and to protect himself and maintain his balance at that time his leg got twisted.</t>
  </si>
  <si>
    <t>Lalbaug</t>
  </si>
  <si>
    <t>Manjalpur</t>
  </si>
  <si>
    <t>Shri Arjunbhai Chatrabhai Bariya,Vill-Jaga Na Muvada,Tal-Ghoghamba,Dist-Panchmahal</t>
  </si>
  <si>
    <t>it was observed that, a fatal Human accident occurred to. Shri Arjunbhai Chatrabhai Bariya near under construction house of Shri Maheshbhai Jashwantbhai Parmar at Jaga na muvada, kharkhadi Village. Ta.Ghoghamba, Dist.Panchamahal. Victim going towards under construction house of Shri Maheshbhai Jashwantbhai Parmar with beam made of metal roads, while passing under the 11kv Line of Farod Ag feeder, the victim has come in touch with live conductor of 11kv Farod Ag feeder through beam made of metal</t>
  </si>
  <si>
    <t>Ghoghamba</t>
  </si>
  <si>
    <t>Nirmalbhai Gopalbhai Parmar,Juna Muvada,Vill-Vanoti,Tal-Thasra,Dist-Kheda</t>
  </si>
  <si>
    <t>Behind the house of victim 11kv line of Navakuva agdom fdr with bare cond. is passing. Victim claimed on the roof through the terrace of his home of his house for him per. work. At the time sudd. touch the 11kv line and fall down from roof and become unconscious. and now victim health condition is stable</t>
  </si>
  <si>
    <t xml:space="preserve">Nadiad </t>
  </si>
  <si>
    <t>Dakor</t>
  </si>
  <si>
    <t>Baria Sanjaybhai Amarsingh,Ghati Faliya,Vill-Devgadbaria,Tal-Devgadbaria,Dist-Dahod</t>
  </si>
  <si>
    <t>10 KVA Transformer Has HT Open Line IE 55Mm2 AAAC Which Is Still Not Charged Tapping Point Has Double Pole Structure Which Is Powered By Unbundled HT ABC Which Has 2 3 Rings Per Phase On Structure Which Was Bound With A Conducting Wire The Innermost Phase Of The HT ABC Has Deteriorated Outer Layer Due To Feeder Fault Occurred In Past, Which Came In Direct Connect With The Binding Wire Which Came In Contact With Uncharged 11Kv 55Mm2 AAAC Becomes Live Due To Power Fed From Binding Wire AS A Result</t>
  </si>
  <si>
    <t>Vikramsinh Udesinh Vaghela,Vill-Marida,Tal-Nadiad,Dist-Kheda</t>
  </si>
  <si>
    <t xml:space="preserve">Victim Was Watering In The Farm And He Came In Contact With Fencing Wire Surrounding His Farmwhich Was Tied With Gi Wire Of Lt Pole And Due To Binding Lt Abcable Got Seperated From Lt Insulator And Touched U Clamp And Lt Ab Cable Insulation Got Damage And Leakage Current Passed In Gi Wire Which Was Further Tied To Fencing Wire On The Pole And Victim Came In Contact With Fencing Wire And As Also There Was Wet Area And Got Electrocuted And Victim Fell Down And Become Unconscious At Spot And 108 Am </t>
  </si>
  <si>
    <t>Nadiad City</t>
  </si>
  <si>
    <t>Nadiad R</t>
  </si>
  <si>
    <t>Kiritkumar Parvatbhai Pateliya,Atmiya Vidhyadham,Vill-Bakrol,Tal-Anand,Dist-Anand</t>
  </si>
  <si>
    <t>The current flow through one jumper direct at tapping DO which was not disconnected but only three phases DO are disconnected,(loc.No.VVN/ISC/215)when the victim climb the pole for disconnect the jumper(loc. no.VVN/ISC/240) the power flow through this direct jumper of D.O. and accident occurs.</t>
  </si>
  <si>
    <t>Anand City</t>
  </si>
  <si>
    <t>V V Nagar</t>
  </si>
  <si>
    <t>Garasiya Sahidbhai Bhikhubhai,Vill-Sayar,Tal-Karjan,Dist-Vadodara</t>
  </si>
  <si>
    <t>The victim was working on Natvarbhai Natubhai Darbar fram (Ajitsinh Vajeshinh Parmar: Tap line) on dt. 16.03.25 , as per eye witness report, victim was touch Guy set and electrocuted. As per site visit by SDO no any electrical current leakage path found. Actual cause of accident under investigation</t>
  </si>
  <si>
    <t xml:space="preserve">Baroda O &amp; M  </t>
  </si>
  <si>
    <t xml:space="preserve">Jambuva </t>
  </si>
  <si>
    <t>Karjan-II</t>
  </si>
  <si>
    <t>Shri Vijaybhai Patel And Chandrakant Sureshbhai Vasava,Vill-Kothav,Tal-Karjan,Dist-Vadodara</t>
  </si>
  <si>
    <t>Victim Shri Vijaybhai Patel And Chandrakant Sureshbhai Vasava Passing Through The Farm Of Shri Sanjaybhai Naginbhai Patel At Village Kothav. Sanjaybhai Naginbhai Patel Of Owner Of Farm Has Given Direct LT Supply From His Load Side Fuse / Switch Board To Fencing Surrounding Of His Farm And Both Victm While Passing Through The Farm Accidently Touched The Fencing In Which LT Supply Is On And Both Died. In Above Incident There Is No Any Negligence Observed From MGVCL Side.</t>
  </si>
  <si>
    <t>Karjan-I</t>
  </si>
  <si>
    <t>Prabhatbhai Manilal Zala,Juna Lotiya,Vill-Suki,Tal-Kapadwanj,Dist-Kheda</t>
  </si>
  <si>
    <t>Bhemabhai Gokalbhai Zala Was Digging Land Of Prabhatsinh Manilal Zala With Two Bullock And During Digging Work One Leg Of One Bullock Stuck In Guy Set Of DODP Structure Of 11 KV Pardeshwar JGY Feeder And Due To This Guy Broke And Comes In Contact Of Bottom Of DO Fuses And Bullock Got Electric Shock And Died On Spot</t>
  </si>
  <si>
    <t xml:space="preserve"> MEHMDABAD  </t>
  </si>
  <si>
    <t>KAPADWANJ (E)</t>
  </si>
  <si>
    <t>Dangi Arvindbhai Navlsingbhai,Vill-Vadsar,Tal-Vadodara,Dist-Vadodara</t>
  </si>
  <si>
    <t>victim was trying to lift the steel rod and it was was supposed to break stick of a drumstick tree, and during attempting steel orad(appx. 12 ft long) steel rod to lift from a drumstick tree, said steel rod fell on angle of the nearby DP center of MGVCL Company and so as victim got electrocuted.</t>
  </si>
  <si>
    <t>LALBAUG</t>
  </si>
  <si>
    <t xml:space="preserve"> GIDC</t>
  </si>
  <si>
    <t>Awaited</t>
  </si>
  <si>
    <t>Document not submitted
Sdn Write letter to party for document L.No 1663/17.3.25</t>
  </si>
  <si>
    <t>Broken Guy Set Removed For Site</t>
  </si>
  <si>
    <t>Document  pending</t>
  </si>
  <si>
    <t>We arrange awareness program regarding safety to public.</t>
  </si>
  <si>
    <t>As mechanical Accident. - NO CEI report.</t>
  </si>
  <si>
    <t>During the Safety meeting necessary guideline were pass on to all line staff to carryout the work safely.</t>
  </si>
  <si>
    <t>Rs.100000/- date:04.03.2025 and Transcation Type:NEFT BARBP25063608303</t>
  </si>
  <si>
    <t>Consumer Electricity connection Disconnected and notice given dor fresh test report with ELCB</t>
  </si>
  <si>
    <t xml:space="preserve">He was Contractor person and instruction givent to contractor to work after supply made off by company employee </t>
  </si>
  <si>
    <t>Clearance ok, restringing of conductor done</t>
  </si>
  <si>
    <t>Broken Electric Service Line removed.</t>
  </si>
  <si>
    <t>LT ABC replaced by providing new Abc</t>
  </si>
  <si>
    <t xml:space="preserve">D O Bypass Jumper is made throgh D O Link </t>
  </si>
  <si>
    <t>Required Maintanace is carried out</t>
  </si>
  <si>
    <t xml:space="preserve">Consumer Electricity connection Disconnected and notice given dor fresh test report </t>
  </si>
  <si>
    <t>Notice issue to consumer and also FIR done from police side.</t>
  </si>
  <si>
    <t>Double supply portion made dead and provided Double supply board.</t>
  </si>
  <si>
    <t xml:space="preserve">Instruction given to work away from distribution network </t>
  </si>
  <si>
    <t>The victim was informed and suggested not go near live 11kv lines for any work in future.</t>
  </si>
  <si>
    <t>15000/-Date 11.03.25</t>
  </si>
  <si>
    <t>Notice Issued letter No:Cambay R /Tech/232 Date:08.01.2025</t>
  </si>
  <si>
    <t>5 (3-Pvt)</t>
  </si>
  <si>
    <t>25 (8-Pvt)</t>
  </si>
  <si>
    <t xml:space="preserve"> Broken insulator change and Binding Repaired at location. Propper maintenance carried out</t>
  </si>
  <si>
    <t>Quarter of the year :   Q-IV  (Jan-Feb-Mar-2024-25)</t>
  </si>
  <si>
    <t>Year: 2024-25</t>
  </si>
  <si>
    <t>SOP 3-00B - REGISTER FOR COMPILING THE COMPLAINTS - CLASSIFIFCATION WISE</t>
  </si>
  <si>
    <t>Name of Office : MGVCL Corporate office</t>
  </si>
  <si>
    <t>Classification</t>
  </si>
  <si>
    <t>Nature of Complaints</t>
  </si>
  <si>
    <t>Pending complaints of previous qtr.</t>
  </si>
  <si>
    <t>Complaints received during the qtr.</t>
  </si>
  <si>
    <t>Total Complaints</t>
  </si>
  <si>
    <t>No. of Complaints redressed during the quarter.</t>
  </si>
  <si>
    <t>Balance Complaints to be redressed</t>
  </si>
  <si>
    <t>Within stipulated time.</t>
  </si>
  <si>
    <t>Beyond stipulated time.</t>
  </si>
  <si>
    <t>Total</t>
  </si>
  <si>
    <t>4=2+3</t>
  </si>
  <si>
    <t>7=5+6</t>
  </si>
  <si>
    <t>8=4-7</t>
  </si>
  <si>
    <t>A</t>
  </si>
  <si>
    <t>Interruption in power supply</t>
  </si>
  <si>
    <t>I</t>
  </si>
  <si>
    <t xml:space="preserve"> Loose connections at meter, MCB or service line or from pole</t>
  </si>
  <si>
    <t>II</t>
  </si>
  <si>
    <t xml:space="preserve"> Interruption due to line breakdown</t>
  </si>
  <si>
    <t>III</t>
  </si>
  <si>
    <t xml:space="preserve"> No power complaint on account of blowing of HT/ DropOut (DO)/ LT fuse</t>
  </si>
  <si>
    <t>IV</t>
  </si>
  <si>
    <t xml:space="preserve"> Interruption due to failure of transformer or distribution transformer MCB</t>
  </si>
  <si>
    <t>V</t>
  </si>
  <si>
    <t xml:space="preserve"> Load shedding/ schedule outages</t>
  </si>
  <si>
    <t xml:space="preserve">B </t>
  </si>
  <si>
    <t>Quality of power supply</t>
  </si>
  <si>
    <t xml:space="preserve"> Ordinary case, which requires no augmentation,</t>
  </si>
  <si>
    <t xml:space="preserve"> Where augmentation is required.</t>
  </si>
  <si>
    <t xml:space="preserve"> Harmonics related issue</t>
  </si>
  <si>
    <t xml:space="preserve"> Neutral voltage related issue</t>
  </si>
  <si>
    <t xml:space="preserve"> Voltage variations related issue</t>
  </si>
  <si>
    <t xml:space="preserve">C </t>
  </si>
  <si>
    <t>Meters</t>
  </si>
  <si>
    <t xml:space="preserve"> Stopped/Defective Meters.</t>
  </si>
  <si>
    <t xml:space="preserve"> Meter accuracy test (Fast/ Slow</t>
  </si>
  <si>
    <t xml:space="preserve"> Burnt Meter</t>
  </si>
  <si>
    <t xml:space="preserve"> Stolen Meter</t>
  </si>
  <si>
    <t xml:space="preserve"> Billing on average basis for more than two hills</t>
  </si>
  <si>
    <t>VI</t>
  </si>
  <si>
    <t xml:space="preserve"> Meter boxes/ metering system</t>
  </si>
  <si>
    <t xml:space="preserve">D </t>
  </si>
  <si>
    <t>Overhead lines</t>
  </si>
  <si>
    <t xml:space="preserve"> Loose Wires</t>
  </si>
  <si>
    <t xml:space="preserve"> Inadequate ground clearance</t>
  </si>
  <si>
    <t xml:space="preserve">E </t>
  </si>
  <si>
    <t>Bills</t>
  </si>
  <si>
    <t xml:space="preserve"> For current bills where no additional information is required</t>
  </si>
  <si>
    <t xml:space="preserve"> Where additional information relating to correctness of reading etc. is required,</t>
  </si>
  <si>
    <t xml:space="preserve"> Final bill for vacation of premises/ change of occupancy</t>
  </si>
  <si>
    <t xml:space="preserve"> Change of Tariff</t>
  </si>
  <si>
    <t xml:space="preserve">F </t>
  </si>
  <si>
    <t>Service connections</t>
  </si>
  <si>
    <t xml:space="preserve"> Where extension of LT line up to 150 Metre is required</t>
  </si>
  <si>
    <t xml:space="preserve"> Where extension of LT line of more than 150 Metre and/or augmentation of distribution transformer is required</t>
  </si>
  <si>
    <t xml:space="preserve"> Where erection of new distribution transformer is required</t>
  </si>
  <si>
    <t xml:space="preserve"> Where erection of new HT line and distribution transformer is required and/ or existing HT line network is required to be augmented.</t>
  </si>
  <si>
    <t xml:space="preserve"> Where EHT level line and/ or Sub-station is required to be erected and/ or augmented</t>
  </si>
  <si>
    <t xml:space="preserve"> Modification in connected load</t>
  </si>
  <si>
    <t>VII</t>
  </si>
  <si>
    <t xml:space="preserve"> Name change/reconnection/ change of category</t>
  </si>
  <si>
    <t>VIII</t>
  </si>
  <si>
    <t xml:space="preserve"> In case connection is denied after payment against demand note</t>
  </si>
  <si>
    <t>IX</t>
  </si>
  <si>
    <t xml:space="preserve"> Transfer of connection</t>
  </si>
  <si>
    <t xml:space="preserve">G </t>
  </si>
  <si>
    <t>Request for reconnection/ consumer wanting disconnection</t>
  </si>
  <si>
    <t xml:space="preserve">H </t>
  </si>
  <si>
    <t>Refund of amount due in regard to temporary connection</t>
  </si>
  <si>
    <t>Street Light complaint</t>
  </si>
  <si>
    <t>J</t>
  </si>
  <si>
    <t>Others</t>
  </si>
  <si>
    <t>The format is to be sent quarterly
The quarterly reporting of the year means reporting for the period 1st Quarter as Apr-Jun, 2nd Quarter as Jul-Sep, 3rd Quarter as Oct – Dec and 4th Quarter as Jan - Mar of the financial Year.
For any other complaints not mentioned in the classification, the sequence for J can be used.</t>
  </si>
  <si>
    <t>Performa SoP 004 : Publicity carried out while displaying the contact details of consumer complaints centers.</t>
  </si>
  <si>
    <t>Particulars should also cover the details of publication of “Manual of Practice for Handling Complaint/ Consumer Charter/ Complaint Charter”, consumer awareness program conducted, advertisement done through various media like TV, newspaper, radio, pamphlets &amp; booklet distributions, Displays etc. The development of website and any medium through which public education is carried out can be included.</t>
  </si>
  <si>
    <t>Sr. No.
(1)</t>
  </si>
  <si>
    <t>Actions or steps carried out by distribution licensee towards public awareness in the quarter
(2)</t>
  </si>
  <si>
    <t>Likely number of consumers influenced
(3)</t>
  </si>
  <si>
    <t>Details about Media
(4)</t>
  </si>
  <si>
    <t>the Media</t>
  </si>
  <si>
    <t xml:space="preserve">RTI Officers Name is displayed at customer care centre on each office </t>
  </si>
  <si>
    <t>-</t>
  </si>
  <si>
    <t>Necessary information regarding time schedule for new connection and solving complaints is display on the board.</t>
  </si>
  <si>
    <t>Contact nos. of various officers of the company for emergency contact is also displayed at customer care centre.</t>
  </si>
  <si>
    <t>Website/ News paper</t>
  </si>
  <si>
    <t>Safety Meeting with Line Staff at various S/dn,Divisions on Every Monday (Line staff influenced)</t>
  </si>
  <si>
    <t>Meeting/ line staff infulenced</t>
  </si>
  <si>
    <t>Financial Year: 2024-25</t>
  </si>
  <si>
    <t>Quarter :   Q-IV (Jan-25 TO Mar-25)</t>
  </si>
  <si>
    <t>Performa SoP 005: Failure of Distribution Transformer</t>
  </si>
  <si>
    <t>Sr. No.</t>
  </si>
  <si>
    <t>Name of Circle</t>
  </si>
  <si>
    <t>Nos. of existing Distribution Transformers at the start of the quarter</t>
  </si>
  <si>
    <t>Nos. of Distribution Transformers added during the quarter</t>
  </si>
  <si>
    <t>Total number of Distribution Transformers on end of quarter</t>
  </si>
  <si>
    <t>Total number of   Distribution transformer failed during quarter</t>
  </si>
  <si>
    <t>% failure rate of Distribution transformer</t>
  </si>
  <si>
    <t>B</t>
  </si>
  <si>
    <t>C=A+B</t>
  </si>
  <si>
    <t>D</t>
  </si>
  <si>
    <t>H = (D)*100/C</t>
  </si>
  <si>
    <t>MGVCL</t>
  </si>
  <si>
    <t>Performa SoP 015: Faulty Meters Replacement</t>
  </si>
  <si>
    <t>Consumer Category</t>
  </si>
  <si>
    <t>No. of faulty meters at the start of the quarter</t>
  </si>
  <si>
    <t>No. of faulty meters added during the quarter</t>
  </si>
  <si>
    <t>Total no. of defective / faulty Meter</t>
  </si>
  <si>
    <t>No. of faulty Meters repaired and replaced</t>
  </si>
  <si>
    <t xml:space="preserve">No of faulty meters pending at the end of the quarter </t>
  </si>
  <si>
    <t>Remark</t>
  </si>
  <si>
    <t>(3)=(2)+(1)</t>
  </si>
  <si>
    <t>(5)=(3)-(4)</t>
  </si>
  <si>
    <t>Single Phase</t>
  </si>
  <si>
    <t>Three Phase</t>
  </si>
  <si>
    <t>Performa SoP 007: Sample Test result for Neutral Voltage</t>
  </si>
  <si>
    <t>Compliance Sample Test Report for Neutral Voltage</t>
  </si>
  <si>
    <t>Category of consumers</t>
  </si>
  <si>
    <t>Sample Size</t>
  </si>
  <si>
    <t>Standard specified in regulation</t>
  </si>
  <si>
    <t>Deviation of results from the sample test (Numbers)</t>
  </si>
  <si>
    <t xml:space="preserve">% age compliance </t>
  </si>
  <si>
    <t>(Numbers)</t>
  </si>
  <si>
    <t xml:space="preserve">(6) = (5)*100/(3)  </t>
  </si>
  <si>
    <t>LT consumers</t>
  </si>
  <si>
    <t> 2%</t>
  </si>
  <si>
    <t>Domestic</t>
  </si>
  <si>
    <t>  2%</t>
  </si>
  <si>
    <t>Commercial</t>
  </si>
  <si>
    <t>Industrial</t>
  </si>
  <si>
    <t>Agricultural</t>
  </si>
  <si>
    <t>Public water works</t>
  </si>
  <si>
    <t>HT consumers</t>
  </si>
  <si>
    <t>HT industrial</t>
  </si>
  <si>
    <t>Performa SoP 008: Sample Test result for Voltage variations</t>
  </si>
  <si>
    <t>Compliance Sample Test Report for voltage variations</t>
  </si>
  <si>
    <t>Voltage Level</t>
  </si>
  <si>
    <t>Sample Size (numbers)</t>
  </si>
  <si>
    <t>Limit or prescribed standard</t>
  </si>
  <si>
    <t>% age compliance</t>
  </si>
  <si>
    <t xml:space="preserve">(5) = (4)*100/(2)  </t>
  </si>
  <si>
    <t>Low Voltage</t>
  </si>
  <si>
    <t xml:space="preserve"> +6% to -6%</t>
  </si>
  <si>
    <t>High Voltage</t>
  </si>
  <si>
    <t xml:space="preserve"> +6% to -9%</t>
  </si>
  <si>
    <t>Extra High Voltage</t>
  </si>
  <si>
    <t xml:space="preserve"> +10% to -12.50%</t>
  </si>
  <si>
    <t>Performa SoP 009: Sample Test result for Harmonics</t>
  </si>
  <si>
    <t xml:space="preserve">Compliance Sample Test Report for Harmonics </t>
  </si>
  <si>
    <t>Sample size (Numbers)</t>
  </si>
  <si>
    <t>Limit or standard prescribed</t>
  </si>
  <si>
    <t>%age compliance</t>
  </si>
  <si>
    <t>EHT consumers</t>
  </si>
  <si>
    <r>
      <t xml:space="preserve">Note: The licensee shall also submit along with the above harmonic data, 
the records of customer wise drawls of harmonic currents measured at various strategic points. </t>
    </r>
    <r>
      <rPr>
        <b/>
        <sz val="12"/>
        <color indexed="8"/>
        <rFont val="Trebuchet MS"/>
        <family val="2"/>
      </rPr>
      <t xml:space="preserve"> </t>
    </r>
  </si>
  <si>
    <t xml:space="preserve">The formats SoP 008, SoP 009 and SoP 010 have to be sent annually. </t>
  </si>
  <si>
    <t>For the purpose of annual submissions, the year end has to be 
considered as the end of December month of a particular year.</t>
  </si>
  <si>
    <t>Performa SoP 016: Compensation details</t>
  </si>
  <si>
    <t>COMPENSATION DETAILS</t>
  </si>
  <si>
    <t>Sr.
No.</t>
  </si>
  <si>
    <t>Service Area</t>
  </si>
  <si>
    <t>Compensation payable to</t>
  </si>
  <si>
    <t>Claimed</t>
  </si>
  <si>
    <t/>
  </si>
  <si>
    <t>Payable</t>
  </si>
  <si>
    <t>consumer for the period of
default in case of violation 
of standard</t>
  </si>
  <si>
    <t>No. of
cases</t>
  </si>
  <si>
    <t>Amount
(Rs.)</t>
  </si>
  <si>
    <t>No. of cases in 
which 
compensation 
is payable</t>
  </si>
  <si>
    <t>Amount
payable 
(Rs.)</t>
  </si>
  <si>
    <t>Amount
paid 
(Rs.)</t>
  </si>
  <si>
    <t>Registration of complaint 
and intimation of Unique 
complaint Number to the 
Complainant</t>
  </si>
  <si>
    <t>Rs. 50/- for each default</t>
  </si>
  <si>
    <t>Issuance of Demand Note 
for New Connection, Load
Enhancement, Shifting of
connection at other premises,
Conversion of Service,
Temporary Supply, Shifting
of Service Connection in
exiting premises, Deviation
of line and Shifting of
equipments</t>
  </si>
  <si>
    <t>Rs. 50 for each day of
default.</t>
  </si>
  <si>
    <t>New Connection, Load
Enhancement, Shifting of
connection at other premises
and Conversion of Service 
where no Network erection
and/or augmentation is
required.</t>
  </si>
  <si>
    <t>New Connection, Load
Enhancement, Shifting of
connection at other premises
and Conversion of Service
where Network erection
and/or augmentation is
required.</t>
  </si>
  <si>
    <t>Release of temporary supply</t>
  </si>
  <si>
    <t>Shifting of meter/services in
the existing premises</t>
  </si>
  <si>
    <t>Shifting of LT/HT lines</t>
  </si>
  <si>
    <t>Shifting of Transformer
structures</t>
  </si>
  <si>
    <t>Settlement of amount for
refunding of excess amount 
after completion of work.</t>
  </si>
  <si>
    <t>Transfer of Service
Connection with respect to
change of name or change of
ownership</t>
  </si>
  <si>
    <t>Application from consumer
requesting Change in Tariff
Class/Category.</t>
  </si>
  <si>
    <t>Complaint Related to Billing</t>
  </si>
  <si>
    <t>Replacement of Meter</t>
  </si>
  <si>
    <t>Rs. 25/- for each day of
default subject to maximum
of Rs. 1500/- for LT
connections and Rs. 250/-
for each day of default 
subject to maximum of Rs.
2500/- for HT connections.</t>
  </si>
  <si>
    <t>Reconnection of Supply</t>
  </si>
  <si>
    <t>Rs. 25/- for each six hours
(or part thereof) of delay in
restoration of supply subject 
to maximum Rs. 500/- for
LT connection and Rs. 50/-
for each six hours (or part 
thereof) of delay in
restoration of supply subject 
to maximum Rs. 1000/- for
HT connection.</t>
  </si>
  <si>
    <t>More than 2 interruptions in
a day to the consumer for the 
reasons not attributable to
the nature of fault as
mentioned in Clause 8.4 of
these Regulations.</t>
  </si>
  <si>
    <t>Rs. 25/- for each interruption
subject to maximum Rs.
500/- for LT connection and
Rs. 50/- for each interruption
subject to maximum Rs.
1000/- for HT connection.</t>
  </si>
  <si>
    <t>Failure to restore power
supply in case of blowing of
fuse of LT side distribution
transformer, at consumer
premises, trouble of MCB of
distribution transformer,
loose connection at pole,
MCB or meter, etc.</t>
  </si>
  <si>
    <t>Rs. 50/- per hour per
Consumer for the first two
hours of default. Thereafter
Rs. 100/- per hour per
Consumer subject to
maximum of Rs. 500/- per
day for LT consumer and
maximum of Rs. 2000/- per
day for HT consumer.</t>
  </si>
  <si>
    <t>Failure to restore power
supply in case of blowing of
HT side fuse of distribution
transformer</t>
  </si>
  <si>
    <t>Failure to restore power
supply in case of HT and LT 
line fault</t>
  </si>
  <si>
    <t>Failure to restore power
supply in case of
Distribution transformer
failure</t>
  </si>
  <si>
    <t>Failure to restore power
supply in case of failure of
underground service or
underground HT/LT cable</t>
  </si>
  <si>
    <t>Scheduled Power Outage</t>
  </si>
  <si>
    <t>Rs. 50/- per hour per
Consumer for the first two
hours of default. Thereafter
Rs. 100/- per hour per
Consumer</t>
  </si>
  <si>
    <t>Site Visit and Intimation to
the Consumer about likely
time to resolve the complaint 
related to voltage 
fluctuation.</t>
  </si>
  <si>
    <t>Rs. 200/- for each instance
for each complaint.</t>
  </si>
  <si>
    <t>Complaint of Neutral 
Voltage</t>
  </si>
  <si>
    <t>Rs. 250/- for each complaint</t>
  </si>
  <si>
    <t>Complaint regarding Voltage 
variations at the point of
commencement of supply.</t>
  </si>
  <si>
    <t>Rs. 25/- for each day of
default subject to maximum
of Rs. 500/-</t>
  </si>
  <si>
    <t>Performa SoP 017: Individual Complaint where Compensation has been paid (To be submitted Quarterly)</t>
  </si>
  <si>
    <t>Complaint 
No.</t>
  </si>
  <si>
    <t>Date of filing
Complaint/ 
Automatic 
Compensation</t>
  </si>
  <si>
    <t>Consumer
No. and
Name and
Address
of the 
Consumer</t>
  </si>
  <si>
    <t>Nature of
Complaint</t>
  </si>
  <si>
    <t>Reference
Standard of
Performance</t>
  </si>
  <si>
    <t>Amount of
compensation 
(Rs.)</t>
  </si>
  <si>
    <t>Whether 
Compensation 
paid 
automatically
or Consumer
has to
approach 
CGRF to get
compensation</t>
  </si>
  <si>
    <t>Whether CGRF has
upheld 
demand of
Consumer of
Compensation 
and if Yes, 
date of order
of CGRF and
date of
compensation paid</t>
  </si>
  <si>
    <t>Q-4(Jan-Mar-25)</t>
  </si>
  <si>
    <t>SoP 010 – A System Average Interruption Frequency Index (SAIFI)</t>
  </si>
  <si>
    <t>Sr.
No</t>
  </si>
  <si>
    <t>Month</t>
  </si>
  <si>
    <t>Number of Sustained Interruptions during the Reporting Period = Ai</t>
  </si>
  <si>
    <t>Number of Interrupted Customers for Sustained Interruption events during the Reporting Period = Ni</t>
  </si>
  <si>
    <t>Total number
of Customers
Served for the
Areas = Nt</t>
  </si>
  <si>
    <t>Total Number of
Interrupted Customers for Sustained Interruption events during the Reporting Period = Σ (Ai x Ni)</t>
  </si>
  <si>
    <t>SAIFI = Σ (Ai x Ni) /Nt</t>
  </si>
  <si>
    <t>6 = Σ (3 x 4)</t>
  </si>
  <si>
    <t>7 = 6 / 5</t>
  </si>
  <si>
    <t>SoP 011 – System Average Interruption Duration Index (SAIDI)</t>
  </si>
  <si>
    <t>Number of Sustained Interruptions during the Reporting Period = Ai
(Nos)</t>
  </si>
  <si>
    <t>Total Outage Duration
(Hr : Min)</t>
  </si>
  <si>
    <t>Restoration time for each Interruption Event = Ri
(Hr : Min)</t>
  </si>
  <si>
    <t>Number of Interrupted Customers for Sustained Interruption events during the Reporting Period = Ni
(Nos)</t>
  </si>
  <si>
    <t>Total Customer Interruption Duration = Ri x Ni
(Hr : Min)</t>
  </si>
  <si>
    <t>Total Number of Customers Served  for the Areas = Nt
(Nos)</t>
  </si>
  <si>
    <t>Cumulative Customer Interruptions Duration  = Σ(Ri x Ni)
(Hr : Min)</t>
  </si>
  <si>
    <t>SAIDI
= Σ (Ri x Ni) / Nt                  (Hr : Min)</t>
  </si>
  <si>
    <t>5 = 4 / 3</t>
  </si>
  <si>
    <t>7 = 5 x 6</t>
  </si>
  <si>
    <t>9 = Σ (5 x 6)</t>
  </si>
  <si>
    <t>10 = 9 /8</t>
  </si>
  <si>
    <t>31654:19</t>
  </si>
  <si>
    <t>5331787:14</t>
  </si>
  <si>
    <t>3837699:30</t>
  </si>
  <si>
    <t xml:space="preserve">SoP 012 – : Momentary Average Interruption Frequency Index (MAIFI)   </t>
  </si>
  <si>
    <t xml:space="preserve">Sr.
No   </t>
  </si>
  <si>
    <t xml:space="preserve">Month       </t>
  </si>
  <si>
    <t>Total Number
of
Momentary
interruptions
= Imi</t>
  </si>
  <si>
    <t>Total Number
of Consumers
affected due
to
Momentary
Interruption
Events during
the Reporting
Period = Nmi</t>
  </si>
  <si>
    <t>Number of
Customer
Momentary
Interruptions
= IMi * Nmi</t>
  </si>
  <si>
    <t>Total
Number of
Customers
Served for
the Areas =
Nt</t>
  </si>
  <si>
    <t>Cumulative Momentary
Customer Interruptions =
Σ (Imi x Nmi)</t>
  </si>
  <si>
    <t>MAIFI =
 Σ (IMi x Nmi)/
Nt</t>
  </si>
  <si>
    <t>5=3*4</t>
  </si>
  <si>
    <t>7 = Σ (3 x 4)</t>
  </si>
  <si>
    <t>8=7/6</t>
  </si>
  <si>
    <t xml:space="preserve">SoP 013 – : Customer Average Interruption Duration Index (CAIDI)  </t>
  </si>
  <si>
    <t>Total
Number of
Sustained
Interruptions
during the
Reporting
Period =
Σ Ai</t>
  </si>
  <si>
    <t>Total
Restoration time
for Interruption
Events =
Σ Ri (Hr : Min)</t>
  </si>
  <si>
    <t>Total Number of
Interrupted
Customers for
Sustained
Interruption
events during
the Reporting
Period = Σni</t>
  </si>
  <si>
    <t>CAIDI=Σ (Ri x Ni) /     Σ (Ai x Ni)
= SAIDI/ SAIFI</t>
  </si>
  <si>
    <t>6 = (4 x 5) / (3 x 5)</t>
  </si>
  <si>
    <t xml:space="preserve">4th Quaterly January 2025 to March 2025 Report </t>
  </si>
  <si>
    <t>1. Unauthorised use of Electricity (To be submitted quaterly)</t>
  </si>
  <si>
    <t>No. of cases Booked</t>
  </si>
  <si>
    <t>No. of cases where UUE is established by the Licensee</t>
  </si>
  <si>
    <t>No. of cases where appeal filed by the consumer before the Apellate Authority</t>
  </si>
  <si>
    <t>No. of cases decided by the Appellate Authority in favour of the the Licensee</t>
  </si>
  <si>
    <t>No. of cases decided by the Appellate Authority in favour of the the Consumer</t>
  </si>
  <si>
    <t>2. Theft of Electricity (To be submitted quaterly)</t>
  </si>
  <si>
    <t>No. of complaints filed by the Licensee in Police Station</t>
  </si>
  <si>
    <t>No. of cases in which the judgement delivered by the Special Court</t>
  </si>
  <si>
    <t>No. of cases decided by the Special Court in favour of Licensee</t>
  </si>
  <si>
    <t>No. of cases decided by the Special Court in favour of Consumer</t>
  </si>
</sst>
</file>

<file path=xl/styles.xml><?xml version="1.0" encoding="utf-8"?>
<styleSheet xmlns="http://schemas.openxmlformats.org/spreadsheetml/2006/main" xmlns:mc="http://schemas.openxmlformats.org/markup-compatibility/2006" xmlns:x14ac="http://schemas.microsoft.com/office/spreadsheetml/2009/9/ac" mc:Ignorable="x14ac">
  <numFmts count="24">
    <numFmt numFmtId="41" formatCode="_ * #,##0_ ;_ * \-#,##0_ ;_ * &quot;-&quot;_ ;_ @_ "/>
    <numFmt numFmtId="43" formatCode="_ * #,##0.00_ ;_ * \-#,##0.00_ ;_ * &quot;-&quot;??_ ;_ @_ "/>
    <numFmt numFmtId="164" formatCode="&quot;$&quot;#,##0_);\(&quot;$&quot;#,##0\)"/>
    <numFmt numFmtId="165" formatCode="_(* #,##0.00_);_(* \(#,##0.00\);_(* &quot;-&quot;??_);_(@_)"/>
    <numFmt numFmtId="166" formatCode="#,##0&quot; грн.&quot;;\-#,##0&quot; грн.&quot;"/>
    <numFmt numFmtId="167" formatCode="&quot;\&quot;#,##0.00;[Red]\-&quot;\&quot;#,##0.00"/>
    <numFmt numFmtId="168" formatCode="\\#,##0.00;[Red]&quot;-\&quot;#,##0.00"/>
    <numFmt numFmtId="169" formatCode="&quot;$&quot;#,##0.00;[Red]\-&quot;$&quot;#,##0.00"/>
    <numFmt numFmtId="170" formatCode="&quot;грн.&quot;#,##0.00;[Red]&quot;-грн.&quot;#,##0.00"/>
    <numFmt numFmtId="171" formatCode="_-* #,##0.00\ &quot;€&quot;_-;\-* #,##0.00\ &quot;€&quot;_-;_-* &quot;-&quot;??\ &quot;€&quot;_-;_-@_-"/>
    <numFmt numFmtId="172" formatCode="_-* #,##0.00&quot; €&quot;_-;\-* #,##0.00&quot; €&quot;_-;_-* \-??&quot; €&quot;_-;_-@_-"/>
    <numFmt numFmtId="173" formatCode="#,##0.0"/>
    <numFmt numFmtId="174" formatCode="_-* #,##0\ _F_-;\-* #,##0\ _F_-;_-* &quot;-&quot;\ _F_-;_-@_-"/>
    <numFmt numFmtId="175" formatCode="_-* #,##0.00\ _F_-;\-* #,##0.00\ _F_-;_-* &quot;-&quot;??\ _F_-;_-@_-"/>
    <numFmt numFmtId="176" formatCode="0.000"/>
    <numFmt numFmtId="177" formatCode="_ &quot;Fr.&quot;\ * #,##0_ ;_ &quot;Fr.&quot;\ * \-#,##0_ ;_ &quot;Fr.&quot;\ * &quot;-&quot;_ ;_ @_ "/>
    <numFmt numFmtId="178" formatCode="_ &quot;Fr.&quot;\ * #,##0.00_ ;_ &quot;Fr.&quot;\ * \-#,##0.00_ ;_ &quot;Fr.&quot;\ * &quot;-&quot;??_ ;_ @_ "/>
    <numFmt numFmtId="179" formatCode="_-&quot;$&quot;* #,##0_-;\-&quot;$&quot;* #,##0_-;_-&quot;$&quot;* &quot;-&quot;_-;_-@_-"/>
    <numFmt numFmtId="180" formatCode="_-&quot;$&quot;* #,##0.00_-;\-&quot;$&quot;* #,##0.00_-;_-&quot;$&quot;* &quot;-&quot;??_-;_-@_-"/>
    <numFmt numFmtId="181" formatCode="&quot;\&quot;#,##0.00;[Red]&quot;\&quot;\-#,##0.00"/>
    <numFmt numFmtId="182" formatCode="&quot;\&quot;#,##0;[Red]&quot;\&quot;\-#,##0"/>
    <numFmt numFmtId="183" formatCode="dd/mm/yy;@"/>
    <numFmt numFmtId="184" formatCode="0.0"/>
    <numFmt numFmtId="185" formatCode="[hh]:mm"/>
  </numFmts>
  <fonts count="127">
    <font>
      <sz val="11"/>
      <color theme="1"/>
      <name val="Calibri"/>
      <family val="2"/>
      <scheme val="minor"/>
    </font>
    <font>
      <sz val="11"/>
      <color theme="1"/>
      <name val="Calibri"/>
      <family val="2"/>
      <scheme val="minor"/>
    </font>
    <font>
      <sz val="10"/>
      <color indexed="8"/>
      <name val="Arial"/>
      <family val="2"/>
    </font>
    <font>
      <sz val="10"/>
      <name val="Arial"/>
      <family val="2"/>
      <charset val="1"/>
    </font>
    <font>
      <sz val="10"/>
      <name val="Arial"/>
      <family val="2"/>
    </font>
    <font>
      <sz val="11"/>
      <color indexed="8"/>
      <name val="Calibri"/>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indexed="8"/>
      <name val="Arial"/>
      <family val="2"/>
      <charset val="1"/>
    </font>
    <font>
      <sz val="11"/>
      <name val="‚l‚r ‚oƒSƒVƒbƒN"/>
      <family val="3"/>
      <charset val="128"/>
    </font>
    <font>
      <sz val="11"/>
      <color indexed="9"/>
      <name val="Calibri"/>
      <family val="2"/>
    </font>
    <font>
      <sz val="12"/>
      <name val="¹UAAA¼"/>
      <family val="3"/>
      <charset val="129"/>
    </font>
    <font>
      <sz val="11"/>
      <color indexed="20"/>
      <name val="Calibri"/>
      <family val="2"/>
    </font>
    <font>
      <sz val="7"/>
      <name val="Helv"/>
    </font>
    <font>
      <sz val="12"/>
      <name val="Tms Rmn"/>
    </font>
    <font>
      <b/>
      <sz val="10"/>
      <name val="MS Sans Serif"/>
      <family val="2"/>
    </font>
    <font>
      <b/>
      <sz val="11"/>
      <color indexed="52"/>
      <name val="Calibri"/>
      <family val="2"/>
    </font>
    <font>
      <b/>
      <sz val="11"/>
      <color indexed="9"/>
      <name val="Calibri"/>
      <family val="2"/>
    </font>
    <font>
      <i/>
      <sz val="11"/>
      <color indexed="23"/>
      <name val="Calibri"/>
      <family val="2"/>
    </font>
    <font>
      <sz val="10"/>
      <color indexed="10"/>
      <name val="Arial"/>
      <family val="2"/>
    </font>
    <font>
      <sz val="11"/>
      <color indexed="17"/>
      <name val="Calibri"/>
      <family val="2"/>
    </font>
    <font>
      <sz val="8"/>
      <name val="Arial"/>
      <family val="2"/>
    </font>
    <font>
      <b/>
      <sz val="12"/>
      <color indexed="9"/>
      <name val="Tms Rmn"/>
    </font>
    <font>
      <b/>
      <sz val="12"/>
      <name val="Arial"/>
      <family val="2"/>
    </font>
    <font>
      <b/>
      <sz val="18"/>
      <name val="Arial"/>
      <family val="2"/>
    </font>
    <font>
      <b/>
      <sz val="15"/>
      <color indexed="56"/>
      <name val="Calibri"/>
      <family val="2"/>
    </font>
    <font>
      <b/>
      <sz val="13"/>
      <color indexed="56"/>
      <name val="Calibri"/>
      <family val="2"/>
    </font>
    <font>
      <b/>
      <sz val="11"/>
      <color indexed="56"/>
      <name val="Calibri"/>
      <family val="2"/>
    </font>
    <font>
      <u/>
      <sz val="9"/>
      <color indexed="12"/>
      <name val="Arial"/>
      <family val="2"/>
    </font>
    <font>
      <sz val="11"/>
      <color indexed="62"/>
      <name val="Calibri"/>
      <family val="2"/>
    </font>
    <font>
      <sz val="11"/>
      <color indexed="52"/>
      <name val="Calibri"/>
      <family val="2"/>
    </font>
    <font>
      <sz val="11"/>
      <color indexed="60"/>
      <name val="Calibri"/>
      <family val="2"/>
    </font>
    <font>
      <sz val="7"/>
      <name val="Small Fonts"/>
      <family val="2"/>
    </font>
    <font>
      <sz val="10"/>
      <name val="Courier"/>
      <family val="3"/>
    </font>
    <font>
      <sz val="10"/>
      <name val="Courier New"/>
      <family val="3"/>
    </font>
    <font>
      <sz val="12"/>
      <name val="Times New Roman"/>
      <family val="1"/>
    </font>
    <font>
      <b/>
      <sz val="11"/>
      <color indexed="63"/>
      <name val="Calibri"/>
      <family val="2"/>
    </font>
    <font>
      <b/>
      <sz val="10"/>
      <name val="Arial CE"/>
      <family val="2"/>
      <charset val="238"/>
    </font>
    <font>
      <sz val="7"/>
      <color indexed="10"/>
      <name val="Helv"/>
    </font>
    <font>
      <u/>
      <sz val="9"/>
      <color indexed="36"/>
      <name val="Arial"/>
      <family val="2"/>
    </font>
    <font>
      <u/>
      <sz val="9"/>
      <color indexed="20"/>
      <name val="Arial"/>
      <family val="2"/>
    </font>
    <font>
      <b/>
      <sz val="18"/>
      <color indexed="56"/>
      <name val="Cambria"/>
      <family val="2"/>
    </font>
    <font>
      <b/>
      <sz val="18"/>
      <color theme="3"/>
      <name val="Cambria"/>
      <family val="2"/>
    </font>
    <font>
      <b/>
      <sz val="11"/>
      <color indexed="8"/>
      <name val="Calibri"/>
      <family val="2"/>
    </font>
    <font>
      <sz val="11"/>
      <color indexed="10"/>
      <name val="Calibri"/>
      <family val="2"/>
    </font>
    <font>
      <sz val="14"/>
      <name val="뼻뮝"/>
      <family val="3"/>
      <charset val="129"/>
    </font>
    <font>
      <sz val="12"/>
      <name val="뼻뮝"/>
      <family val="1"/>
      <charset val="129"/>
    </font>
    <font>
      <sz val="12"/>
      <name val="바탕체"/>
      <family val="1"/>
      <charset val="129"/>
    </font>
    <font>
      <sz val="10"/>
      <name val="굴림체"/>
      <family val="3"/>
      <charset val="129"/>
    </font>
    <font>
      <sz val="12"/>
      <name val="Tahoma"/>
      <family val="2"/>
    </font>
    <font>
      <sz val="10"/>
      <color indexed="8"/>
      <name val="Tahoma"/>
      <family val="2"/>
    </font>
    <font>
      <sz val="10"/>
      <color theme="1"/>
      <name val="Tahoma"/>
      <family val="2"/>
    </font>
    <font>
      <b/>
      <sz val="12"/>
      <name val="Trebuchet MS"/>
      <family val="2"/>
    </font>
    <font>
      <b/>
      <sz val="12"/>
      <color indexed="8"/>
      <name val="Trebuchet MS"/>
      <family val="2"/>
    </font>
    <font>
      <sz val="12"/>
      <color indexed="8"/>
      <name val="Trebuchet MS"/>
      <family val="2"/>
    </font>
    <font>
      <sz val="12"/>
      <name val="Trebuchet MS"/>
      <family val="2"/>
    </font>
    <font>
      <sz val="16"/>
      <color theme="1"/>
      <name val="Trebuchet MS"/>
      <family val="2"/>
    </font>
    <font>
      <b/>
      <sz val="8"/>
      <color indexed="8"/>
      <name val="Trebuchet MS"/>
      <family val="2"/>
    </font>
    <font>
      <b/>
      <sz val="16"/>
      <color theme="1"/>
      <name val="Trebuchet MS"/>
      <family val="2"/>
    </font>
    <font>
      <sz val="14"/>
      <name val="Trebuchet MS"/>
      <family val="2"/>
    </font>
    <font>
      <sz val="14"/>
      <color theme="1"/>
      <name val="Calibri"/>
      <family val="2"/>
      <scheme val="minor"/>
    </font>
    <font>
      <b/>
      <sz val="11"/>
      <color indexed="8"/>
      <name val="Tahoma"/>
      <family val="2"/>
    </font>
    <font>
      <sz val="10"/>
      <name val="Tahoma"/>
      <family val="2"/>
    </font>
    <font>
      <b/>
      <sz val="14"/>
      <color indexed="8"/>
      <name val="Tahoma"/>
      <family val="2"/>
    </font>
    <font>
      <sz val="14"/>
      <name val="Tahoma"/>
      <family val="2"/>
    </font>
    <font>
      <b/>
      <sz val="16"/>
      <name val="Trebuchet MS"/>
      <family val="2"/>
    </font>
    <font>
      <sz val="16"/>
      <color indexed="8"/>
      <name val="Calibri"/>
      <family val="2"/>
      <scheme val="minor"/>
    </font>
    <font>
      <sz val="16"/>
      <color theme="1"/>
      <name val="Calibri"/>
      <family val="2"/>
      <scheme val="minor"/>
    </font>
    <font>
      <sz val="16"/>
      <color rgb="FFFF0000"/>
      <name val="Calibri"/>
      <family val="2"/>
      <scheme val="minor"/>
    </font>
    <font>
      <sz val="16"/>
      <name val="Calibri"/>
      <family val="2"/>
      <scheme val="minor"/>
    </font>
    <font>
      <sz val="16"/>
      <color rgb="FF000000"/>
      <name val="Calibri"/>
      <family val="2"/>
      <scheme val="minor"/>
    </font>
    <font>
      <b/>
      <sz val="14"/>
      <name val="Trebuchet MS"/>
      <family val="2"/>
    </font>
    <font>
      <b/>
      <sz val="14"/>
      <color rgb="FF0070C0"/>
      <name val="Calibri"/>
      <family val="2"/>
      <scheme val="minor"/>
    </font>
    <font>
      <b/>
      <sz val="12"/>
      <name val="Times New Roman"/>
      <family val="1"/>
    </font>
    <font>
      <sz val="11"/>
      <name val="Arial"/>
      <family val="2"/>
    </font>
    <font>
      <sz val="11"/>
      <color theme="1"/>
      <name val="Arial"/>
      <family val="2"/>
    </font>
    <font>
      <b/>
      <sz val="11"/>
      <color theme="1"/>
      <name val="Arial"/>
      <family val="2"/>
    </font>
    <font>
      <sz val="12"/>
      <color indexed="8"/>
      <name val="Times New Roman"/>
      <family val="1"/>
    </font>
    <font>
      <sz val="12"/>
      <color theme="1"/>
      <name val="Times New Roman"/>
      <family val="1"/>
    </font>
    <font>
      <b/>
      <sz val="16"/>
      <name val="Leelawadee"/>
      <family val="2"/>
    </font>
    <font>
      <sz val="11"/>
      <name val="Leelawadee"/>
      <family val="2"/>
    </font>
    <font>
      <b/>
      <sz val="14"/>
      <name val="Leelawadee"/>
      <family val="2"/>
    </font>
    <font>
      <b/>
      <sz val="16"/>
      <color theme="1"/>
      <name val="Leelawadee"/>
      <family val="2"/>
    </font>
    <font>
      <b/>
      <sz val="12"/>
      <name val="Leelawadee"/>
      <family val="2"/>
    </font>
    <font>
      <sz val="12"/>
      <name val="Leelawadee"/>
      <family val="2"/>
    </font>
    <font>
      <sz val="12"/>
      <color theme="1"/>
      <name val="Leelawadee"/>
      <family val="2"/>
    </font>
    <font>
      <b/>
      <sz val="18"/>
      <color theme="1"/>
      <name val="Leelawadee"/>
      <family val="2"/>
    </font>
    <font>
      <b/>
      <sz val="14"/>
      <color theme="1"/>
      <name val="Leelawadee"/>
      <family val="2"/>
    </font>
    <font>
      <b/>
      <sz val="12"/>
      <color theme="1"/>
      <name val="Leelawadee"/>
      <family val="2"/>
    </font>
    <font>
      <sz val="14"/>
      <color theme="1"/>
      <name val="Leelawadee"/>
      <family val="2"/>
    </font>
    <font>
      <b/>
      <sz val="11"/>
      <color theme="1"/>
      <name val="Leelawadee"/>
      <family val="2"/>
    </font>
    <font>
      <sz val="12"/>
      <color theme="1"/>
      <name val="Trebuchet MS"/>
      <family val="2"/>
    </font>
    <font>
      <sz val="8"/>
      <color indexed="8"/>
      <name val="Bookman Old Style"/>
      <family val="1"/>
    </font>
    <font>
      <sz val="12"/>
      <color theme="1"/>
      <name val="Arial"/>
      <family val="2"/>
    </font>
    <font>
      <sz val="9"/>
      <color indexed="8"/>
      <name val="Arial"/>
      <family val="2"/>
    </font>
    <font>
      <sz val="9"/>
      <color theme="1"/>
      <name val="Arial"/>
      <family val="2"/>
    </font>
    <font>
      <b/>
      <sz val="9"/>
      <name val="Times New Roman"/>
      <family val="2"/>
    </font>
    <font>
      <sz val="9"/>
      <name val="Times New Roman"/>
      <family val="2"/>
    </font>
    <font>
      <sz val="11"/>
      <name val="Times New Roman"/>
      <family val="2"/>
    </font>
    <font>
      <b/>
      <sz val="11"/>
      <color indexed="8"/>
      <name val="Trebuchet MS"/>
      <family val="2"/>
    </font>
    <font>
      <sz val="8"/>
      <color theme="1"/>
      <name val="Arial"/>
      <family val="2"/>
    </font>
    <font>
      <b/>
      <sz val="11"/>
      <color rgb="FF000000"/>
      <name val="Times New Roman"/>
      <family val="1"/>
    </font>
    <font>
      <b/>
      <sz val="12"/>
      <color theme="1"/>
      <name val="Trebuchet MS"/>
      <family val="2"/>
    </font>
    <font>
      <b/>
      <sz val="12"/>
      <color theme="1"/>
      <name val="Calibri"/>
      <family val="2"/>
      <scheme val="minor"/>
    </font>
    <font>
      <b/>
      <sz val="11"/>
      <name val="Arial"/>
      <family val="2"/>
    </font>
    <font>
      <b/>
      <sz val="14"/>
      <color rgb="FFFF0000"/>
      <name val="Arial"/>
      <family val="2"/>
    </font>
    <font>
      <u/>
      <sz val="11"/>
      <color theme="10"/>
      <name val="Calibri"/>
      <family val="2"/>
    </font>
    <font>
      <sz val="11"/>
      <name val="Calibri"/>
      <family val="2"/>
    </font>
    <font>
      <b/>
      <sz val="20"/>
      <color theme="1"/>
      <name val="Calibri"/>
      <family val="2"/>
      <scheme val="minor"/>
    </font>
    <font>
      <b/>
      <sz val="20"/>
      <color theme="1"/>
      <name val="Times New Roman"/>
      <family val="1"/>
    </font>
    <font>
      <b/>
      <sz val="16"/>
      <color theme="1"/>
      <name val="Times New Roman"/>
      <family val="1"/>
    </font>
    <font>
      <sz val="16"/>
      <color theme="1"/>
      <name val="Times New Roman"/>
      <family val="1"/>
    </font>
    <font>
      <sz val="14"/>
      <name val="Leelawadee"/>
      <family val="2"/>
    </font>
  </fonts>
  <fills count="7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2"/>
        <bgColor indexed="31"/>
      </patternFill>
    </fill>
    <fill>
      <patternFill patternType="solid">
        <fgColor indexed="65"/>
        <bgColor indexed="64"/>
      </patternFill>
    </fill>
    <fill>
      <patternFill patternType="solid">
        <fgColor indexed="26"/>
        <bgColor indexed="64"/>
      </patternFill>
    </fill>
    <fill>
      <patternFill patternType="solid">
        <fgColor indexed="26"/>
        <bgColor indexed="9"/>
      </patternFill>
    </fill>
    <fill>
      <patternFill patternType="solid">
        <fgColor indexed="43"/>
      </patternFill>
    </fill>
    <fill>
      <patternFill patternType="solid">
        <fgColor indexed="26"/>
      </patternFill>
    </fill>
    <fill>
      <patternFill patternType="solid">
        <fgColor rgb="FFFFFF00"/>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theme="6" tint="0.59999389629810485"/>
        <bgColor indexed="64"/>
      </patternFill>
    </fill>
    <fill>
      <patternFill patternType="solid">
        <fgColor theme="0"/>
        <bgColor indexed="64"/>
      </patternFill>
    </fill>
    <fill>
      <patternFill patternType="solid">
        <fgColor theme="6" tint="0.79998168889431442"/>
        <bgColor indexed="64"/>
      </patternFill>
    </fill>
    <fill>
      <patternFill patternType="solid">
        <fgColor rgb="FFFFFFFF"/>
        <bgColor indexed="64"/>
      </patternFill>
    </fill>
    <fill>
      <patternFill patternType="solid">
        <fgColor theme="0" tint="-4.9989318521683403E-2"/>
        <bgColor indexed="64"/>
      </patternFill>
    </fill>
    <fill>
      <patternFill patternType="solid">
        <fgColor theme="5" tint="0.59999389629810485"/>
        <bgColor indexed="64"/>
      </patternFill>
    </fill>
    <fill>
      <patternFill patternType="solid">
        <fgColor theme="4" tint="0.59999389629810485"/>
        <bgColor indexed="64"/>
      </patternFill>
    </fill>
  </fills>
  <borders count="7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right/>
      <top style="thin">
        <color indexed="8"/>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bottom style="hair">
        <color indexed="64"/>
      </bottom>
      <diagonal/>
    </border>
    <border>
      <left style="thin">
        <color indexed="8"/>
      </left>
      <right style="thin">
        <color indexed="8"/>
      </right>
      <top/>
      <bottom style="hair">
        <color indexed="8"/>
      </bottom>
      <diagonal/>
    </border>
    <border>
      <left/>
      <right/>
      <top style="medium">
        <color indexed="64"/>
      </top>
      <bottom style="medium">
        <color indexed="64"/>
      </bottom>
      <diagonal/>
    </border>
    <border>
      <left/>
      <right/>
      <top style="medium">
        <color indexed="8"/>
      </top>
      <bottom style="medium">
        <color indexed="8"/>
      </bottom>
      <diagonal/>
    </border>
    <border>
      <left/>
      <right/>
      <top style="thin">
        <color indexed="8"/>
      </top>
      <bottom style="thin">
        <color indexed="8"/>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double">
        <color indexed="8"/>
      </top>
      <bottom/>
      <diagonal/>
    </border>
    <border>
      <left/>
      <right/>
      <top style="thin">
        <color indexed="62"/>
      </top>
      <bottom style="double">
        <color indexed="62"/>
      </bottom>
      <diagonal/>
    </border>
    <border>
      <left style="medium">
        <color indexed="64"/>
      </left>
      <right style="thin">
        <color indexed="64"/>
      </right>
      <top/>
      <bottom/>
      <diagonal/>
    </border>
    <border>
      <left style="thin">
        <color auto="1"/>
      </left>
      <right style="thin">
        <color indexed="64"/>
      </right>
      <top/>
      <bottom/>
      <diagonal/>
    </border>
    <border>
      <left style="thin">
        <color indexed="64"/>
      </left>
      <right/>
      <top style="thin">
        <color indexed="64"/>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s>
  <cellStyleXfs count="26146">
    <xf numFmtId="0" fontId="0" fillId="0" borderId="0"/>
    <xf numFmtId="165" fontId="2" fillId="0" borderId="0" applyFont="0" applyFill="0" applyBorder="0" applyAlignment="0" applyProtection="0"/>
    <xf numFmtId="0" fontId="3" fillId="0" borderId="0"/>
    <xf numFmtId="0" fontId="4" fillId="0" borderId="0"/>
    <xf numFmtId="0" fontId="1" fillId="0" borderId="0">
      <alignment vertical="top"/>
    </xf>
    <xf numFmtId="9" fontId="5"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2"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4" fillId="0" borderId="0">
      <alignment vertical="top"/>
    </xf>
    <xf numFmtId="0" fontId="4" fillId="0" borderId="0"/>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23"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5" fillId="33" borderId="0" applyNumberFormat="0" applyBorder="0" applyAlignment="0" applyProtection="0"/>
    <xf numFmtId="0" fontId="5" fillId="33"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5"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5" fillId="33" borderId="0" applyNumberFormat="0" applyBorder="0" applyAlignment="0" applyProtection="0"/>
    <xf numFmtId="0" fontId="5" fillId="33"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5" fillId="34" borderId="0" applyNumberFormat="0" applyBorder="0" applyAlignment="0" applyProtection="0"/>
    <xf numFmtId="0" fontId="5" fillId="3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5"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5" fillId="34" borderId="0" applyNumberFormat="0" applyBorder="0" applyAlignment="0" applyProtection="0"/>
    <xf numFmtId="0" fontId="5" fillId="3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5" fillId="35" borderId="0" applyNumberFormat="0" applyBorder="0" applyAlignment="0" applyProtection="0"/>
    <xf numFmtId="0" fontId="5" fillId="35"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5"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5" fillId="35" borderId="0" applyNumberFormat="0" applyBorder="0" applyAlignment="0" applyProtection="0"/>
    <xf numFmtId="0" fontId="5" fillId="35"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5" fillId="36" borderId="0" applyNumberFormat="0" applyBorder="0" applyAlignment="0" applyProtection="0"/>
    <xf numFmtId="0" fontId="5" fillId="36"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5"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5" fillId="36" borderId="0" applyNumberFormat="0" applyBorder="0" applyAlignment="0" applyProtection="0"/>
    <xf numFmtId="0" fontId="5" fillId="36"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5" fillId="37" borderId="0" applyNumberFormat="0" applyBorder="0" applyAlignment="0" applyProtection="0"/>
    <xf numFmtId="0" fontId="5" fillId="37"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5"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5" fillId="37" borderId="0" applyNumberFormat="0" applyBorder="0" applyAlignment="0" applyProtection="0"/>
    <xf numFmtId="0" fontId="5" fillId="37"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5" fillId="38" borderId="0" applyNumberFormat="0" applyBorder="0" applyAlignment="0" applyProtection="0"/>
    <xf numFmtId="0" fontId="5" fillId="38"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5"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5" fillId="38" borderId="0" applyNumberFormat="0" applyBorder="0" applyAlignment="0" applyProtection="0"/>
    <xf numFmtId="0" fontId="5" fillId="38"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5" fillId="39" borderId="0" applyNumberFormat="0" applyBorder="0" applyAlignment="0" applyProtection="0"/>
    <xf numFmtId="0" fontId="5" fillId="39"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5"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5" fillId="39" borderId="0" applyNumberFormat="0" applyBorder="0" applyAlignment="0" applyProtection="0"/>
    <xf numFmtId="0" fontId="5" fillId="39"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5" fillId="40" borderId="0" applyNumberFormat="0" applyBorder="0" applyAlignment="0" applyProtection="0"/>
    <xf numFmtId="0" fontId="5" fillId="40"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5"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5" fillId="40" borderId="0" applyNumberFormat="0" applyBorder="0" applyAlignment="0" applyProtection="0"/>
    <xf numFmtId="0" fontId="5" fillId="40"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5" fillId="41" borderId="0" applyNumberFormat="0" applyBorder="0" applyAlignment="0" applyProtection="0"/>
    <xf numFmtId="0" fontId="5" fillId="41"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5"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5" fillId="41" borderId="0" applyNumberFormat="0" applyBorder="0" applyAlignment="0" applyProtection="0"/>
    <xf numFmtId="0" fontId="5" fillId="41"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5" fillId="36" borderId="0" applyNumberFormat="0" applyBorder="0" applyAlignment="0" applyProtection="0"/>
    <xf numFmtId="0" fontId="5" fillId="36"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5"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5" fillId="36" borderId="0" applyNumberFormat="0" applyBorder="0" applyAlignment="0" applyProtection="0"/>
    <xf numFmtId="0" fontId="5" fillId="36"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5" fillId="39" borderId="0" applyNumberFormat="0" applyBorder="0" applyAlignment="0" applyProtection="0"/>
    <xf numFmtId="0" fontId="5" fillId="39"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5"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5" fillId="39" borderId="0" applyNumberFormat="0" applyBorder="0" applyAlignment="0" applyProtection="0"/>
    <xf numFmtId="0" fontId="5" fillId="39"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5" fillId="42" borderId="0" applyNumberFormat="0" applyBorder="0" applyAlignment="0" applyProtection="0"/>
    <xf numFmtId="0" fontId="5" fillId="42"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5"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5" fillId="42" borderId="0" applyNumberFormat="0" applyBorder="0" applyAlignment="0" applyProtection="0"/>
    <xf numFmtId="0" fontId="5" fillId="42"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24" fillId="43" borderId="0" applyNumberFormat="0" applyBorder="0" applyAlignment="0" applyProtection="0"/>
    <xf numFmtId="0" fontId="4" fillId="0" borderId="0">
      <alignment vertical="top"/>
    </xf>
    <xf numFmtId="0" fontId="4" fillId="0" borderId="0">
      <alignment vertical="top"/>
    </xf>
    <xf numFmtId="0" fontId="21" fillId="12" borderId="0" applyNumberFormat="0" applyBorder="0" applyAlignment="0" applyProtection="0"/>
    <xf numFmtId="0" fontId="4" fillId="0" borderId="0">
      <alignment vertical="top"/>
    </xf>
    <xf numFmtId="0" fontId="4" fillId="0" borderId="0">
      <alignment vertical="top"/>
    </xf>
    <xf numFmtId="0" fontId="24" fillId="43" borderId="0" applyNumberFormat="0" applyBorder="0" applyAlignment="0" applyProtection="0"/>
    <xf numFmtId="0" fontId="4" fillId="0" borderId="0">
      <alignment vertical="top"/>
    </xf>
    <xf numFmtId="0" fontId="21" fillId="12"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0" borderId="0" applyNumberFormat="0" applyBorder="0" applyAlignment="0" applyProtection="0"/>
    <xf numFmtId="0" fontId="4" fillId="0" borderId="0">
      <alignment vertical="top"/>
    </xf>
    <xf numFmtId="0" fontId="4" fillId="0" borderId="0">
      <alignment vertical="top"/>
    </xf>
    <xf numFmtId="0" fontId="21" fillId="16" borderId="0" applyNumberFormat="0" applyBorder="0" applyAlignment="0" applyProtection="0"/>
    <xf numFmtId="0" fontId="4" fillId="0" borderId="0">
      <alignment vertical="top"/>
    </xf>
    <xf numFmtId="0" fontId="4" fillId="0" borderId="0">
      <alignment vertical="top"/>
    </xf>
    <xf numFmtId="0" fontId="24" fillId="40" borderId="0" applyNumberFormat="0" applyBorder="0" applyAlignment="0" applyProtection="0"/>
    <xf numFmtId="0" fontId="4" fillId="0" borderId="0">
      <alignment vertical="top"/>
    </xf>
    <xf numFmtId="0" fontId="21" fillId="16"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1" borderId="0" applyNumberFormat="0" applyBorder="0" applyAlignment="0" applyProtection="0"/>
    <xf numFmtId="0" fontId="4" fillId="0" borderId="0">
      <alignment vertical="top"/>
    </xf>
    <xf numFmtId="0" fontId="4" fillId="0" borderId="0">
      <alignment vertical="top"/>
    </xf>
    <xf numFmtId="0" fontId="21" fillId="20" borderId="0" applyNumberFormat="0" applyBorder="0" applyAlignment="0" applyProtection="0"/>
    <xf numFmtId="0" fontId="4" fillId="0" borderId="0">
      <alignment vertical="top"/>
    </xf>
    <xf numFmtId="0" fontId="4" fillId="0" borderId="0">
      <alignment vertical="top"/>
    </xf>
    <xf numFmtId="0" fontId="24" fillId="41" borderId="0" applyNumberFormat="0" applyBorder="0" applyAlignment="0" applyProtection="0"/>
    <xf numFmtId="0" fontId="4" fillId="0" borderId="0">
      <alignment vertical="top"/>
    </xf>
    <xf numFmtId="0" fontId="21" fillId="20"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4" borderId="0" applyNumberFormat="0" applyBorder="0" applyAlignment="0" applyProtection="0"/>
    <xf numFmtId="0" fontId="4" fillId="0" borderId="0">
      <alignment vertical="top"/>
    </xf>
    <xf numFmtId="0" fontId="4" fillId="0" borderId="0">
      <alignment vertical="top"/>
    </xf>
    <xf numFmtId="0" fontId="21" fillId="24" borderId="0" applyNumberFormat="0" applyBorder="0" applyAlignment="0" applyProtection="0"/>
    <xf numFmtId="0" fontId="4" fillId="0" borderId="0">
      <alignment vertical="top"/>
    </xf>
    <xf numFmtId="0" fontId="4" fillId="0" borderId="0">
      <alignment vertical="top"/>
    </xf>
    <xf numFmtId="0" fontId="24" fillId="44" borderId="0" applyNumberFormat="0" applyBorder="0" applyAlignment="0" applyProtection="0"/>
    <xf numFmtId="0" fontId="4" fillId="0" borderId="0">
      <alignment vertical="top"/>
    </xf>
    <xf numFmtId="0" fontId="21" fillId="24"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5" borderId="0" applyNumberFormat="0" applyBorder="0" applyAlignment="0" applyProtection="0"/>
    <xf numFmtId="0" fontId="4" fillId="0" borderId="0">
      <alignment vertical="top"/>
    </xf>
    <xf numFmtId="0" fontId="4" fillId="0" borderId="0">
      <alignment vertical="top"/>
    </xf>
    <xf numFmtId="0" fontId="21" fillId="28" borderId="0" applyNumberFormat="0" applyBorder="0" applyAlignment="0" applyProtection="0"/>
    <xf numFmtId="0" fontId="4" fillId="0" borderId="0">
      <alignment vertical="top"/>
    </xf>
    <xf numFmtId="0" fontId="4" fillId="0" borderId="0">
      <alignment vertical="top"/>
    </xf>
    <xf numFmtId="0" fontId="24" fillId="45" borderId="0" applyNumberFormat="0" applyBorder="0" applyAlignment="0" applyProtection="0"/>
    <xf numFmtId="0" fontId="4" fillId="0" borderId="0">
      <alignment vertical="top"/>
    </xf>
    <xf numFmtId="0" fontId="21" fillId="28"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6" borderId="0" applyNumberFormat="0" applyBorder="0" applyAlignment="0" applyProtection="0"/>
    <xf numFmtId="0" fontId="4" fillId="0" borderId="0">
      <alignment vertical="top"/>
    </xf>
    <xf numFmtId="0" fontId="4" fillId="0" borderId="0">
      <alignment vertical="top"/>
    </xf>
    <xf numFmtId="0" fontId="21" fillId="32" borderId="0" applyNumberFormat="0" applyBorder="0" applyAlignment="0" applyProtection="0"/>
    <xf numFmtId="0" fontId="4" fillId="0" borderId="0">
      <alignment vertical="top"/>
    </xf>
    <xf numFmtId="0" fontId="4" fillId="0" borderId="0">
      <alignment vertical="top"/>
    </xf>
    <xf numFmtId="0" fontId="24" fillId="46" borderId="0" applyNumberFormat="0" applyBorder="0" applyAlignment="0" applyProtection="0"/>
    <xf numFmtId="0" fontId="4" fillId="0" borderId="0">
      <alignment vertical="top"/>
    </xf>
    <xf numFmtId="0" fontId="21" fillId="32"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7" borderId="0" applyNumberFormat="0" applyBorder="0" applyAlignment="0" applyProtection="0"/>
    <xf numFmtId="0" fontId="4" fillId="0" borderId="0">
      <alignment vertical="top"/>
    </xf>
    <xf numFmtId="0" fontId="4" fillId="0" borderId="0">
      <alignment vertical="top"/>
    </xf>
    <xf numFmtId="0" fontId="21" fillId="9" borderId="0" applyNumberFormat="0" applyBorder="0" applyAlignment="0" applyProtection="0"/>
    <xf numFmtId="0" fontId="4" fillId="0" borderId="0">
      <alignment vertical="top"/>
    </xf>
    <xf numFmtId="0" fontId="4" fillId="0" borderId="0">
      <alignment vertical="top"/>
    </xf>
    <xf numFmtId="0" fontId="24" fillId="47" borderId="0" applyNumberFormat="0" applyBorder="0" applyAlignment="0" applyProtection="0"/>
    <xf numFmtId="0" fontId="4" fillId="0" borderId="0">
      <alignment vertical="top"/>
    </xf>
    <xf numFmtId="0" fontId="21" fillId="9"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8" borderId="0" applyNumberFormat="0" applyBorder="0" applyAlignment="0" applyProtection="0"/>
    <xf numFmtId="0" fontId="4" fillId="0" borderId="0">
      <alignment vertical="top"/>
    </xf>
    <xf numFmtId="0" fontId="4" fillId="0" borderId="0">
      <alignment vertical="top"/>
    </xf>
    <xf numFmtId="0" fontId="21" fillId="13" borderId="0" applyNumberFormat="0" applyBorder="0" applyAlignment="0" applyProtection="0"/>
    <xf numFmtId="0" fontId="4" fillId="0" borderId="0">
      <alignment vertical="top"/>
    </xf>
    <xf numFmtId="0" fontId="4" fillId="0" borderId="0">
      <alignment vertical="top"/>
    </xf>
    <xf numFmtId="0" fontId="24" fillId="48" borderId="0" applyNumberFormat="0" applyBorder="0" applyAlignment="0" applyProtection="0"/>
    <xf numFmtId="0" fontId="4" fillId="0" borderId="0">
      <alignment vertical="top"/>
    </xf>
    <xf numFmtId="0" fontId="21" fillId="13"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9" borderId="0" applyNumberFormat="0" applyBorder="0" applyAlignment="0" applyProtection="0"/>
    <xf numFmtId="0" fontId="4" fillId="0" borderId="0">
      <alignment vertical="top"/>
    </xf>
    <xf numFmtId="0" fontId="4" fillId="0" borderId="0">
      <alignment vertical="top"/>
    </xf>
    <xf numFmtId="0" fontId="21" fillId="17" borderId="0" applyNumberFormat="0" applyBorder="0" applyAlignment="0" applyProtection="0"/>
    <xf numFmtId="0" fontId="4" fillId="0" borderId="0">
      <alignment vertical="top"/>
    </xf>
    <xf numFmtId="0" fontId="4" fillId="0" borderId="0">
      <alignment vertical="top"/>
    </xf>
    <xf numFmtId="0" fontId="24" fillId="49" borderId="0" applyNumberFormat="0" applyBorder="0" applyAlignment="0" applyProtection="0"/>
    <xf numFmtId="0" fontId="4" fillId="0" borderId="0">
      <alignment vertical="top"/>
    </xf>
    <xf numFmtId="0" fontId="21" fillId="17"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4" borderId="0" applyNumberFormat="0" applyBorder="0" applyAlignment="0" applyProtection="0"/>
    <xf numFmtId="0" fontId="4" fillId="0" borderId="0">
      <alignment vertical="top"/>
    </xf>
    <xf numFmtId="0" fontId="4" fillId="0" borderId="0">
      <alignment vertical="top"/>
    </xf>
    <xf numFmtId="0" fontId="21" fillId="21" borderId="0" applyNumberFormat="0" applyBorder="0" applyAlignment="0" applyProtection="0"/>
    <xf numFmtId="0" fontId="4" fillId="0" borderId="0">
      <alignment vertical="top"/>
    </xf>
    <xf numFmtId="0" fontId="4" fillId="0" borderId="0">
      <alignment vertical="top"/>
    </xf>
    <xf numFmtId="0" fontId="24" fillId="44" borderId="0" applyNumberFormat="0" applyBorder="0" applyAlignment="0" applyProtection="0"/>
    <xf numFmtId="0" fontId="4" fillId="0" borderId="0">
      <alignment vertical="top"/>
    </xf>
    <xf numFmtId="0" fontId="21" fillId="21"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5" borderId="0" applyNumberFormat="0" applyBorder="0" applyAlignment="0" applyProtection="0"/>
    <xf numFmtId="0" fontId="4" fillId="0" borderId="0">
      <alignment vertical="top"/>
    </xf>
    <xf numFmtId="0" fontId="4" fillId="0" borderId="0">
      <alignment vertical="top"/>
    </xf>
    <xf numFmtId="0" fontId="21" fillId="25" borderId="0" applyNumberFormat="0" applyBorder="0" applyAlignment="0" applyProtection="0"/>
    <xf numFmtId="0" fontId="4" fillId="0" borderId="0">
      <alignment vertical="top"/>
    </xf>
    <xf numFmtId="0" fontId="4" fillId="0" borderId="0">
      <alignment vertical="top"/>
    </xf>
    <xf numFmtId="0" fontId="24" fillId="45" borderId="0" applyNumberFormat="0" applyBorder="0" applyAlignment="0" applyProtection="0"/>
    <xf numFmtId="0" fontId="4" fillId="0" borderId="0">
      <alignment vertical="top"/>
    </xf>
    <xf numFmtId="0" fontId="21" fillId="25"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50" borderId="0" applyNumberFormat="0" applyBorder="0" applyAlignment="0" applyProtection="0"/>
    <xf numFmtId="0" fontId="4" fillId="0" borderId="0">
      <alignment vertical="top"/>
    </xf>
    <xf numFmtId="0" fontId="4" fillId="0" borderId="0">
      <alignment vertical="top"/>
    </xf>
    <xf numFmtId="0" fontId="21" fillId="29" borderId="0" applyNumberFormat="0" applyBorder="0" applyAlignment="0" applyProtection="0"/>
    <xf numFmtId="0" fontId="4" fillId="0" borderId="0">
      <alignment vertical="top"/>
    </xf>
    <xf numFmtId="0" fontId="4" fillId="0" borderId="0">
      <alignment vertical="top"/>
    </xf>
    <xf numFmtId="0" fontId="24" fillId="50" borderId="0" applyNumberFormat="0" applyBorder="0" applyAlignment="0" applyProtection="0"/>
    <xf numFmtId="0" fontId="4" fillId="0" borderId="0">
      <alignment vertical="top"/>
    </xf>
    <xf numFmtId="0" fontId="21" fillId="29"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5" fillId="0" borderId="0" applyFont="0" applyFill="0" applyBorder="0" applyAlignment="0" applyProtection="0"/>
    <xf numFmtId="0" fontId="25" fillId="0" borderId="0" applyFont="0" applyFill="0" applyBorder="0" applyAlignment="0" applyProtection="0"/>
    <xf numFmtId="0" fontId="25" fillId="0" borderId="0" applyFont="0" applyFill="0" applyBorder="0" applyAlignment="0" applyProtection="0"/>
    <xf numFmtId="0" fontId="25" fillId="0" borderId="0" applyFont="0" applyFill="0" applyBorder="0" applyAlignment="0" applyProtection="0"/>
    <xf numFmtId="0" fontId="26" fillId="34" borderId="0" applyNumberFormat="0" applyBorder="0" applyAlignment="0" applyProtection="0"/>
    <xf numFmtId="0" fontId="4" fillId="0" borderId="0">
      <alignment vertical="top"/>
    </xf>
    <xf numFmtId="0" fontId="4" fillId="0" borderId="0">
      <alignment vertical="top"/>
    </xf>
    <xf numFmtId="0" fontId="11" fillId="3" borderId="0" applyNumberFormat="0" applyBorder="0" applyAlignment="0" applyProtection="0"/>
    <xf numFmtId="0" fontId="4" fillId="0" borderId="0">
      <alignment vertical="top"/>
    </xf>
    <xf numFmtId="0" fontId="4" fillId="0" borderId="0">
      <alignment vertical="top"/>
    </xf>
    <xf numFmtId="0" fontId="26" fillId="34" borderId="0" applyNumberFormat="0" applyBorder="0" applyAlignment="0" applyProtection="0"/>
    <xf numFmtId="0" fontId="4" fillId="0" borderId="0">
      <alignment vertical="top"/>
    </xf>
    <xf numFmtId="0" fontId="11" fillId="3" borderId="0" applyNumberFormat="0" applyBorder="0" applyAlignment="0" applyProtection="0"/>
    <xf numFmtId="0" fontId="4" fillId="0" borderId="0">
      <alignment vertical="top"/>
    </xf>
    <xf numFmtId="0" fontId="4" fillId="0" borderId="0">
      <alignment vertical="top"/>
    </xf>
    <xf numFmtId="0" fontId="4" fillId="0" borderId="0">
      <alignment vertical="top"/>
    </xf>
    <xf numFmtId="3" fontId="27" fillId="0" borderId="0"/>
    <xf numFmtId="3" fontId="27" fillId="0" borderId="0"/>
    <xf numFmtId="0" fontId="4" fillId="0" borderId="0">
      <alignment vertical="top"/>
    </xf>
    <xf numFmtId="0" fontId="4" fillId="0" borderId="0">
      <alignment vertical="top"/>
    </xf>
    <xf numFmtId="3" fontId="27" fillId="0" borderId="0"/>
    <xf numFmtId="0" fontId="28" fillId="0" borderId="0" applyNumberFormat="0" applyFill="0" applyBorder="0" applyAlignment="0" applyProtection="0"/>
    <xf numFmtId="0" fontId="4" fillId="0" borderId="0">
      <alignment vertical="top"/>
    </xf>
    <xf numFmtId="164" fontId="29" fillId="0" borderId="14" applyAlignment="0" applyProtection="0"/>
    <xf numFmtId="166" fontId="29" fillId="0" borderId="15" applyAlignment="0" applyProtection="0"/>
    <xf numFmtId="166" fontId="29" fillId="0" borderId="15" applyAlignment="0" applyProtection="0"/>
    <xf numFmtId="166" fontId="29" fillId="0" borderId="15" applyAlignment="0" applyProtection="0"/>
    <xf numFmtId="0" fontId="4" fillId="0" borderId="0">
      <alignment vertical="top"/>
    </xf>
    <xf numFmtId="166" fontId="29" fillId="0" borderId="15" applyAlignment="0" applyProtection="0"/>
    <xf numFmtId="166" fontId="29" fillId="0" borderId="15" applyAlignment="0" applyProtection="0"/>
    <xf numFmtId="0" fontId="4" fillId="0" borderId="0">
      <alignment vertical="top"/>
    </xf>
    <xf numFmtId="0" fontId="4" fillId="0" borderId="0">
      <alignment vertical="top"/>
    </xf>
    <xf numFmtId="164" fontId="29" fillId="0" borderId="14" applyAlignment="0" applyProtection="0"/>
    <xf numFmtId="164" fontId="29" fillId="0" borderId="14" applyAlignment="0" applyProtection="0"/>
    <xf numFmtId="0" fontId="4" fillId="0" borderId="0">
      <alignment vertical="top"/>
    </xf>
    <xf numFmtId="164" fontId="29" fillId="0" borderId="14" applyAlignment="0" applyProtection="0"/>
    <xf numFmtId="164" fontId="29" fillId="0" borderId="14" applyAlignment="0" applyProtection="0"/>
    <xf numFmtId="0" fontId="4" fillId="0" borderId="0">
      <alignment vertical="top"/>
    </xf>
    <xf numFmtId="0" fontId="4" fillId="0" borderId="0">
      <alignment vertical="top"/>
    </xf>
    <xf numFmtId="166" fontId="29" fillId="0" borderId="15" applyAlignment="0" applyProtection="0"/>
    <xf numFmtId="0" fontId="25" fillId="0" borderId="0"/>
    <xf numFmtId="0" fontId="25" fillId="0" borderId="0"/>
    <xf numFmtId="0" fontId="30" fillId="51" borderId="16" applyNumberFormat="0" applyAlignment="0" applyProtection="0"/>
    <xf numFmtId="0" fontId="4" fillId="0" borderId="0">
      <alignment vertical="top"/>
    </xf>
    <xf numFmtId="0" fontId="4" fillId="0" borderId="0">
      <alignment vertical="top"/>
    </xf>
    <xf numFmtId="0" fontId="15" fillId="6" borderId="8" applyNumberFormat="0" applyAlignment="0" applyProtection="0"/>
    <xf numFmtId="0" fontId="4" fillId="0" borderId="0">
      <alignment vertical="top"/>
    </xf>
    <xf numFmtId="0" fontId="4" fillId="0" borderId="0">
      <alignment vertical="top"/>
    </xf>
    <xf numFmtId="0" fontId="30" fillId="51" borderId="16" applyNumberFormat="0" applyAlignment="0" applyProtection="0"/>
    <xf numFmtId="0" fontId="4" fillId="0" borderId="0">
      <alignment vertical="top"/>
    </xf>
    <xf numFmtId="0" fontId="15" fillId="6" borderId="8" applyNumberFormat="0" applyAlignment="0" applyProtection="0"/>
    <xf numFmtId="0" fontId="4" fillId="0" borderId="0">
      <alignment vertical="top"/>
    </xf>
    <xf numFmtId="0" fontId="4" fillId="0" borderId="0">
      <alignment vertical="top"/>
    </xf>
    <xf numFmtId="0" fontId="4" fillId="0" borderId="0">
      <alignment vertical="top"/>
    </xf>
    <xf numFmtId="0" fontId="31" fillId="52" borderId="17" applyNumberFormat="0" applyAlignment="0" applyProtection="0"/>
    <xf numFmtId="0" fontId="4" fillId="0" borderId="0">
      <alignment vertical="top"/>
    </xf>
    <xf numFmtId="0" fontId="4" fillId="0" borderId="0">
      <alignment vertical="top"/>
    </xf>
    <xf numFmtId="0" fontId="17" fillId="7" borderId="11" applyNumberFormat="0" applyAlignment="0" applyProtection="0"/>
    <xf numFmtId="0" fontId="4" fillId="0" borderId="0">
      <alignment vertical="top"/>
    </xf>
    <xf numFmtId="0" fontId="4" fillId="0" borderId="0">
      <alignment vertical="top"/>
    </xf>
    <xf numFmtId="0" fontId="31" fillId="52" borderId="17" applyNumberFormat="0" applyAlignment="0" applyProtection="0"/>
    <xf numFmtId="0" fontId="4" fillId="0" borderId="0">
      <alignment vertical="top"/>
    </xf>
    <xf numFmtId="0" fontId="17" fillId="7" borderId="11" applyNumberFormat="0" applyAlignment="0" applyProtection="0"/>
    <xf numFmtId="0" fontId="4" fillId="0" borderId="0">
      <alignment vertical="top"/>
    </xf>
    <xf numFmtId="0" fontId="4" fillId="0" borderId="0">
      <alignment vertical="top"/>
    </xf>
    <xf numFmtId="0" fontId="4" fillId="0" borderId="0">
      <alignment vertical="top"/>
    </xf>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0"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0" fontId="4" fillId="0" borderId="0">
      <alignment vertical="top"/>
    </xf>
    <xf numFmtId="0" fontId="4" fillId="0" borderId="0" applyFont="0" applyFill="0" applyBorder="0" applyAlignment="0" applyProtection="0"/>
    <xf numFmtId="0" fontId="4" fillId="0" borderId="0" applyFont="0" applyFill="0" applyBorder="0" applyAlignment="0" applyProtection="0"/>
    <xf numFmtId="0" fontId="4" fillId="0" borderId="0">
      <alignment vertical="top"/>
    </xf>
    <xf numFmtId="0" fontId="4" fillId="0" borderId="0">
      <alignment vertical="top"/>
    </xf>
    <xf numFmtId="0" fontId="4" fillId="0" borderId="0" applyFont="0" applyFill="0" applyBorder="0" applyAlignment="0" applyProtection="0"/>
    <xf numFmtId="0" fontId="4" fillId="0" borderId="0">
      <alignment vertical="top"/>
    </xf>
    <xf numFmtId="0" fontId="4" fillId="0" borderId="0">
      <alignment vertical="top"/>
    </xf>
    <xf numFmtId="165" fontId="4" fillId="0" borderId="0" applyFont="0" applyFill="0" applyBorder="0" applyAlignment="0" applyProtection="0"/>
    <xf numFmtId="0" fontId="4" fillId="0" borderId="0">
      <alignment vertical="top"/>
    </xf>
    <xf numFmtId="165" fontId="4" fillId="0" borderId="0" applyFont="0" applyFill="0" applyBorder="0" applyAlignment="0" applyProtection="0"/>
    <xf numFmtId="165" fontId="4" fillId="0" borderId="0" applyFont="0" applyFill="0" applyBorder="0" applyAlignment="0" applyProtection="0"/>
    <xf numFmtId="0" fontId="4" fillId="0" borderId="0">
      <alignment vertical="top"/>
    </xf>
    <xf numFmtId="0" fontId="4" fillId="0" borderId="0" applyFont="0" applyFill="0" applyBorder="0" applyAlignment="0" applyProtection="0"/>
    <xf numFmtId="0" fontId="4" fillId="0" borderId="0" applyFont="0" applyFill="0" applyBorder="0" applyAlignment="0" applyProtection="0"/>
    <xf numFmtId="0" fontId="4" fillId="0" borderId="0">
      <alignment vertical="top"/>
    </xf>
    <xf numFmtId="0" fontId="4" fillId="0" borderId="0">
      <alignment vertical="top"/>
    </xf>
    <xf numFmtId="3" fontId="4" fillId="0" borderId="0" applyFont="0" applyFill="0" applyBorder="0" applyAlignment="0" applyProtection="0"/>
    <xf numFmtId="3" fontId="4" fillId="0" borderId="0" applyFill="0" applyBorder="0" applyAlignment="0" applyProtection="0"/>
    <xf numFmtId="3" fontId="4" fillId="0" borderId="0" applyFill="0" applyBorder="0" applyAlignment="0" applyProtection="0"/>
    <xf numFmtId="3" fontId="4" fillId="0" borderId="0" applyFill="0" applyBorder="0" applyAlignment="0" applyProtection="0"/>
    <xf numFmtId="0" fontId="4" fillId="0" borderId="0">
      <alignment vertical="top"/>
    </xf>
    <xf numFmtId="3" fontId="4" fillId="0" borderId="0" applyFill="0" applyBorder="0" applyAlignment="0" applyProtection="0"/>
    <xf numFmtId="3" fontId="4" fillId="0" borderId="0" applyFill="0" applyBorder="0" applyAlignment="0" applyProtection="0"/>
    <xf numFmtId="0" fontId="4" fillId="0" borderId="0">
      <alignment vertical="top"/>
    </xf>
    <xf numFmtId="0" fontId="4" fillId="0" borderId="0">
      <alignment vertical="top"/>
    </xf>
    <xf numFmtId="0" fontId="4" fillId="0" borderId="0">
      <alignment vertical="top"/>
    </xf>
    <xf numFmtId="3" fontId="4" fillId="0" borderId="0" applyFill="0" applyBorder="0" applyAlignment="0" applyProtection="0"/>
    <xf numFmtId="169" fontId="4" fillId="0" borderId="0" applyFont="0" applyFill="0" applyBorder="0" applyAlignment="0" applyProtection="0"/>
    <xf numFmtId="170" fontId="4" fillId="0" borderId="0" applyFill="0" applyBorder="0" applyAlignment="0" applyProtection="0"/>
    <xf numFmtId="170" fontId="4" fillId="0" borderId="0" applyFill="0" applyBorder="0" applyAlignment="0" applyProtection="0"/>
    <xf numFmtId="170" fontId="4" fillId="0" borderId="0" applyFill="0" applyBorder="0" applyAlignment="0" applyProtection="0"/>
    <xf numFmtId="0" fontId="4" fillId="0" borderId="0">
      <alignment vertical="top"/>
    </xf>
    <xf numFmtId="170" fontId="4" fillId="0" borderId="0" applyFill="0" applyBorder="0" applyAlignment="0" applyProtection="0"/>
    <xf numFmtId="170" fontId="4" fillId="0" borderId="0" applyFill="0" applyBorder="0" applyAlignment="0" applyProtection="0"/>
    <xf numFmtId="0" fontId="4" fillId="0" borderId="0">
      <alignment vertical="top"/>
    </xf>
    <xf numFmtId="0" fontId="4" fillId="0" borderId="0">
      <alignment vertical="top"/>
    </xf>
    <xf numFmtId="169" fontId="4" fillId="0" borderId="0" applyFont="0" applyFill="0" applyBorder="0" applyAlignment="0" applyProtection="0"/>
    <xf numFmtId="169" fontId="4" fillId="0" borderId="0" applyFont="0" applyFill="0" applyBorder="0" applyAlignment="0" applyProtection="0"/>
    <xf numFmtId="0" fontId="4" fillId="0" borderId="0">
      <alignment vertical="top"/>
    </xf>
    <xf numFmtId="169" fontId="4" fillId="0" borderId="0" applyFont="0" applyFill="0" applyBorder="0" applyAlignment="0" applyProtection="0"/>
    <xf numFmtId="169" fontId="4" fillId="0" borderId="0" applyFont="0" applyFill="0" applyBorder="0" applyAlignment="0" applyProtection="0"/>
    <xf numFmtId="0" fontId="4" fillId="0" borderId="0">
      <alignment vertical="top"/>
    </xf>
    <xf numFmtId="0" fontId="4" fillId="0" borderId="0">
      <alignment vertical="top"/>
    </xf>
    <xf numFmtId="170" fontId="4" fillId="0" borderId="0" applyFill="0" applyBorder="0" applyAlignment="0" applyProtection="0"/>
    <xf numFmtId="0" fontId="4" fillId="0" borderId="0" applyFont="0" applyFill="0" applyBorder="0" applyAlignment="0" applyProtection="0"/>
    <xf numFmtId="0" fontId="4" fillId="0" borderId="0" applyFill="0" applyBorder="0" applyAlignment="0" applyProtection="0"/>
    <xf numFmtId="0" fontId="4" fillId="0" borderId="0" applyFill="0" applyBorder="0" applyAlignment="0" applyProtection="0"/>
    <xf numFmtId="0" fontId="4" fillId="0" borderId="0" applyFill="0" applyBorder="0" applyAlignment="0" applyProtection="0"/>
    <xf numFmtId="0" fontId="4" fillId="0" borderId="0">
      <alignment vertical="top"/>
    </xf>
    <xf numFmtId="0" fontId="4" fillId="0" borderId="0" applyFill="0" applyBorder="0" applyAlignment="0" applyProtection="0"/>
    <xf numFmtId="0" fontId="4" fillId="0" borderId="0" applyFill="0" applyBorder="0" applyAlignment="0" applyProtection="0"/>
    <xf numFmtId="0" fontId="4" fillId="0" borderId="0">
      <alignment vertical="top"/>
    </xf>
    <xf numFmtId="0" fontId="4" fillId="0" borderId="0">
      <alignment vertical="top"/>
    </xf>
    <xf numFmtId="0" fontId="4" fillId="0" borderId="0">
      <alignment vertical="top"/>
    </xf>
    <xf numFmtId="0" fontId="4" fillId="0" borderId="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171" fontId="4" fillId="0" borderId="0" applyFont="0" applyFill="0" applyBorder="0" applyAlignment="0" applyProtection="0"/>
    <xf numFmtId="172" fontId="4" fillId="0" borderId="0" applyFill="0" applyBorder="0" applyAlignment="0" applyProtection="0"/>
    <xf numFmtId="172" fontId="4" fillId="0" borderId="0" applyFill="0" applyBorder="0" applyAlignment="0" applyProtection="0"/>
    <xf numFmtId="172" fontId="4" fillId="0" borderId="0" applyFill="0" applyBorder="0" applyAlignment="0" applyProtection="0"/>
    <xf numFmtId="0" fontId="4" fillId="0" borderId="0">
      <alignment vertical="top"/>
    </xf>
    <xf numFmtId="172" fontId="4" fillId="0" borderId="0" applyFill="0" applyBorder="0" applyAlignment="0" applyProtection="0"/>
    <xf numFmtId="172" fontId="4" fillId="0" borderId="0" applyFill="0" applyBorder="0" applyAlignment="0" applyProtection="0"/>
    <xf numFmtId="0" fontId="4" fillId="0" borderId="0">
      <alignment vertical="top"/>
    </xf>
    <xf numFmtId="0" fontId="4" fillId="0" borderId="0">
      <alignment vertical="top"/>
    </xf>
    <xf numFmtId="171" fontId="4" fillId="0" borderId="0" applyFont="0" applyFill="0" applyBorder="0" applyAlignment="0" applyProtection="0"/>
    <xf numFmtId="171" fontId="4" fillId="0" borderId="0" applyFont="0" applyFill="0" applyBorder="0" applyAlignment="0" applyProtection="0"/>
    <xf numFmtId="0" fontId="4" fillId="0" borderId="0">
      <alignment vertical="top"/>
    </xf>
    <xf numFmtId="171" fontId="4" fillId="0" borderId="0" applyFont="0" applyFill="0" applyBorder="0" applyAlignment="0" applyProtection="0"/>
    <xf numFmtId="171" fontId="4" fillId="0" borderId="0" applyFont="0" applyFill="0" applyBorder="0" applyAlignment="0" applyProtection="0"/>
    <xf numFmtId="0" fontId="4" fillId="0" borderId="0">
      <alignment vertical="top"/>
    </xf>
    <xf numFmtId="0" fontId="4" fillId="0" borderId="0">
      <alignment vertical="top"/>
    </xf>
    <xf numFmtId="172" fontId="4" fillId="0" borderId="0" applyFill="0" applyBorder="0" applyAlignment="0" applyProtection="0"/>
    <xf numFmtId="0" fontId="32" fillId="0" borderId="0" applyNumberFormat="0" applyFill="0" applyBorder="0" applyAlignment="0" applyProtection="0"/>
    <xf numFmtId="0" fontId="4" fillId="0" borderId="0">
      <alignment vertical="top"/>
    </xf>
    <xf numFmtId="0" fontId="4" fillId="0" borderId="0">
      <alignment vertical="top"/>
    </xf>
    <xf numFmtId="0" fontId="19" fillId="0" borderId="0" applyNumberFormat="0" applyFill="0" applyBorder="0" applyAlignment="0" applyProtection="0"/>
    <xf numFmtId="0" fontId="4" fillId="0" borderId="0">
      <alignment vertical="top"/>
    </xf>
    <xf numFmtId="0" fontId="4" fillId="0" borderId="0">
      <alignment vertical="top"/>
    </xf>
    <xf numFmtId="0" fontId="32" fillId="0" borderId="0" applyNumberFormat="0" applyFill="0" applyBorder="0" applyAlignment="0" applyProtection="0"/>
    <xf numFmtId="0" fontId="4" fillId="0" borderId="0">
      <alignment vertical="top"/>
    </xf>
    <xf numFmtId="0" fontId="19" fillId="0" borderId="0" applyNumberFormat="0" applyFill="0" applyBorder="0" applyAlignment="0" applyProtection="0"/>
    <xf numFmtId="0" fontId="4" fillId="0" borderId="0">
      <alignment vertical="top"/>
    </xf>
    <xf numFmtId="0" fontId="4" fillId="0" borderId="0">
      <alignment vertical="top"/>
    </xf>
    <xf numFmtId="0" fontId="4" fillId="0" borderId="0">
      <alignment vertical="top"/>
    </xf>
    <xf numFmtId="2" fontId="4" fillId="0" borderId="0" applyFont="0" applyFill="0" applyBorder="0" applyAlignment="0" applyProtection="0"/>
    <xf numFmtId="2" fontId="4" fillId="0" borderId="0" applyFill="0" applyBorder="0" applyAlignment="0" applyProtection="0"/>
    <xf numFmtId="2" fontId="4" fillId="0" borderId="0" applyFill="0" applyBorder="0" applyAlignment="0" applyProtection="0"/>
    <xf numFmtId="2" fontId="4" fillId="0" borderId="0" applyFill="0" applyBorder="0" applyAlignment="0" applyProtection="0"/>
    <xf numFmtId="0" fontId="4" fillId="0" borderId="0">
      <alignment vertical="top"/>
    </xf>
    <xf numFmtId="2" fontId="4" fillId="0" borderId="0" applyFill="0" applyBorder="0" applyAlignment="0" applyProtection="0"/>
    <xf numFmtId="2" fontId="4" fillId="0" borderId="0" applyFill="0" applyBorder="0" applyAlignment="0" applyProtection="0"/>
    <xf numFmtId="0" fontId="4" fillId="0" borderId="0">
      <alignment vertical="top"/>
    </xf>
    <xf numFmtId="0" fontId="4" fillId="0" borderId="0">
      <alignment vertical="top"/>
    </xf>
    <xf numFmtId="0" fontId="4" fillId="0" borderId="0">
      <alignment vertical="top"/>
    </xf>
    <xf numFmtId="2" fontId="4" fillId="0" borderId="0" applyFill="0" applyBorder="0" applyAlignment="0" applyProtection="0"/>
    <xf numFmtId="173" fontId="33" fillId="0" borderId="18">
      <alignment horizontal="right"/>
    </xf>
    <xf numFmtId="173" fontId="33" fillId="0" borderId="19">
      <alignment horizontal="right"/>
    </xf>
    <xf numFmtId="173" fontId="33" fillId="0" borderId="19">
      <alignment horizontal="right"/>
    </xf>
    <xf numFmtId="173" fontId="33" fillId="0" borderId="19">
      <alignment horizontal="right"/>
    </xf>
    <xf numFmtId="0" fontId="4" fillId="0" borderId="0">
      <alignment vertical="top"/>
    </xf>
    <xf numFmtId="173" fontId="33" fillId="0" borderId="19">
      <alignment horizontal="right"/>
    </xf>
    <xf numFmtId="173" fontId="33" fillId="0" borderId="19">
      <alignment horizontal="right"/>
    </xf>
    <xf numFmtId="0" fontId="4" fillId="0" borderId="0">
      <alignment vertical="top"/>
    </xf>
    <xf numFmtId="0" fontId="4" fillId="0" borderId="0">
      <alignment vertical="top"/>
    </xf>
    <xf numFmtId="173" fontId="33" fillId="0" borderId="18">
      <alignment horizontal="right"/>
    </xf>
    <xf numFmtId="173" fontId="33" fillId="0" borderId="18">
      <alignment horizontal="right"/>
    </xf>
    <xf numFmtId="0" fontId="4" fillId="0" borderId="0">
      <alignment vertical="top"/>
    </xf>
    <xf numFmtId="173" fontId="33" fillId="0" borderId="18">
      <alignment horizontal="right"/>
    </xf>
    <xf numFmtId="173" fontId="33" fillId="0" borderId="18">
      <alignment horizontal="right"/>
    </xf>
    <xf numFmtId="0" fontId="4" fillId="0" borderId="0">
      <alignment vertical="top"/>
    </xf>
    <xf numFmtId="0" fontId="4" fillId="0" borderId="0">
      <alignment vertical="top"/>
    </xf>
    <xf numFmtId="173" fontId="33" fillId="0" borderId="19">
      <alignment horizontal="right"/>
    </xf>
    <xf numFmtId="0" fontId="34" fillId="35" borderId="0" applyNumberFormat="0" applyBorder="0" applyAlignment="0" applyProtection="0"/>
    <xf numFmtId="0" fontId="4" fillId="0" borderId="0">
      <alignment vertical="top"/>
    </xf>
    <xf numFmtId="0" fontId="4" fillId="0" borderId="0">
      <alignment vertical="top"/>
    </xf>
    <xf numFmtId="0" fontId="10" fillId="2" borderId="0" applyNumberFormat="0" applyBorder="0" applyAlignment="0" applyProtection="0"/>
    <xf numFmtId="0" fontId="4" fillId="0" borderId="0">
      <alignment vertical="top"/>
    </xf>
    <xf numFmtId="0" fontId="4" fillId="0" borderId="0">
      <alignment vertical="top"/>
    </xf>
    <xf numFmtId="0" fontId="34" fillId="35" borderId="0" applyNumberFormat="0" applyBorder="0" applyAlignment="0" applyProtection="0"/>
    <xf numFmtId="0" fontId="4" fillId="0" borderId="0">
      <alignment vertical="top"/>
    </xf>
    <xf numFmtId="0" fontId="10" fillId="2" borderId="0" applyNumberFormat="0" applyBorder="0" applyAlignment="0" applyProtection="0"/>
    <xf numFmtId="0" fontId="4" fillId="0" borderId="0">
      <alignment vertical="top"/>
    </xf>
    <xf numFmtId="0" fontId="4" fillId="0" borderId="0">
      <alignment vertical="top"/>
    </xf>
    <xf numFmtId="0" fontId="4" fillId="0" borderId="0">
      <alignment vertical="top"/>
    </xf>
    <xf numFmtId="38" fontId="35" fillId="53" borderId="0" applyNumberFormat="0" applyBorder="0" applyAlignment="0" applyProtection="0"/>
    <xf numFmtId="0" fontId="35" fillId="54" borderId="0" applyNumberFormat="0" applyBorder="0" applyAlignment="0" applyProtection="0"/>
    <xf numFmtId="0" fontId="4" fillId="0" borderId="0">
      <alignment vertical="top"/>
    </xf>
    <xf numFmtId="0" fontId="4" fillId="0" borderId="0">
      <alignment vertical="top"/>
    </xf>
    <xf numFmtId="0" fontId="35" fillId="54" borderId="0" applyNumberFormat="0" applyBorder="0" applyAlignment="0" applyProtection="0"/>
    <xf numFmtId="0" fontId="36" fillId="55" borderId="0"/>
    <xf numFmtId="0" fontId="4" fillId="0" borderId="0">
      <alignment vertical="top"/>
    </xf>
    <xf numFmtId="0" fontId="37" fillId="0" borderId="20" applyNumberFormat="0" applyAlignment="0" applyProtection="0">
      <alignment horizontal="left" vertical="center"/>
    </xf>
    <xf numFmtId="0" fontId="37" fillId="0" borderId="21" applyNumberFormat="0" applyAlignment="0" applyProtection="0"/>
    <xf numFmtId="0" fontId="4" fillId="0" borderId="0">
      <alignment vertical="top"/>
    </xf>
    <xf numFmtId="0" fontId="4" fillId="0" borderId="0">
      <alignment vertical="top"/>
    </xf>
    <xf numFmtId="0" fontId="37" fillId="0" borderId="21" applyNumberFormat="0" applyAlignment="0" applyProtection="0"/>
    <xf numFmtId="0" fontId="37" fillId="0" borderId="3">
      <alignment horizontal="left" vertical="center"/>
    </xf>
    <xf numFmtId="0" fontId="37" fillId="0" borderId="22">
      <alignment horizontal="left" vertical="center"/>
    </xf>
    <xf numFmtId="0" fontId="4" fillId="0" borderId="0">
      <alignment vertical="top"/>
    </xf>
    <xf numFmtId="0" fontId="4" fillId="0" borderId="0">
      <alignment vertical="top"/>
    </xf>
    <xf numFmtId="0" fontId="37" fillId="0" borderId="22">
      <alignment horizontal="left" vertical="center"/>
    </xf>
    <xf numFmtId="0" fontId="38" fillId="0" borderId="0" applyNumberFormat="0" applyFill="0" applyBorder="0" applyAlignment="0" applyProtection="0"/>
    <xf numFmtId="0" fontId="4" fillId="0" borderId="0">
      <alignment vertical="top"/>
    </xf>
    <xf numFmtId="0" fontId="39" fillId="0" borderId="23" applyNumberFormat="0" applyFill="0" applyAlignment="0" applyProtection="0"/>
    <xf numFmtId="0" fontId="4" fillId="0" borderId="0">
      <alignment vertical="top"/>
    </xf>
    <xf numFmtId="0" fontId="7" fillId="0" borderId="5" applyNumberFormat="0" applyFill="0" applyAlignment="0" applyProtection="0"/>
    <xf numFmtId="0" fontId="4" fillId="0" borderId="0">
      <alignment vertical="top"/>
    </xf>
    <xf numFmtId="0" fontId="4" fillId="0" borderId="0">
      <alignment vertical="top"/>
    </xf>
    <xf numFmtId="0" fontId="4" fillId="0" borderId="0">
      <alignment vertical="top"/>
    </xf>
    <xf numFmtId="0" fontId="39" fillId="0" borderId="23" applyNumberFormat="0" applyFill="0" applyAlignment="0" applyProtection="0"/>
    <xf numFmtId="0" fontId="4" fillId="0" borderId="0">
      <alignment vertical="top"/>
    </xf>
    <xf numFmtId="0" fontId="4" fillId="0" borderId="0">
      <alignment vertical="top"/>
    </xf>
    <xf numFmtId="0" fontId="39" fillId="0" borderId="23" applyNumberFormat="0" applyFill="0" applyAlignment="0" applyProtection="0"/>
    <xf numFmtId="0" fontId="39" fillId="0" borderId="23" applyNumberFormat="0" applyFill="0" applyAlignment="0" applyProtection="0"/>
    <xf numFmtId="0" fontId="4" fillId="0" borderId="0">
      <alignment vertical="top"/>
    </xf>
    <xf numFmtId="0" fontId="7" fillId="0" borderId="5" applyNumberFormat="0" applyFill="0" applyAlignment="0" applyProtection="0"/>
    <xf numFmtId="0" fontId="7" fillId="0" borderId="5" applyNumberFormat="0" applyFill="0" applyAlignment="0" applyProtection="0"/>
    <xf numFmtId="0" fontId="4" fillId="0" borderId="0">
      <alignment vertical="top"/>
    </xf>
    <xf numFmtId="0" fontId="4" fillId="0" borderId="0">
      <alignment vertical="top"/>
    </xf>
    <xf numFmtId="0" fontId="39" fillId="0" borderId="23" applyNumberFormat="0" applyFill="0" applyAlignment="0" applyProtection="0"/>
    <xf numFmtId="0" fontId="4" fillId="0" borderId="0">
      <alignment vertical="top"/>
    </xf>
    <xf numFmtId="0" fontId="39" fillId="0" borderId="23" applyNumberFormat="0" applyFill="0" applyAlignment="0" applyProtection="0"/>
    <xf numFmtId="0" fontId="4" fillId="0" borderId="0">
      <alignment vertical="top"/>
    </xf>
    <xf numFmtId="0" fontId="39" fillId="0" borderId="23" applyNumberFormat="0" applyFill="0" applyAlignment="0" applyProtection="0"/>
    <xf numFmtId="0" fontId="4" fillId="0" borderId="0">
      <alignment vertical="top"/>
    </xf>
    <xf numFmtId="0" fontId="39" fillId="0" borderId="23" applyNumberFormat="0" applyFill="0" applyAlignment="0" applyProtection="0"/>
    <xf numFmtId="0" fontId="4" fillId="0" borderId="0">
      <alignment vertical="top"/>
    </xf>
    <xf numFmtId="0" fontId="39" fillId="0" borderId="23" applyNumberFormat="0" applyFill="0" applyAlignment="0" applyProtection="0"/>
    <xf numFmtId="0" fontId="4" fillId="0" borderId="0">
      <alignment vertical="top"/>
    </xf>
    <xf numFmtId="0" fontId="39" fillId="0" borderId="23" applyNumberFormat="0" applyFill="0" applyAlignment="0" applyProtection="0"/>
    <xf numFmtId="0" fontId="4" fillId="0" borderId="0">
      <alignment vertical="top"/>
    </xf>
    <xf numFmtId="0" fontId="37" fillId="0" borderId="0" applyNumberFormat="0" applyFill="0" applyBorder="0" applyAlignment="0" applyProtection="0"/>
    <xf numFmtId="0" fontId="4" fillId="0" borderId="0">
      <alignment vertical="top"/>
    </xf>
    <xf numFmtId="0" fontId="40" fillId="0" borderId="24" applyNumberFormat="0" applyFill="0" applyAlignment="0" applyProtection="0"/>
    <xf numFmtId="0" fontId="4" fillId="0" borderId="0">
      <alignment vertical="top"/>
    </xf>
    <xf numFmtId="0" fontId="8" fillId="0" borderId="6" applyNumberFormat="0" applyFill="0" applyAlignment="0" applyProtection="0"/>
    <xf numFmtId="0" fontId="4" fillId="0" borderId="0">
      <alignment vertical="top"/>
    </xf>
    <xf numFmtId="0" fontId="4" fillId="0" borderId="0">
      <alignment vertical="top"/>
    </xf>
    <xf numFmtId="0" fontId="4" fillId="0" borderId="0">
      <alignment vertical="top"/>
    </xf>
    <xf numFmtId="0" fontId="40" fillId="0" borderId="24" applyNumberFormat="0" applyFill="0" applyAlignment="0" applyProtection="0"/>
    <xf numFmtId="0" fontId="4" fillId="0" borderId="0">
      <alignment vertical="top"/>
    </xf>
    <xf numFmtId="0" fontId="4" fillId="0" borderId="0">
      <alignment vertical="top"/>
    </xf>
    <xf numFmtId="0" fontId="40" fillId="0" borderId="24" applyNumberFormat="0" applyFill="0" applyAlignment="0" applyProtection="0"/>
    <xf numFmtId="0" fontId="40" fillId="0" borderId="24" applyNumberFormat="0" applyFill="0" applyAlignment="0" applyProtection="0"/>
    <xf numFmtId="0" fontId="4" fillId="0" borderId="0">
      <alignment vertical="top"/>
    </xf>
    <xf numFmtId="0" fontId="8" fillId="0" borderId="6" applyNumberFormat="0" applyFill="0" applyAlignment="0" applyProtection="0"/>
    <xf numFmtId="0" fontId="8" fillId="0" borderId="6" applyNumberFormat="0" applyFill="0" applyAlignment="0" applyProtection="0"/>
    <xf numFmtId="0" fontId="4" fillId="0" borderId="0">
      <alignment vertical="top"/>
    </xf>
    <xf numFmtId="0" fontId="4" fillId="0" borderId="0">
      <alignment vertical="top"/>
    </xf>
    <xf numFmtId="0" fontId="40" fillId="0" borderId="24" applyNumberFormat="0" applyFill="0" applyAlignment="0" applyProtection="0"/>
    <xf numFmtId="0" fontId="4" fillId="0" borderId="0">
      <alignment vertical="top"/>
    </xf>
    <xf numFmtId="0" fontId="40" fillId="0" borderId="24" applyNumberFormat="0" applyFill="0" applyAlignment="0" applyProtection="0"/>
    <xf numFmtId="0" fontId="4" fillId="0" borderId="0">
      <alignment vertical="top"/>
    </xf>
    <xf numFmtId="0" fontId="40" fillId="0" borderId="24" applyNumberFormat="0" applyFill="0" applyAlignment="0" applyProtection="0"/>
    <xf numFmtId="0" fontId="4" fillId="0" borderId="0">
      <alignment vertical="top"/>
    </xf>
    <xf numFmtId="0" fontId="40" fillId="0" borderId="24" applyNumberFormat="0" applyFill="0" applyAlignment="0" applyProtection="0"/>
    <xf numFmtId="0" fontId="4" fillId="0" borderId="0">
      <alignment vertical="top"/>
    </xf>
    <xf numFmtId="0" fontId="40" fillId="0" borderId="24" applyNumberFormat="0" applyFill="0" applyAlignment="0" applyProtection="0"/>
    <xf numFmtId="0" fontId="4" fillId="0" borderId="0">
      <alignment vertical="top"/>
    </xf>
    <xf numFmtId="0" fontId="40" fillId="0" borderId="24" applyNumberFormat="0" applyFill="0" applyAlignment="0" applyProtection="0"/>
    <xf numFmtId="0" fontId="4" fillId="0" borderId="0">
      <alignment vertical="top"/>
    </xf>
    <xf numFmtId="0" fontId="41" fillId="0" borderId="25" applyNumberFormat="0" applyFill="0" applyAlignment="0" applyProtection="0"/>
    <xf numFmtId="0" fontId="4" fillId="0" borderId="0">
      <alignment vertical="top"/>
    </xf>
    <xf numFmtId="0" fontId="4" fillId="0" borderId="0">
      <alignment vertical="top"/>
    </xf>
    <xf numFmtId="0" fontId="9" fillId="0" borderId="7" applyNumberFormat="0" applyFill="0" applyAlignment="0" applyProtection="0"/>
    <xf numFmtId="0" fontId="4" fillId="0" borderId="0">
      <alignment vertical="top"/>
    </xf>
    <xf numFmtId="0" fontId="4" fillId="0" borderId="0">
      <alignment vertical="top"/>
    </xf>
    <xf numFmtId="0" fontId="41" fillId="0" borderId="25" applyNumberFormat="0" applyFill="0" applyAlignment="0" applyProtection="0"/>
    <xf numFmtId="0" fontId="4" fillId="0" borderId="0">
      <alignment vertical="top"/>
    </xf>
    <xf numFmtId="0" fontId="9" fillId="0" borderId="7" applyNumberFormat="0" applyFill="0" applyAlignment="0" applyProtection="0"/>
    <xf numFmtId="0" fontId="4" fillId="0" borderId="0">
      <alignment vertical="top"/>
    </xf>
    <xf numFmtId="0" fontId="4" fillId="0" borderId="0">
      <alignment vertical="top"/>
    </xf>
    <xf numFmtId="0" fontId="4" fillId="0" borderId="0">
      <alignment vertical="top"/>
    </xf>
    <xf numFmtId="0" fontId="41" fillId="0" borderId="0" applyNumberFormat="0" applyFill="0" applyBorder="0" applyAlignment="0" applyProtection="0"/>
    <xf numFmtId="0" fontId="4" fillId="0" borderId="0">
      <alignment vertical="top"/>
    </xf>
    <xf numFmtId="0" fontId="4" fillId="0" borderId="0">
      <alignment vertical="top"/>
    </xf>
    <xf numFmtId="0" fontId="9" fillId="0" borderId="0" applyNumberFormat="0" applyFill="0" applyBorder="0" applyAlignment="0" applyProtection="0"/>
    <xf numFmtId="0" fontId="4" fillId="0" borderId="0">
      <alignment vertical="top"/>
    </xf>
    <xf numFmtId="0" fontId="4" fillId="0" borderId="0">
      <alignment vertical="top"/>
    </xf>
    <xf numFmtId="0" fontId="41" fillId="0" borderId="0" applyNumberFormat="0" applyFill="0" applyBorder="0" applyAlignment="0" applyProtection="0"/>
    <xf numFmtId="0" fontId="4" fillId="0" borderId="0">
      <alignment vertical="top"/>
    </xf>
    <xf numFmtId="0" fontId="9" fillId="0" borderId="0" applyNumberFormat="0" applyFill="0" applyBorder="0" applyAlignment="0" applyProtection="0"/>
    <xf numFmtId="0" fontId="4" fillId="0" borderId="0">
      <alignment vertical="top"/>
    </xf>
    <xf numFmtId="0" fontId="4" fillId="0" borderId="0">
      <alignment vertical="top"/>
    </xf>
    <xf numFmtId="0" fontId="4" fillId="0" borderId="0">
      <alignment vertical="top"/>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 fillId="0" borderId="0">
      <alignment vertical="top"/>
    </xf>
    <xf numFmtId="0" fontId="42" fillId="0" borderId="0" applyNumberFormat="0" applyFill="0" applyBorder="0" applyAlignment="0" applyProtection="0"/>
    <xf numFmtId="0" fontId="42" fillId="0" borderId="0" applyNumberFormat="0" applyFill="0" applyBorder="0" applyAlignment="0" applyProtection="0"/>
    <xf numFmtId="0" fontId="4" fillId="0" borderId="0">
      <alignment vertical="top"/>
    </xf>
    <xf numFmtId="0" fontId="4" fillId="0" borderId="0">
      <alignment vertical="top"/>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 fillId="0" borderId="0">
      <alignment vertical="top"/>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 fillId="0" borderId="0">
      <alignment vertical="top"/>
    </xf>
    <xf numFmtId="0" fontId="4" fillId="0" borderId="0">
      <alignment vertical="top"/>
    </xf>
    <xf numFmtId="0" fontId="42" fillId="0" borderId="0" applyNumberFormat="0" applyFill="0" applyBorder="0" applyAlignment="0" applyProtection="0">
      <alignment vertical="top"/>
      <protection locked="0"/>
    </xf>
    <xf numFmtId="10" fontId="35" fillId="56" borderId="1" applyNumberFormat="0" applyBorder="0" applyAlignment="0" applyProtection="0"/>
    <xf numFmtId="0" fontId="35" fillId="57" borderId="0" applyNumberFormat="0" applyBorder="0" applyAlignment="0" applyProtection="0"/>
    <xf numFmtId="0" fontId="4" fillId="0" borderId="0">
      <alignment vertical="top"/>
    </xf>
    <xf numFmtId="0" fontId="4" fillId="0" borderId="0">
      <alignment vertical="top"/>
    </xf>
    <xf numFmtId="0" fontId="35" fillId="57" borderId="0" applyNumberFormat="0" applyBorder="0" applyAlignment="0" applyProtection="0"/>
    <xf numFmtId="0" fontId="13" fillId="5" borderId="8" applyNumberFormat="0" applyAlignment="0" applyProtection="0"/>
    <xf numFmtId="0" fontId="13" fillId="5" borderId="8" applyNumberFormat="0" applyAlignment="0" applyProtection="0"/>
    <xf numFmtId="0" fontId="13" fillId="5" borderId="8" applyNumberFormat="0" applyAlignment="0" applyProtection="0"/>
    <xf numFmtId="0" fontId="13" fillId="5" borderId="8" applyNumberFormat="0" applyAlignment="0" applyProtection="0"/>
    <xf numFmtId="0" fontId="13" fillId="5" borderId="8" applyNumberFormat="0" applyAlignment="0" applyProtection="0"/>
    <xf numFmtId="0" fontId="13" fillId="5" borderId="8" applyNumberFormat="0" applyAlignment="0" applyProtection="0"/>
    <xf numFmtId="0" fontId="13" fillId="5" borderId="8" applyNumberFormat="0" applyAlignment="0" applyProtection="0"/>
    <xf numFmtId="0" fontId="13" fillId="5" borderId="8" applyNumberFormat="0" applyAlignment="0" applyProtection="0"/>
    <xf numFmtId="0" fontId="13" fillId="5" borderId="8" applyNumberFormat="0" applyAlignment="0" applyProtection="0"/>
    <xf numFmtId="0" fontId="13" fillId="5" borderId="8" applyNumberFormat="0" applyAlignment="0" applyProtection="0"/>
    <xf numFmtId="0" fontId="43" fillId="38" borderId="16" applyNumberFormat="0" applyAlignment="0" applyProtection="0"/>
    <xf numFmtId="0" fontId="4" fillId="0" borderId="0">
      <alignment vertical="top"/>
    </xf>
    <xf numFmtId="0" fontId="4" fillId="0" borderId="0">
      <alignment vertical="top"/>
    </xf>
    <xf numFmtId="0" fontId="43" fillId="38" borderId="16" applyNumberFormat="0" applyAlignment="0" applyProtection="0"/>
    <xf numFmtId="0" fontId="13" fillId="5" borderId="8" applyNumberFormat="0" applyAlignment="0" applyProtection="0"/>
    <xf numFmtId="0" fontId="4" fillId="0" borderId="0">
      <alignment vertical="top"/>
    </xf>
    <xf numFmtId="0" fontId="4" fillId="0" borderId="0">
      <alignment vertical="top"/>
    </xf>
    <xf numFmtId="0" fontId="43" fillId="38" borderId="16" applyNumberFormat="0" applyAlignment="0" applyProtection="0"/>
    <xf numFmtId="0" fontId="4" fillId="0" borderId="0">
      <alignment vertical="top"/>
    </xf>
    <xf numFmtId="0" fontId="13" fillId="5" borderId="8" applyNumberFormat="0" applyAlignment="0" applyProtection="0"/>
    <xf numFmtId="0" fontId="4" fillId="0" borderId="0">
      <alignment vertical="top"/>
    </xf>
    <xf numFmtId="0" fontId="13" fillId="5" borderId="8" applyNumberFormat="0" applyAlignment="0" applyProtection="0"/>
    <xf numFmtId="0" fontId="4" fillId="0" borderId="0">
      <alignment vertical="top"/>
    </xf>
    <xf numFmtId="0" fontId="4" fillId="0" borderId="0">
      <alignment vertical="top"/>
    </xf>
    <xf numFmtId="0" fontId="4" fillId="0" borderId="0">
      <alignment vertical="top"/>
    </xf>
    <xf numFmtId="0" fontId="4" fillId="0" borderId="0">
      <alignment vertical="top"/>
    </xf>
    <xf numFmtId="0" fontId="44" fillId="0" borderId="26" applyNumberFormat="0" applyFill="0" applyAlignment="0" applyProtection="0"/>
    <xf numFmtId="0" fontId="4" fillId="0" borderId="0">
      <alignment vertical="top"/>
    </xf>
    <xf numFmtId="0" fontId="4" fillId="0" borderId="0">
      <alignment vertical="top"/>
    </xf>
    <xf numFmtId="0" fontId="16" fillId="0" borderId="10" applyNumberFormat="0" applyFill="0" applyAlignment="0" applyProtection="0"/>
    <xf numFmtId="0" fontId="4" fillId="0" borderId="0">
      <alignment vertical="top"/>
    </xf>
    <xf numFmtId="0" fontId="4" fillId="0" borderId="0">
      <alignment vertical="top"/>
    </xf>
    <xf numFmtId="0" fontId="44" fillId="0" borderId="26" applyNumberFormat="0" applyFill="0" applyAlignment="0" applyProtection="0"/>
    <xf numFmtId="0" fontId="4" fillId="0" borderId="0">
      <alignment vertical="top"/>
    </xf>
    <xf numFmtId="0" fontId="16" fillId="0" borderId="10" applyNumberFormat="0" applyFill="0" applyAlignment="0" applyProtection="0"/>
    <xf numFmtId="0" fontId="4" fillId="0" borderId="0">
      <alignment vertical="top"/>
    </xf>
    <xf numFmtId="0" fontId="4" fillId="0" borderId="0">
      <alignment vertical="top"/>
    </xf>
    <xf numFmtId="0" fontId="4" fillId="0" borderId="0">
      <alignment vertical="top"/>
    </xf>
    <xf numFmtId="174" fontId="4" fillId="0" borderId="0" applyFont="0" applyFill="0" applyBorder="0" applyAlignment="0" applyProtection="0"/>
    <xf numFmtId="175" fontId="4" fillId="0" borderId="0" applyFont="0" applyFill="0" applyBorder="0" applyAlignment="0" applyProtection="0"/>
    <xf numFmtId="0" fontId="45" fillId="58" borderId="0" applyNumberFormat="0" applyBorder="0" applyAlignment="0" applyProtection="0"/>
    <xf numFmtId="0" fontId="4" fillId="0" borderId="0">
      <alignment vertical="top"/>
    </xf>
    <xf numFmtId="0" fontId="4" fillId="0" borderId="0">
      <alignment vertical="top"/>
    </xf>
    <xf numFmtId="0" fontId="12" fillId="4" borderId="0" applyNumberFormat="0" applyBorder="0" applyAlignment="0" applyProtection="0"/>
    <xf numFmtId="0" fontId="4" fillId="0" borderId="0">
      <alignment vertical="top"/>
    </xf>
    <xf numFmtId="0" fontId="4" fillId="0" borderId="0">
      <alignment vertical="top"/>
    </xf>
    <xf numFmtId="0" fontId="45" fillId="58" borderId="0" applyNumberFormat="0" applyBorder="0" applyAlignment="0" applyProtection="0"/>
    <xf numFmtId="0" fontId="4" fillId="0" borderId="0">
      <alignment vertical="top"/>
    </xf>
    <xf numFmtId="0" fontId="12" fillId="4" borderId="0" applyNumberFormat="0" applyBorder="0" applyAlignment="0" applyProtection="0"/>
    <xf numFmtId="0" fontId="4" fillId="0" borderId="0">
      <alignment vertical="top"/>
    </xf>
    <xf numFmtId="0" fontId="4" fillId="0" borderId="0">
      <alignment vertical="top"/>
    </xf>
    <xf numFmtId="0" fontId="4" fillId="0" borderId="0">
      <alignment vertical="top"/>
    </xf>
    <xf numFmtId="37" fontId="46" fillId="0" borderId="0"/>
    <xf numFmtId="37" fontId="46" fillId="0" borderId="0"/>
    <xf numFmtId="37" fontId="46" fillId="0" borderId="0"/>
    <xf numFmtId="37" fontId="46" fillId="0" borderId="0"/>
    <xf numFmtId="0" fontId="4" fillId="0" borderId="0">
      <alignment vertical="top"/>
    </xf>
    <xf numFmtId="37" fontId="46" fillId="0" borderId="0"/>
    <xf numFmtId="37" fontId="46" fillId="0" borderId="0"/>
    <xf numFmtId="0" fontId="4" fillId="0" borderId="0">
      <alignment vertical="top"/>
    </xf>
    <xf numFmtId="0" fontId="4" fillId="0" borderId="0">
      <alignment vertical="top"/>
    </xf>
    <xf numFmtId="37" fontId="46" fillId="0" borderId="0"/>
    <xf numFmtId="37" fontId="46" fillId="0" borderId="0"/>
    <xf numFmtId="0" fontId="4" fillId="0" borderId="0">
      <alignment vertical="top"/>
    </xf>
    <xf numFmtId="37" fontId="46" fillId="0" borderId="0"/>
    <xf numFmtId="37" fontId="46" fillId="0" borderId="0"/>
    <xf numFmtId="0" fontId="4" fillId="0" borderId="0">
      <alignment vertical="top"/>
    </xf>
    <xf numFmtId="0" fontId="4" fillId="0" borderId="0">
      <alignment vertical="top"/>
    </xf>
    <xf numFmtId="37" fontId="46" fillId="0" borderId="0"/>
    <xf numFmtId="0" fontId="47" fillId="0" borderId="0"/>
    <xf numFmtId="0" fontId="48" fillId="0" borderId="0"/>
    <xf numFmtId="0" fontId="48" fillId="0" borderId="0"/>
    <xf numFmtId="0" fontId="48" fillId="0" borderId="0"/>
    <xf numFmtId="0" fontId="4" fillId="0" borderId="0">
      <alignment vertical="top"/>
    </xf>
    <xf numFmtId="0" fontId="48" fillId="0" borderId="0"/>
    <xf numFmtId="0" fontId="48" fillId="0" borderId="0"/>
    <xf numFmtId="0" fontId="4" fillId="0" borderId="0">
      <alignment vertical="top"/>
    </xf>
    <xf numFmtId="0" fontId="4" fillId="0" borderId="0">
      <alignment vertical="top"/>
    </xf>
    <xf numFmtId="0" fontId="47" fillId="0" borderId="0"/>
    <xf numFmtId="0" fontId="47" fillId="0" borderId="0"/>
    <xf numFmtId="0" fontId="4" fillId="0" borderId="0">
      <alignment vertical="top"/>
    </xf>
    <xf numFmtId="0" fontId="47" fillId="0" borderId="0"/>
    <xf numFmtId="0" fontId="47" fillId="0" borderId="0"/>
    <xf numFmtId="0" fontId="4" fillId="0" borderId="0">
      <alignment vertical="top"/>
    </xf>
    <xf numFmtId="0" fontId="4" fillId="0" borderId="0">
      <alignment vertical="top"/>
    </xf>
    <xf numFmtId="0" fontId="48" fillId="0" borderId="0"/>
    <xf numFmtId="176" fontId="4" fillId="0" borderId="0"/>
    <xf numFmtId="176" fontId="4" fillId="0" borderId="0"/>
    <xf numFmtId="176" fontId="4" fillId="0" borderId="0"/>
    <xf numFmtId="176" fontId="4" fillId="0" borderId="0"/>
    <xf numFmtId="0" fontId="4" fillId="0" borderId="0">
      <alignment vertical="top"/>
    </xf>
    <xf numFmtId="176" fontId="4" fillId="0" borderId="0"/>
    <xf numFmtId="176" fontId="4" fillId="0" borderId="0"/>
    <xf numFmtId="0" fontId="4" fillId="0" borderId="0">
      <alignment vertical="top"/>
    </xf>
    <xf numFmtId="0" fontId="4" fillId="0" borderId="0">
      <alignment vertical="top"/>
    </xf>
    <xf numFmtId="176" fontId="4" fillId="0" borderId="0"/>
    <xf numFmtId="176" fontId="4" fillId="0" borderId="0"/>
    <xf numFmtId="0" fontId="4" fillId="0" borderId="0">
      <alignment vertical="top"/>
    </xf>
    <xf numFmtId="176" fontId="4" fillId="0" borderId="0"/>
    <xf numFmtId="176" fontId="4" fillId="0" borderId="0"/>
    <xf numFmtId="0" fontId="4" fillId="0" borderId="0">
      <alignment vertical="top"/>
    </xf>
    <xf numFmtId="0" fontId="4" fillId="0" borderId="0">
      <alignment vertical="top"/>
    </xf>
    <xf numFmtId="176" fontId="4" fillId="0" borderId="0"/>
    <xf numFmtId="0" fontId="5" fillId="0" borderId="0"/>
    <xf numFmtId="0" fontId="4" fillId="0" borderId="0">
      <alignment vertical="top"/>
    </xf>
    <xf numFmtId="0" fontId="4" fillId="0" borderId="0">
      <alignment vertical="top"/>
    </xf>
    <xf numFmtId="0" fontId="5"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5" fillId="0" borderId="0"/>
    <xf numFmtId="0" fontId="4"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alignment vertical="top"/>
    </xf>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1" fillId="0" borderId="0"/>
    <xf numFmtId="0" fontId="1" fillId="0" borderId="0"/>
    <xf numFmtId="0" fontId="4" fillId="0" borderId="0"/>
    <xf numFmtId="0" fontId="4" fillId="0" borderId="0">
      <alignment vertical="top"/>
    </xf>
    <xf numFmtId="0" fontId="4" fillId="0" borderId="0"/>
    <xf numFmtId="0" fontId="4" fillId="0" borderId="0">
      <alignment vertical="top"/>
    </xf>
    <xf numFmtId="0" fontId="5" fillId="0" borderId="0"/>
    <xf numFmtId="0" fontId="4" fillId="0" borderId="0">
      <alignment vertical="top"/>
    </xf>
    <xf numFmtId="0" fontId="1" fillId="0" borderId="0"/>
    <xf numFmtId="0" fontId="1"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xf numFmtId="0" fontId="1" fillId="0" borderId="0"/>
    <xf numFmtId="0" fontId="4"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xf numFmtId="0" fontId="1" fillId="0" borderId="0"/>
    <xf numFmtId="0" fontId="4"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5"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5"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5"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5" fillId="0" borderId="0"/>
    <xf numFmtId="0" fontId="4" fillId="0" borderId="0">
      <alignment vertical="top"/>
    </xf>
    <xf numFmtId="0" fontId="1" fillId="0" borderId="0"/>
    <xf numFmtId="0" fontId="1" fillId="0" borderId="0"/>
    <xf numFmtId="0" fontId="1" fillId="0" borderId="0"/>
    <xf numFmtId="0" fontId="4" fillId="0" borderId="0"/>
    <xf numFmtId="0" fontId="4" fillId="0" borderId="0">
      <alignment vertical="top"/>
    </xf>
    <xf numFmtId="0" fontId="4" fillId="0" borderId="0">
      <alignment vertical="top"/>
    </xf>
    <xf numFmtId="0" fontId="4"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5" fillId="0" borderId="0"/>
    <xf numFmtId="0" fontId="5" fillId="0" borderId="0"/>
    <xf numFmtId="0" fontId="4" fillId="0" borderId="0">
      <alignment vertical="top"/>
    </xf>
    <xf numFmtId="0" fontId="4" fillId="0" borderId="0"/>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1" fillId="0" borderId="0"/>
    <xf numFmtId="0" fontId="1" fillId="0" borderId="0"/>
    <xf numFmtId="0" fontId="4" fillId="0" borderId="0">
      <alignment vertical="top"/>
    </xf>
    <xf numFmtId="0" fontId="1" fillId="0" borderId="0"/>
    <xf numFmtId="0" fontId="4" fillId="0" borderId="0">
      <alignment vertical="top"/>
    </xf>
    <xf numFmtId="0" fontId="4" fillId="0" borderId="0">
      <alignment vertical="top"/>
    </xf>
    <xf numFmtId="0" fontId="1" fillId="0" borderId="0"/>
    <xf numFmtId="0" fontId="4" fillId="0" borderId="0"/>
    <xf numFmtId="0" fontId="1" fillId="0" borderId="0"/>
    <xf numFmtId="0" fontId="1" fillId="0" borderId="0"/>
    <xf numFmtId="0" fontId="4" fillId="0" borderId="0"/>
    <xf numFmtId="0" fontId="1" fillId="0" borderId="0"/>
    <xf numFmtId="0" fontId="4" fillId="0" borderId="0">
      <alignment vertical="top"/>
    </xf>
    <xf numFmtId="0" fontId="4" fillId="0" borderId="0"/>
    <xf numFmtId="0" fontId="4" fillId="0" borderId="0"/>
    <xf numFmtId="0" fontId="1" fillId="0" borderId="0"/>
    <xf numFmtId="0" fontId="4" fillId="0" borderId="0">
      <alignment vertical="top"/>
    </xf>
    <xf numFmtId="0" fontId="4" fillId="0" borderId="0">
      <alignment vertical="top"/>
    </xf>
    <xf numFmtId="0" fontId="1" fillId="0" borderId="0"/>
    <xf numFmtId="0" fontId="4" fillId="0" borderId="0">
      <alignment vertical="top"/>
    </xf>
    <xf numFmtId="0" fontId="4" fillId="0" borderId="0">
      <alignment vertical="top"/>
    </xf>
    <xf numFmtId="0" fontId="1" fillId="0" borderId="0"/>
    <xf numFmtId="0" fontId="4" fillId="0" borderId="0">
      <alignment vertical="top"/>
    </xf>
    <xf numFmtId="0" fontId="5"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1" fillId="0" borderId="0"/>
    <xf numFmtId="0" fontId="49" fillId="0" borderId="0"/>
    <xf numFmtId="0" fontId="4" fillId="0" borderId="0">
      <alignment vertical="top"/>
    </xf>
    <xf numFmtId="0" fontId="4" fillId="0" borderId="0">
      <alignment vertical="top"/>
    </xf>
    <xf numFmtId="0" fontId="49"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5" fillId="0" borderId="0"/>
    <xf numFmtId="0" fontId="4" fillId="0" borderId="0">
      <alignment vertical="top"/>
    </xf>
    <xf numFmtId="0" fontId="4" fillId="0" borderId="0">
      <alignment vertical="top"/>
    </xf>
    <xf numFmtId="0" fontId="1" fillId="0" borderId="0"/>
    <xf numFmtId="0" fontId="4" fillId="0" borderId="0">
      <alignment vertical="top"/>
    </xf>
    <xf numFmtId="0" fontId="4" fillId="0" borderId="0">
      <alignment vertical="top"/>
    </xf>
    <xf numFmtId="0" fontId="1" fillId="0" borderId="0"/>
    <xf numFmtId="0" fontId="4" fillId="0" borderId="0"/>
    <xf numFmtId="0" fontId="4" fillId="0" borderId="0">
      <alignment vertical="top"/>
    </xf>
    <xf numFmtId="0" fontId="4" fillId="0" borderId="0"/>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5" fillId="0" borderId="0"/>
    <xf numFmtId="0" fontId="4" fillId="0" borderId="0">
      <alignment vertical="top"/>
    </xf>
    <xf numFmtId="0" fontId="4" fillId="0" borderId="0">
      <alignment vertical="top"/>
    </xf>
    <xf numFmtId="0" fontId="5"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xf numFmtId="0" fontId="4" fillId="0" borderId="0"/>
    <xf numFmtId="0" fontId="4" fillId="0" borderId="0"/>
    <xf numFmtId="0" fontId="4" fillId="0" borderId="0"/>
    <xf numFmtId="0" fontId="5" fillId="0" borderId="0"/>
    <xf numFmtId="0" fontId="4" fillId="0" borderId="0">
      <alignment vertical="top"/>
    </xf>
    <xf numFmtId="0" fontId="4" fillId="0" borderId="0">
      <alignment vertical="top"/>
    </xf>
    <xf numFmtId="0" fontId="5"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5" fillId="0" borderId="0"/>
    <xf numFmtId="0" fontId="4" fillId="57" borderId="27" applyNumberForma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4" fillId="57" borderId="27" applyNumberFormat="0" applyAlignment="0" applyProtection="0"/>
    <xf numFmtId="0" fontId="5" fillId="59" borderId="27" applyNumberFormat="0" applyFont="0" applyAlignment="0" applyProtection="0"/>
    <xf numFmtId="0" fontId="5" fillId="8" borderId="12" applyNumberFormat="0" applyFont="0" applyAlignment="0" applyProtection="0"/>
    <xf numFmtId="0" fontId="4" fillId="0" borderId="0">
      <alignment vertical="top"/>
    </xf>
    <xf numFmtId="0" fontId="4" fillId="0" borderId="0">
      <alignment vertical="top"/>
    </xf>
    <xf numFmtId="0" fontId="4" fillId="0" borderId="0">
      <alignment vertical="top"/>
    </xf>
    <xf numFmtId="0" fontId="5" fillId="8" borderId="12" applyNumberFormat="0" applyFont="0" applyAlignment="0" applyProtection="0"/>
    <xf numFmtId="0" fontId="4" fillId="0" borderId="0">
      <alignment vertical="top"/>
    </xf>
    <xf numFmtId="0" fontId="4" fillId="0" borderId="0">
      <alignment vertical="top"/>
    </xf>
    <xf numFmtId="0" fontId="5" fillId="8" borderId="12" applyNumberFormat="0" applyFont="0" applyAlignment="0" applyProtection="0"/>
    <xf numFmtId="0" fontId="4" fillId="0" borderId="0">
      <alignment vertical="top"/>
    </xf>
    <xf numFmtId="0" fontId="5" fillId="8" borderId="12" applyNumberFormat="0" applyFont="0" applyAlignment="0" applyProtection="0"/>
    <xf numFmtId="0" fontId="4" fillId="0" borderId="0">
      <alignment vertical="top"/>
    </xf>
    <xf numFmtId="0" fontId="4" fillId="57" borderId="27" applyNumberFormat="0" applyAlignment="0" applyProtection="0"/>
    <xf numFmtId="0" fontId="5" fillId="59" borderId="27" applyNumberFormat="0" applyFont="0" applyAlignment="0" applyProtection="0"/>
    <xf numFmtId="0" fontId="4" fillId="0" borderId="0">
      <alignment vertical="top"/>
    </xf>
    <xf numFmtId="0" fontId="4" fillId="0" borderId="0">
      <alignment vertical="top"/>
    </xf>
    <xf numFmtId="0" fontId="5" fillId="59" borderId="27" applyNumberFormat="0" applyFont="0" applyAlignment="0" applyProtection="0"/>
    <xf numFmtId="0" fontId="4" fillId="0" borderId="0">
      <alignment vertical="top"/>
    </xf>
    <xf numFmtId="0" fontId="4" fillId="0" borderId="0">
      <alignment vertical="top"/>
    </xf>
    <xf numFmtId="0" fontId="4" fillId="0" borderId="0">
      <alignment vertical="top"/>
    </xf>
    <xf numFmtId="0" fontId="4" fillId="57" borderId="27" applyNumberFormat="0" applyAlignment="0" applyProtection="0"/>
    <xf numFmtId="0" fontId="4" fillId="57" borderId="27" applyNumberFormat="0" applyAlignment="0" applyProtection="0"/>
    <xf numFmtId="0" fontId="4" fillId="0" borderId="0">
      <alignment vertical="top"/>
    </xf>
    <xf numFmtId="0" fontId="5" fillId="59" borderId="27" applyNumberFormat="0" applyFont="0" applyAlignment="0" applyProtection="0"/>
    <xf numFmtId="0" fontId="5" fillId="59" borderId="27" applyNumberFormat="0" applyFont="0" applyAlignment="0" applyProtection="0"/>
    <xf numFmtId="0" fontId="4" fillId="0" borderId="0">
      <alignment vertical="top"/>
    </xf>
    <xf numFmtId="0" fontId="4" fillId="0" borderId="0">
      <alignment vertical="top"/>
    </xf>
    <xf numFmtId="0" fontId="4" fillId="57" borderId="27" applyNumberForma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5" fillId="8" borderId="12" applyNumberFormat="0" applyFont="0" applyAlignment="0" applyProtection="0"/>
    <xf numFmtId="0" fontId="1" fillId="8" borderId="12" applyNumberFormat="0" applyFont="0" applyAlignment="0" applyProtection="0"/>
    <xf numFmtId="0" fontId="4" fillId="57" borderId="27" applyNumberFormat="0" applyAlignment="0" applyProtection="0"/>
    <xf numFmtId="0" fontId="4" fillId="0" borderId="0">
      <alignment vertical="top"/>
    </xf>
    <xf numFmtId="0" fontId="5" fillId="8" borderId="12" applyNumberFormat="0" applyFont="0" applyAlignment="0" applyProtection="0"/>
    <xf numFmtId="0" fontId="5" fillId="59" borderId="27" applyNumberFormat="0" applyFont="0" applyAlignment="0" applyProtection="0"/>
    <xf numFmtId="0" fontId="4" fillId="0" borderId="0">
      <alignment vertical="top"/>
    </xf>
    <xf numFmtId="0" fontId="5" fillId="59" borderId="27" applyNumberFormat="0" applyFont="0" applyAlignment="0" applyProtection="0"/>
    <xf numFmtId="0" fontId="5" fillId="8" borderId="12" applyNumberFormat="0" applyFont="0" applyAlignment="0" applyProtection="0"/>
    <xf numFmtId="0" fontId="4" fillId="0" borderId="0">
      <alignment vertical="top"/>
    </xf>
    <xf numFmtId="0" fontId="4" fillId="57" borderId="27" applyNumberFormat="0" applyAlignment="0" applyProtection="0"/>
    <xf numFmtId="0" fontId="4" fillId="0" borderId="0">
      <alignment vertical="top"/>
    </xf>
    <xf numFmtId="0" fontId="4" fillId="57" borderId="27" applyNumberFormat="0" applyAlignment="0" applyProtection="0"/>
    <xf numFmtId="0" fontId="4" fillId="0" borderId="0">
      <alignment vertical="top"/>
    </xf>
    <xf numFmtId="0" fontId="4" fillId="57" borderId="27" applyNumberFormat="0" applyAlignment="0" applyProtection="0"/>
    <xf numFmtId="0" fontId="4" fillId="0" borderId="0">
      <alignment vertical="top"/>
    </xf>
    <xf numFmtId="0" fontId="4" fillId="57" borderId="27" applyNumberFormat="0" applyAlignment="0" applyProtection="0"/>
    <xf numFmtId="0" fontId="4" fillId="0" borderId="0">
      <alignment vertical="top"/>
    </xf>
    <xf numFmtId="0" fontId="4" fillId="57" borderId="27" applyNumberFormat="0" applyAlignment="0" applyProtection="0"/>
    <xf numFmtId="0" fontId="4" fillId="0" borderId="0">
      <alignment vertical="top"/>
    </xf>
    <xf numFmtId="0" fontId="50" fillId="51" borderId="28" applyNumberFormat="0" applyAlignment="0" applyProtection="0"/>
    <xf numFmtId="0" fontId="4" fillId="0" borderId="0">
      <alignment vertical="top"/>
    </xf>
    <xf numFmtId="0" fontId="4" fillId="0" borderId="0">
      <alignment vertical="top"/>
    </xf>
    <xf numFmtId="0" fontId="14" fillId="6" borderId="9" applyNumberFormat="0" applyAlignment="0" applyProtection="0"/>
    <xf numFmtId="0" fontId="4" fillId="0" borderId="0">
      <alignment vertical="top"/>
    </xf>
    <xf numFmtId="0" fontId="4" fillId="0" borderId="0">
      <alignment vertical="top"/>
    </xf>
    <xf numFmtId="0" fontId="50" fillId="51" borderId="28" applyNumberFormat="0" applyAlignment="0" applyProtection="0"/>
    <xf numFmtId="0" fontId="4" fillId="0" borderId="0">
      <alignment vertical="top"/>
    </xf>
    <xf numFmtId="0" fontId="14" fillId="6" borderId="9" applyNumberFormat="0" applyAlignment="0" applyProtection="0"/>
    <xf numFmtId="0" fontId="4" fillId="0" borderId="0">
      <alignment vertical="top"/>
    </xf>
    <xf numFmtId="0" fontId="4" fillId="0" borderId="0">
      <alignment vertical="top"/>
    </xf>
    <xf numFmtId="0" fontId="4" fillId="0" borderId="0">
      <alignment vertical="top"/>
    </xf>
    <xf numFmtId="10" fontId="4" fillId="0" borderId="0" applyFont="0" applyFill="0" applyBorder="0" applyAlignment="0" applyProtection="0"/>
    <xf numFmtId="10" fontId="4" fillId="0" borderId="0" applyFill="0" applyBorder="0" applyAlignment="0" applyProtection="0"/>
    <xf numFmtId="10" fontId="4" fillId="0" borderId="0" applyFill="0" applyBorder="0" applyAlignment="0" applyProtection="0"/>
    <xf numFmtId="10" fontId="4" fillId="0" borderId="0" applyFill="0" applyBorder="0" applyAlignment="0" applyProtection="0"/>
    <xf numFmtId="0" fontId="4" fillId="0" borderId="0">
      <alignment vertical="top"/>
    </xf>
    <xf numFmtId="10" fontId="4" fillId="0" borderId="0" applyFill="0" applyBorder="0" applyAlignment="0" applyProtection="0"/>
    <xf numFmtId="10" fontId="4" fillId="0" borderId="0" applyFill="0" applyBorder="0" applyAlignment="0" applyProtection="0"/>
    <xf numFmtId="0" fontId="4" fillId="0" borderId="0">
      <alignment vertical="top"/>
    </xf>
    <xf numFmtId="0" fontId="4" fillId="0" borderId="0">
      <alignment vertical="top"/>
    </xf>
    <xf numFmtId="10" fontId="4" fillId="0" borderId="0" applyFont="0" applyFill="0" applyBorder="0" applyAlignment="0" applyProtection="0"/>
    <xf numFmtId="10" fontId="4" fillId="0" borderId="0" applyFont="0" applyFill="0" applyBorder="0" applyAlignment="0" applyProtection="0"/>
    <xf numFmtId="0" fontId="4" fillId="0" borderId="0">
      <alignment vertical="top"/>
    </xf>
    <xf numFmtId="10" fontId="4" fillId="0" borderId="0" applyFont="0" applyFill="0" applyBorder="0" applyAlignment="0" applyProtection="0"/>
    <xf numFmtId="10" fontId="4" fillId="0" borderId="0" applyFont="0" applyFill="0" applyBorder="0" applyAlignment="0" applyProtection="0"/>
    <xf numFmtId="0" fontId="4" fillId="0" borderId="0">
      <alignment vertical="top"/>
    </xf>
    <xf numFmtId="0" fontId="4" fillId="0" borderId="0">
      <alignment vertical="top"/>
    </xf>
    <xf numFmtId="10" fontId="4" fillId="0" borderId="0" applyFill="0" applyBorder="0" applyAlignment="0" applyProtection="0"/>
    <xf numFmtId="0" fontId="51" fillId="0" borderId="0" applyFont="0"/>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3" fontId="52" fillId="0" borderId="0"/>
    <xf numFmtId="3" fontId="52" fillId="0" borderId="0"/>
    <xf numFmtId="0" fontId="4" fillId="0" borderId="0">
      <alignment vertical="top"/>
    </xf>
    <xf numFmtId="0" fontId="4" fillId="0" borderId="0">
      <alignment vertical="top"/>
    </xf>
    <xf numFmtId="3" fontId="52" fillId="0" borderId="0"/>
    <xf numFmtId="0" fontId="53" fillId="0" borderId="0" applyNumberFormat="0" applyFill="0" applyBorder="0" applyAlignment="0" applyProtection="0">
      <alignment vertical="top"/>
      <protection locked="0"/>
    </xf>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4" fillId="0" borderId="0">
      <alignment vertical="top"/>
    </xf>
    <xf numFmtId="0" fontId="54" fillId="0" borderId="0" applyNumberFormat="0" applyFill="0" applyBorder="0" applyAlignment="0" applyProtection="0"/>
    <xf numFmtId="0" fontId="54" fillId="0" borderId="0" applyNumberFormat="0" applyFill="0" applyBorder="0" applyAlignment="0" applyProtection="0"/>
    <xf numFmtId="0" fontId="4" fillId="0" borderId="0">
      <alignment vertical="top"/>
    </xf>
    <xf numFmtId="0" fontId="4" fillId="0" borderId="0">
      <alignment vertical="top"/>
    </xf>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4" fillId="0" borderId="0">
      <alignment vertical="top"/>
    </xf>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4" fillId="0" borderId="0">
      <alignment vertical="top"/>
    </xf>
    <xf numFmtId="0" fontId="4" fillId="0" borderId="0">
      <alignment vertical="top"/>
    </xf>
    <xf numFmtId="0" fontId="54" fillId="0" borderId="0" applyNumberFormat="0" applyFill="0" applyBorder="0" applyAlignment="0" applyProtection="0"/>
    <xf numFmtId="0" fontId="2" fillId="0" borderId="0">
      <alignment vertical="top"/>
    </xf>
    <xf numFmtId="0" fontId="2" fillId="0" borderId="0">
      <alignment vertical="top"/>
    </xf>
    <xf numFmtId="0" fontId="4" fillId="0" borderId="0">
      <alignment vertical="top"/>
    </xf>
    <xf numFmtId="0" fontId="2" fillId="0" borderId="0">
      <alignment vertical="top"/>
    </xf>
    <xf numFmtId="0" fontId="4" fillId="0" borderId="0">
      <alignment vertical="top"/>
    </xf>
    <xf numFmtId="0" fontId="4" fillId="0" borderId="0"/>
    <xf numFmtId="0" fontId="4" fillId="0" borderId="0"/>
    <xf numFmtId="0" fontId="2" fillId="0" borderId="0">
      <alignment vertical="top"/>
    </xf>
    <xf numFmtId="0" fontId="4" fillId="0" borderId="0"/>
    <xf numFmtId="0" fontId="4" fillId="0" borderId="0">
      <alignment vertical="top"/>
    </xf>
    <xf numFmtId="0" fontId="4" fillId="0" borderId="0">
      <alignment vertical="top"/>
    </xf>
    <xf numFmtId="0" fontId="2" fillId="0" borderId="0">
      <alignment vertical="top"/>
    </xf>
    <xf numFmtId="0" fontId="55" fillId="0" borderId="0" applyNumberFormat="0" applyFill="0" applyBorder="0" applyAlignment="0" applyProtection="0"/>
    <xf numFmtId="0" fontId="4" fillId="0" borderId="0">
      <alignment vertical="top"/>
    </xf>
    <xf numFmtId="0" fontId="4" fillId="0" borderId="0">
      <alignment vertical="top"/>
    </xf>
    <xf numFmtId="0" fontId="56" fillId="0" borderId="0" applyNumberFormat="0" applyFill="0" applyBorder="0" applyAlignment="0" applyProtection="0"/>
    <xf numFmtId="0" fontId="6" fillId="0" borderId="0" applyNumberFormat="0" applyFill="0" applyBorder="0" applyAlignment="0" applyProtection="0"/>
    <xf numFmtId="0" fontId="4" fillId="0" borderId="0">
      <alignment vertical="top"/>
    </xf>
    <xf numFmtId="0" fontId="4" fillId="0" borderId="0">
      <alignment vertical="top"/>
    </xf>
    <xf numFmtId="0" fontId="4" fillId="0" borderId="0">
      <alignment vertical="top"/>
    </xf>
    <xf numFmtId="0" fontId="55" fillId="0" borderId="0" applyNumberFormat="0" applyFill="0" applyBorder="0" applyAlignment="0" applyProtection="0"/>
    <xf numFmtId="0" fontId="56" fillId="0" borderId="0" applyNumberFormat="0" applyFill="0" applyBorder="0" applyAlignment="0" applyProtection="0"/>
    <xf numFmtId="0" fontId="4" fillId="0" borderId="0">
      <alignment vertical="top"/>
    </xf>
    <xf numFmtId="0" fontId="4" fillId="0" borderId="0">
      <alignment vertical="top"/>
    </xf>
    <xf numFmtId="0" fontId="6" fillId="0" borderId="0" applyNumberFormat="0" applyFill="0" applyBorder="0" applyAlignment="0" applyProtection="0"/>
    <xf numFmtId="0" fontId="4" fillId="0" borderId="0">
      <alignment vertical="top"/>
    </xf>
    <xf numFmtId="0" fontId="56" fillId="0" borderId="0" applyNumberFormat="0" applyFill="0" applyBorder="0" applyAlignment="0" applyProtection="0"/>
    <xf numFmtId="0" fontId="4" fillId="0" borderId="0">
      <alignment vertical="top"/>
    </xf>
    <xf numFmtId="0" fontId="56" fillId="0" borderId="0" applyNumberFormat="0" applyFill="0" applyBorder="0" applyAlignment="0" applyProtection="0"/>
    <xf numFmtId="0" fontId="4" fillId="0" borderId="0">
      <alignment vertical="top"/>
    </xf>
    <xf numFmtId="0" fontId="4" fillId="0" borderId="29" applyNumberFormat="0" applyFill="0" applyAlignment="0" applyProtection="0"/>
    <xf numFmtId="0" fontId="4" fillId="0" borderId="29" applyNumberFormat="0" applyFill="0" applyAlignment="0" applyProtection="0"/>
    <xf numFmtId="0" fontId="4" fillId="0" borderId="29" applyNumberFormat="0" applyFill="0" applyAlignment="0" applyProtection="0"/>
    <xf numFmtId="0" fontId="4" fillId="0" borderId="0">
      <alignment vertical="top"/>
    </xf>
    <xf numFmtId="0" fontId="4" fillId="0" borderId="29" applyNumberFormat="0" applyFill="0" applyAlignment="0" applyProtection="0"/>
    <xf numFmtId="0" fontId="4" fillId="0" borderId="29" applyNumberFormat="0" applyFill="0" applyAlignment="0" applyProtection="0"/>
    <xf numFmtId="0" fontId="4" fillId="0" borderId="0">
      <alignment vertical="top"/>
    </xf>
    <xf numFmtId="0" fontId="4" fillId="0" borderId="0">
      <alignment vertical="top"/>
    </xf>
    <xf numFmtId="0" fontId="57" fillId="0" borderId="30" applyNumberFormat="0" applyFill="0" applyAlignment="0" applyProtection="0"/>
    <xf numFmtId="0" fontId="4" fillId="0" borderId="0">
      <alignment vertical="top"/>
    </xf>
    <xf numFmtId="0" fontId="20" fillId="0" borderId="13" applyNumberFormat="0" applyFill="0" applyAlignment="0" applyProtection="0"/>
    <xf numFmtId="0" fontId="4" fillId="0" borderId="0">
      <alignment vertical="top"/>
    </xf>
    <xf numFmtId="0" fontId="4" fillId="0" borderId="0">
      <alignment vertical="top"/>
    </xf>
    <xf numFmtId="0" fontId="4" fillId="0" borderId="0">
      <alignment vertical="top"/>
    </xf>
    <xf numFmtId="0" fontId="57" fillId="0" borderId="30" applyNumberFormat="0" applyFill="0" applyAlignment="0" applyProtection="0"/>
    <xf numFmtId="0" fontId="4" fillId="0" borderId="0">
      <alignment vertical="top"/>
    </xf>
    <xf numFmtId="0" fontId="4" fillId="0" borderId="0">
      <alignment vertical="top"/>
    </xf>
    <xf numFmtId="0" fontId="57" fillId="0" borderId="30" applyNumberFormat="0" applyFill="0" applyAlignment="0" applyProtection="0"/>
    <xf numFmtId="0" fontId="57" fillId="0" borderId="30" applyNumberFormat="0" applyFill="0" applyAlignment="0" applyProtection="0"/>
    <xf numFmtId="0" fontId="4" fillId="0" borderId="0">
      <alignment vertical="top"/>
    </xf>
    <xf numFmtId="0" fontId="20" fillId="0" borderId="13" applyNumberFormat="0" applyFill="0" applyAlignment="0" applyProtection="0"/>
    <xf numFmtId="0" fontId="20" fillId="0" borderId="13" applyNumberFormat="0" applyFill="0" applyAlignment="0" applyProtection="0"/>
    <xf numFmtId="0" fontId="4" fillId="0" borderId="0">
      <alignment vertical="top"/>
    </xf>
    <xf numFmtId="0" fontId="4" fillId="0" borderId="0">
      <alignment vertical="top"/>
    </xf>
    <xf numFmtId="0" fontId="57" fillId="0" borderId="30" applyNumberFormat="0" applyFill="0" applyAlignment="0" applyProtection="0"/>
    <xf numFmtId="0" fontId="4" fillId="0" borderId="0">
      <alignment vertical="top"/>
    </xf>
    <xf numFmtId="0" fontId="57" fillId="0" borderId="30" applyNumberFormat="0" applyFill="0" applyAlignment="0" applyProtection="0"/>
    <xf numFmtId="0" fontId="4" fillId="0" borderId="0">
      <alignment vertical="top"/>
    </xf>
    <xf numFmtId="0" fontId="57" fillId="0" borderId="30" applyNumberFormat="0" applyFill="0" applyAlignment="0" applyProtection="0"/>
    <xf numFmtId="0" fontId="4" fillId="0" borderId="0">
      <alignment vertical="top"/>
    </xf>
    <xf numFmtId="0" fontId="57" fillId="0" borderId="30" applyNumberFormat="0" applyFill="0" applyAlignment="0" applyProtection="0"/>
    <xf numFmtId="0" fontId="4" fillId="0" borderId="0">
      <alignment vertical="top"/>
    </xf>
    <xf numFmtId="0" fontId="57" fillId="0" borderId="30" applyNumberFormat="0" applyFill="0" applyAlignment="0" applyProtection="0"/>
    <xf numFmtId="0" fontId="4" fillId="0" borderId="0">
      <alignment vertical="top"/>
    </xf>
    <xf numFmtId="0" fontId="57" fillId="0" borderId="30" applyNumberFormat="0" applyFill="0" applyAlignment="0" applyProtection="0"/>
    <xf numFmtId="0" fontId="4" fillId="0" borderId="0">
      <alignment vertical="top"/>
    </xf>
    <xf numFmtId="177" fontId="4" fillId="0" borderId="0" applyFont="0" applyFill="0" applyBorder="0" applyAlignment="0" applyProtection="0"/>
    <xf numFmtId="178" fontId="4" fillId="0" borderId="0" applyFont="0" applyFill="0" applyBorder="0" applyAlignment="0" applyProtection="0"/>
    <xf numFmtId="0" fontId="58" fillId="0" borderId="0" applyNumberFormat="0" applyFill="0" applyBorder="0" applyAlignment="0" applyProtection="0"/>
    <xf numFmtId="0" fontId="4" fillId="0" borderId="0">
      <alignment vertical="top"/>
    </xf>
    <xf numFmtId="0" fontId="4" fillId="0" borderId="0">
      <alignment vertical="top"/>
    </xf>
    <xf numFmtId="0" fontId="18" fillId="0" borderId="0" applyNumberFormat="0" applyFill="0" applyBorder="0" applyAlignment="0" applyProtection="0"/>
    <xf numFmtId="0" fontId="4" fillId="0" borderId="0">
      <alignment vertical="top"/>
    </xf>
    <xf numFmtId="0" fontId="4" fillId="0" borderId="0">
      <alignment vertical="top"/>
    </xf>
    <xf numFmtId="0" fontId="58" fillId="0" borderId="0" applyNumberFormat="0" applyFill="0" applyBorder="0" applyAlignment="0" applyProtection="0"/>
    <xf numFmtId="0" fontId="4" fillId="0" borderId="0">
      <alignment vertical="top"/>
    </xf>
    <xf numFmtId="0" fontId="18" fillId="0" borderId="0" applyNumberFormat="0" applyFill="0" applyBorder="0" applyAlignment="0" applyProtection="0"/>
    <xf numFmtId="0" fontId="4" fillId="0" borderId="0">
      <alignment vertical="top"/>
    </xf>
    <xf numFmtId="0" fontId="4" fillId="0" borderId="0">
      <alignment vertical="top"/>
    </xf>
    <xf numFmtId="0" fontId="4" fillId="0" borderId="0">
      <alignment vertical="top"/>
    </xf>
    <xf numFmtId="40" fontId="59" fillId="0" borderId="0" applyFont="0" applyFill="0" applyBorder="0" applyAlignment="0" applyProtection="0"/>
    <xf numFmtId="38" fontId="59" fillId="0" borderId="0" applyFont="0" applyFill="0" applyBorder="0" applyAlignment="0" applyProtection="0"/>
    <xf numFmtId="0" fontId="59" fillId="0" borderId="0" applyFont="0" applyFill="0" applyBorder="0" applyAlignment="0" applyProtection="0"/>
    <xf numFmtId="0" fontId="59" fillId="0" borderId="0" applyFont="0" applyFill="0" applyBorder="0" applyAlignment="0" applyProtection="0"/>
    <xf numFmtId="10" fontId="4" fillId="0" borderId="0" applyFont="0" applyFill="0" applyBorder="0" applyAlignment="0" applyProtection="0"/>
    <xf numFmtId="0" fontId="60" fillId="0" borderId="0"/>
    <xf numFmtId="179" fontId="4" fillId="0" borderId="0" applyFont="0" applyFill="0" applyBorder="0" applyAlignment="0" applyProtection="0"/>
    <xf numFmtId="180" fontId="4" fillId="0" borderId="0" applyFont="0" applyFill="0" applyBorder="0" applyAlignment="0" applyProtection="0"/>
    <xf numFmtId="181" fontId="61" fillId="0" borderId="0" applyFont="0" applyFill="0" applyBorder="0" applyAlignment="0" applyProtection="0"/>
    <xf numFmtId="182" fontId="61" fillId="0" borderId="0" applyFont="0" applyFill="0" applyBorder="0" applyAlignment="0" applyProtection="0"/>
    <xf numFmtId="0" fontId="62" fillId="0" borderId="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120" fillId="0" borderId="0" applyNumberFormat="0" applyFill="0" applyBorder="0" applyAlignment="0" applyProtection="0">
      <alignment vertical="top"/>
      <protection locked="0"/>
    </xf>
  </cellStyleXfs>
  <cellXfs count="298">
    <xf numFmtId="0" fontId="0" fillId="0" borderId="0" xfId="0"/>
    <xf numFmtId="0" fontId="68" fillId="0" borderId="49" xfId="0" applyFont="1" applyBorder="1" applyAlignment="1">
      <alignment horizontal="center" vertical="center"/>
    </xf>
    <xf numFmtId="0" fontId="69" fillId="0" borderId="1" xfId="0" applyFont="1" applyBorder="1" applyAlignment="1">
      <alignment horizontal="left" vertical="center" wrapText="1"/>
    </xf>
    <xf numFmtId="0" fontId="69" fillId="0" borderId="1" xfId="0" applyFont="1" applyBorder="1" applyAlignment="1">
      <alignment horizontal="left" vertical="center"/>
    </xf>
    <xf numFmtId="0" fontId="71" fillId="0" borderId="37" xfId="0" applyFont="1" applyBorder="1" applyAlignment="1"/>
    <xf numFmtId="0" fontId="66" fillId="0" borderId="0" xfId="0" applyFont="1" applyBorder="1" applyAlignment="1">
      <alignment horizontal="left" vertical="center"/>
    </xf>
    <xf numFmtId="0" fontId="72" fillId="0" borderId="0" xfId="0" applyFont="1" applyBorder="1" applyAlignment="1">
      <alignment horizontal="center" vertical="center"/>
    </xf>
    <xf numFmtId="0" fontId="72" fillId="0" borderId="52" xfId="0" applyFont="1" applyBorder="1" applyAlignment="1">
      <alignment horizontal="center" vertical="center" wrapText="1"/>
    </xf>
    <xf numFmtId="0" fontId="73" fillId="0" borderId="1" xfId="0" applyFont="1" applyFill="1" applyBorder="1" applyAlignment="1">
      <alignment horizontal="center" vertical="center"/>
    </xf>
    <xf numFmtId="0" fontId="67" fillId="61" borderId="1" xfId="0" applyFont="1" applyFill="1" applyBorder="1" applyAlignment="1">
      <alignment horizontal="center"/>
    </xf>
    <xf numFmtId="0" fontId="66" fillId="63" borderId="51" xfId="0" applyFont="1" applyFill="1" applyBorder="1" applyAlignment="1">
      <alignment horizontal="left" vertical="center"/>
    </xf>
    <xf numFmtId="0" fontId="70" fillId="63" borderId="1" xfId="0" applyFont="1" applyFill="1" applyBorder="1" applyAlignment="1">
      <alignment horizontal="center" vertical="center"/>
    </xf>
    <xf numFmtId="0" fontId="71" fillId="63" borderId="50" xfId="0" applyFont="1" applyFill="1" applyBorder="1" applyAlignment="1"/>
    <xf numFmtId="0" fontId="74" fillId="0" borderId="1" xfId="0" applyFont="1" applyBorder="1" applyAlignment="1">
      <alignment horizontal="center" vertical="center"/>
    </xf>
    <xf numFmtId="0" fontId="77" fillId="0" borderId="1" xfId="0" applyFont="1" applyBorder="1" applyAlignment="1">
      <alignment horizontal="center" vertical="center" wrapText="1"/>
    </xf>
    <xf numFmtId="0" fontId="75" fillId="0" borderId="0" xfId="0" applyFont="1" applyFill="1" applyAlignment="1">
      <alignment horizontal="left" vertical="center"/>
    </xf>
    <xf numFmtId="0" fontId="65" fillId="0" borderId="0" xfId="0" applyFont="1" applyFill="1" applyAlignment="1">
      <alignment vertical="center"/>
    </xf>
    <xf numFmtId="0" fontId="65" fillId="0" borderId="0" xfId="0" applyFont="1" applyAlignment="1">
      <alignment horizontal="center" vertical="center"/>
    </xf>
    <xf numFmtId="0" fontId="65" fillId="0" borderId="0" xfId="0" applyFont="1" applyAlignment="1">
      <alignment horizontal="left" vertical="center"/>
    </xf>
    <xf numFmtId="0" fontId="76" fillId="0" borderId="0" xfId="0" applyFont="1" applyFill="1" applyAlignment="1">
      <alignment horizontal="left" vertical="center" wrapText="1"/>
    </xf>
    <xf numFmtId="0" fontId="64" fillId="0" borderId="0" xfId="0" applyFont="1" applyFill="1" applyAlignment="1">
      <alignment horizontal="center" vertical="center"/>
    </xf>
    <xf numFmtId="0" fontId="63" fillId="62" borderId="1" xfId="0" applyFont="1" applyFill="1" applyBorder="1" applyAlignment="1">
      <alignment horizontal="center" vertical="center" wrapText="1"/>
    </xf>
    <xf numFmtId="0" fontId="78" fillId="62" borderId="1" xfId="0" applyFont="1" applyFill="1" applyBorder="1" applyAlignment="1">
      <alignment horizontal="center" vertical="center" wrapText="1"/>
    </xf>
    <xf numFmtId="0" fontId="65" fillId="60" borderId="1" xfId="0" applyFont="1" applyFill="1" applyBorder="1" applyAlignment="1">
      <alignment horizontal="center" vertical="center"/>
    </xf>
    <xf numFmtId="0" fontId="63" fillId="62" borderId="1" xfId="0" applyFont="1" applyFill="1" applyBorder="1" applyAlignment="1">
      <alignment horizontal="left" vertical="center" wrapText="1"/>
    </xf>
    <xf numFmtId="0" fontId="79" fillId="63" borderId="51" xfId="0" applyFont="1" applyFill="1" applyBorder="1" applyAlignment="1">
      <alignment horizontal="center" vertical="center"/>
    </xf>
    <xf numFmtId="0" fontId="77" fillId="0" borderId="0" xfId="0" applyFont="1" applyBorder="1" applyAlignment="1">
      <alignment horizontal="center" vertical="center" wrapText="1"/>
    </xf>
    <xf numFmtId="0" fontId="76" fillId="0" borderId="0" xfId="0" applyFont="1" applyFill="1" applyAlignment="1">
      <alignment horizontal="left" vertical="center"/>
    </xf>
    <xf numFmtId="0" fontId="76" fillId="0" borderId="0" xfId="0" applyFont="1" applyFill="1" applyAlignment="1">
      <alignment horizontal="center" vertical="center" wrapText="1"/>
    </xf>
    <xf numFmtId="0" fontId="63" fillId="64" borderId="1" xfId="0" applyFont="1" applyFill="1" applyBorder="1" applyAlignment="1">
      <alignment horizontal="left" vertical="center" wrapText="1"/>
    </xf>
    <xf numFmtId="0" fontId="63" fillId="64" borderId="1" xfId="0" applyFont="1" applyFill="1" applyBorder="1" applyAlignment="1">
      <alignment horizontal="left" vertical="center"/>
    </xf>
    <xf numFmtId="0" fontId="63" fillId="64" borderId="1" xfId="0" applyFont="1" applyFill="1" applyBorder="1" applyAlignment="1">
      <alignment horizontal="center" vertical="center" wrapText="1"/>
    </xf>
    <xf numFmtId="0" fontId="63" fillId="0" borderId="1" xfId="0" applyFont="1" applyFill="1" applyBorder="1" applyAlignment="1">
      <alignment horizontal="center" vertical="center" wrapText="1"/>
    </xf>
    <xf numFmtId="0" fontId="0" fillId="64" borderId="1" xfId="0" applyFont="1" applyFill="1" applyBorder="1" applyAlignment="1">
      <alignment horizontal="center" vertical="center"/>
    </xf>
    <xf numFmtId="0" fontId="63" fillId="62" borderId="1" xfId="0" applyFont="1" applyFill="1" applyBorder="1" applyAlignment="1">
      <alignment horizontal="left" vertical="center"/>
    </xf>
    <xf numFmtId="0" fontId="65" fillId="0" borderId="0" xfId="0" applyFont="1" applyFill="1" applyAlignment="1">
      <alignment horizontal="center" vertical="center"/>
    </xf>
    <xf numFmtId="0" fontId="63" fillId="0" borderId="0" xfId="0" applyFont="1" applyFill="1" applyBorder="1" applyAlignment="1">
      <alignment horizontal="center" vertical="center" wrapText="1"/>
    </xf>
    <xf numFmtId="0" fontId="80" fillId="0" borderId="1" xfId="0" applyFont="1" applyFill="1" applyBorder="1" applyAlignment="1">
      <alignment horizontal="center" vertical="center" wrapText="1"/>
    </xf>
    <xf numFmtId="0" fontId="81" fillId="0" borderId="1" xfId="0" applyFont="1" applyFill="1" applyBorder="1" applyAlignment="1">
      <alignment horizontal="center" vertical="center" wrapText="1"/>
    </xf>
    <xf numFmtId="0" fontId="80" fillId="0" borderId="1" xfId="0" applyFont="1" applyBorder="1" applyAlignment="1">
      <alignment horizontal="center" vertical="center" wrapText="1"/>
    </xf>
    <xf numFmtId="0" fontId="82" fillId="0" borderId="1" xfId="0" applyFont="1" applyBorder="1" applyAlignment="1">
      <alignment horizontal="center" vertical="center" wrapText="1"/>
    </xf>
    <xf numFmtId="0" fontId="83" fillId="65" borderId="1" xfId="0" applyFont="1" applyFill="1" applyBorder="1" applyAlignment="1">
      <alignment horizontal="center" vertical="center" wrapText="1"/>
    </xf>
    <xf numFmtId="0" fontId="81" fillId="0" borderId="1" xfId="0" applyFont="1" applyFill="1" applyBorder="1" applyAlignment="1">
      <alignment horizontal="left" vertical="center" wrapText="1"/>
    </xf>
    <xf numFmtId="183" fontId="84" fillId="64" borderId="1" xfId="0" applyNumberFormat="1" applyFont="1" applyFill="1" applyBorder="1" applyAlignment="1">
      <alignment horizontal="center" vertical="center" wrapText="1"/>
    </xf>
    <xf numFmtId="0" fontId="84" fillId="64" borderId="1" xfId="0" applyFont="1" applyFill="1" applyBorder="1" applyAlignment="1">
      <alignment horizontal="center" vertical="center" wrapText="1"/>
    </xf>
    <xf numFmtId="0" fontId="81" fillId="64" borderId="1" xfId="0" applyFont="1" applyFill="1" applyBorder="1" applyAlignment="1">
      <alignment horizontal="center" vertical="center" wrapText="1"/>
    </xf>
    <xf numFmtId="0" fontId="84" fillId="66" borderId="1" xfId="0" applyFont="1" applyFill="1" applyBorder="1" applyAlignment="1">
      <alignment horizontal="center" vertical="center" wrapText="1"/>
    </xf>
    <xf numFmtId="0" fontId="84" fillId="64" borderId="53" xfId="0" applyFont="1" applyFill="1" applyBorder="1" applyAlignment="1">
      <alignment horizontal="center" vertical="center" wrapText="1"/>
    </xf>
    <xf numFmtId="0" fontId="84" fillId="66" borderId="53" xfId="0" applyFont="1" applyFill="1" applyBorder="1" applyAlignment="1">
      <alignment horizontal="center" vertical="center" wrapText="1"/>
    </xf>
    <xf numFmtId="0" fontId="84" fillId="64" borderId="48" xfId="0" applyFont="1" applyFill="1" applyBorder="1" applyAlignment="1">
      <alignment horizontal="center" vertical="center" wrapText="1"/>
    </xf>
    <xf numFmtId="0" fontId="81" fillId="0" borderId="1" xfId="0" applyFont="1" applyBorder="1" applyAlignment="1">
      <alignment horizontal="center" vertical="center" wrapText="1"/>
    </xf>
    <xf numFmtId="0" fontId="81" fillId="0" borderId="1" xfId="0" applyFont="1" applyFill="1" applyBorder="1" applyAlignment="1">
      <alignment horizontal="center" vertical="center"/>
    </xf>
    <xf numFmtId="0" fontId="85" fillId="0" borderId="52" xfId="0" applyFont="1" applyBorder="1" applyAlignment="1">
      <alignment horizontal="center" vertical="center"/>
    </xf>
    <xf numFmtId="0" fontId="86" fillId="0" borderId="0" xfId="0" applyFont="1"/>
    <xf numFmtId="0" fontId="85" fillId="0" borderId="52" xfId="0" applyFont="1" applyFill="1" applyBorder="1" applyAlignment="1">
      <alignment horizontal="center" vertical="center"/>
    </xf>
    <xf numFmtId="0" fontId="88" fillId="0" borderId="0" xfId="0" applyFont="1" applyFill="1"/>
    <xf numFmtId="0" fontId="89" fillId="0" borderId="0" xfId="0" applyFont="1"/>
    <xf numFmtId="0" fontId="87" fillId="0" borderId="1" xfId="0" applyFont="1" applyFill="1" applyBorder="1" applyAlignment="1">
      <alignment horizontal="center" vertical="center" wrapText="1"/>
    </xf>
    <xf numFmtId="0" fontId="87" fillId="0" borderId="1" xfId="0" applyFont="1" applyFill="1" applyBorder="1" applyAlignment="1">
      <alignment horizontal="right" vertical="top" wrapText="1"/>
    </xf>
    <xf numFmtId="14" fontId="87" fillId="0" borderId="1" xfId="0" applyNumberFormat="1" applyFont="1" applyFill="1" applyBorder="1" applyAlignment="1">
      <alignment horizontal="center" vertical="center" wrapText="1"/>
    </xf>
    <xf numFmtId="0" fontId="89" fillId="0" borderId="0" xfId="0" applyFont="1" applyFill="1"/>
    <xf numFmtId="0" fontId="87" fillId="67" borderId="1" xfId="0" applyFont="1" applyFill="1" applyBorder="1" applyAlignment="1">
      <alignment horizontal="center" vertical="center" wrapText="1"/>
    </xf>
    <xf numFmtId="0" fontId="87" fillId="67" borderId="1" xfId="0" applyFont="1" applyFill="1" applyBorder="1" applyAlignment="1">
      <alignment vertical="top" wrapText="1"/>
    </xf>
    <xf numFmtId="0" fontId="87" fillId="67" borderId="1" xfId="0" applyNumberFormat="1" applyFont="1" applyFill="1" applyBorder="1" applyAlignment="1">
      <alignment horizontal="right" vertical="center" wrapText="1"/>
    </xf>
    <xf numFmtId="0" fontId="90" fillId="67" borderId="0" xfId="0" applyFont="1" applyFill="1"/>
    <xf numFmtId="0" fontId="49" fillId="0" borderId="1" xfId="0" applyFont="1" applyBorder="1" applyAlignment="1">
      <alignment horizontal="center" vertical="center" wrapText="1"/>
    </xf>
    <xf numFmtId="0" fontId="49" fillId="0" borderId="1" xfId="0" applyFont="1" applyBorder="1" applyAlignment="1">
      <alignment vertical="top" wrapText="1"/>
    </xf>
    <xf numFmtId="0" fontId="49" fillId="0" borderId="1" xfId="0" applyNumberFormat="1" applyFont="1" applyBorder="1" applyAlignment="1">
      <alignment horizontal="right" vertical="center" wrapText="1"/>
    </xf>
    <xf numFmtId="0" fontId="49" fillId="67" borderId="1" xfId="0" applyNumberFormat="1" applyFont="1" applyFill="1" applyBorder="1" applyAlignment="1">
      <alignment horizontal="right" vertical="center" wrapText="1"/>
    </xf>
    <xf numFmtId="0" fontId="89" fillId="0" borderId="0" xfId="0" applyFont="1" applyAlignment="1">
      <alignment vertical="center" wrapText="1"/>
    </xf>
    <xf numFmtId="1" fontId="89" fillId="0" borderId="0" xfId="0" applyNumberFormat="1" applyFont="1"/>
    <xf numFmtId="0" fontId="49" fillId="0" borderId="0" xfId="0" applyFont="1"/>
    <xf numFmtId="0" fontId="87" fillId="0" borderId="0" xfId="0" applyFont="1" applyAlignment="1">
      <alignment vertical="center" wrapText="1"/>
    </xf>
    <xf numFmtId="0" fontId="49" fillId="0" borderId="0" xfId="0" applyFont="1" applyAlignment="1">
      <alignment vertical="center" wrapText="1"/>
    </xf>
    <xf numFmtId="0" fontId="49" fillId="0" borderId="0" xfId="0" applyFont="1" applyAlignment="1">
      <alignment horizontal="center" vertical="center" wrapText="1"/>
    </xf>
    <xf numFmtId="0" fontId="49" fillId="0" borderId="0" xfId="0" applyFont="1" applyAlignment="1">
      <alignment vertical="center"/>
    </xf>
    <xf numFmtId="0" fontId="87" fillId="0" borderId="1" xfId="0" applyFont="1" applyBorder="1" applyAlignment="1">
      <alignment horizontal="center" vertical="center" wrapText="1"/>
    </xf>
    <xf numFmtId="0" fontId="49" fillId="0" borderId="1" xfId="0" applyFont="1" applyBorder="1"/>
    <xf numFmtId="0" fontId="49" fillId="0" borderId="1" xfId="0" applyFont="1" applyBorder="1" applyAlignment="1">
      <alignment horizontal="left" vertical="center" wrapText="1"/>
    </xf>
    <xf numFmtId="0" fontId="92" fillId="0" borderId="1" xfId="0" applyFont="1" applyFill="1" applyBorder="1" applyAlignment="1">
      <alignment horizontal="center" vertical="center" wrapText="1"/>
    </xf>
    <xf numFmtId="0" fontId="49" fillId="0" borderId="1" xfId="0" applyFont="1" applyBorder="1" applyAlignment="1">
      <alignment horizontal="center" vertical="center"/>
    </xf>
    <xf numFmtId="0" fontId="92" fillId="60" borderId="0" xfId="0" applyFont="1" applyFill="1" applyBorder="1" applyAlignment="1">
      <alignment horizontal="center" vertical="center" wrapText="1"/>
    </xf>
    <xf numFmtId="0" fontId="49" fillId="0" borderId="0" xfId="0" applyFont="1" applyBorder="1" applyAlignment="1">
      <alignment horizontal="center" vertical="center"/>
    </xf>
    <xf numFmtId="0" fontId="49" fillId="0" borderId="1" xfId="0" applyFont="1" applyFill="1" applyBorder="1" applyAlignment="1">
      <alignment horizontal="center" vertical="center" wrapText="1"/>
    </xf>
    <xf numFmtId="0" fontId="94" fillId="0" borderId="0" xfId="0" applyFont="1" applyFill="1" applyAlignment="1">
      <alignment vertical="center"/>
    </xf>
    <xf numFmtId="0" fontId="94" fillId="0" borderId="0" xfId="0" applyFont="1" applyAlignment="1">
      <alignment vertical="center"/>
    </xf>
    <xf numFmtId="0" fontId="97" fillId="0" borderId="1" xfId="0" applyFont="1" applyBorder="1" applyAlignment="1">
      <alignment horizontal="center" vertical="center" wrapText="1"/>
    </xf>
    <xf numFmtId="0" fontId="98" fillId="0" borderId="1" xfId="0" applyFont="1" applyBorder="1" applyAlignment="1">
      <alignment horizontal="center" vertical="center"/>
    </xf>
    <xf numFmtId="0" fontId="98" fillId="0" borderId="1" xfId="0" applyFont="1" applyBorder="1" applyAlignment="1">
      <alignment horizontal="left" vertical="center" wrapText="1"/>
    </xf>
    <xf numFmtId="2" fontId="98" fillId="0" borderId="1" xfId="0" applyNumberFormat="1" applyFont="1" applyBorder="1" applyAlignment="1">
      <alignment horizontal="center" vertical="center" wrapText="1"/>
    </xf>
    <xf numFmtId="0" fontId="97" fillId="0" borderId="1" xfId="0" applyFont="1" applyBorder="1" applyAlignment="1">
      <alignment horizontal="left" vertical="center"/>
    </xf>
    <xf numFmtId="2" fontId="97" fillId="0" borderId="1" xfId="0" applyNumberFormat="1" applyFont="1" applyBorder="1" applyAlignment="1">
      <alignment horizontal="center" vertical="center" wrapText="1"/>
    </xf>
    <xf numFmtId="0" fontId="99" fillId="0" borderId="0" xfId="0" applyFont="1"/>
    <xf numFmtId="0" fontId="102" fillId="0" borderId="43" xfId="0" applyFont="1" applyBorder="1" applyAlignment="1">
      <alignment horizontal="center" vertical="center" wrapText="1"/>
    </xf>
    <xf numFmtId="0" fontId="102" fillId="0" borderId="60" xfId="0" applyFont="1" applyBorder="1" applyAlignment="1">
      <alignment horizontal="center" vertical="center" wrapText="1"/>
    </xf>
    <xf numFmtId="0" fontId="102" fillId="0" borderId="51" xfId="0" applyFont="1" applyBorder="1" applyAlignment="1">
      <alignment horizontal="center" vertical="center" wrapText="1"/>
    </xf>
    <xf numFmtId="0" fontId="102" fillId="0" borderId="61" xfId="0" applyFont="1" applyBorder="1" applyAlignment="1">
      <alignment horizontal="center" vertical="center" wrapText="1"/>
    </xf>
    <xf numFmtId="1" fontId="102" fillId="0" borderId="62" xfId="0" applyNumberFormat="1" applyFont="1" applyBorder="1" applyAlignment="1">
      <alignment horizontal="center" vertical="center" wrapText="1"/>
    </xf>
    <xf numFmtId="1" fontId="103" fillId="0" borderId="63" xfId="0" applyNumberFormat="1" applyFont="1" applyFill="1" applyBorder="1" applyAlignment="1">
      <alignment horizontal="center" vertical="center"/>
    </xf>
    <xf numFmtId="1" fontId="104" fillId="0" borderId="0" xfId="0" quotePrefix="1" applyNumberFormat="1" applyFont="1" applyAlignment="1">
      <alignment horizontal="center" vertical="center"/>
    </xf>
    <xf numFmtId="1" fontId="99" fillId="0" borderId="0" xfId="0" applyNumberFormat="1" applyFont="1" applyAlignment="1">
      <alignment horizontal="center" vertical="center"/>
    </xf>
    <xf numFmtId="1" fontId="99" fillId="0" borderId="0" xfId="0" applyNumberFormat="1" applyFont="1"/>
    <xf numFmtId="1" fontId="102" fillId="0" borderId="62" xfId="0" applyNumberFormat="1" applyFont="1" applyFill="1" applyBorder="1" applyAlignment="1">
      <alignment horizontal="center" vertical="center" wrapText="1"/>
    </xf>
    <xf numFmtId="0" fontId="99" fillId="0" borderId="0" xfId="0" applyFont="1" applyFill="1"/>
    <xf numFmtId="0" fontId="67" fillId="0" borderId="0" xfId="0" applyFont="1"/>
    <xf numFmtId="0" fontId="105" fillId="0" borderId="0" xfId="0" applyFont="1"/>
    <xf numFmtId="0" fontId="68" fillId="0" borderId="0" xfId="0" applyFont="1" applyAlignment="1">
      <alignment horizontal="left" indent="2"/>
    </xf>
    <xf numFmtId="0" fontId="67" fillId="0" borderId="65" xfId="0" applyFont="1" applyBorder="1" applyAlignment="1">
      <alignment horizontal="center"/>
    </xf>
    <xf numFmtId="0" fontId="67" fillId="0" borderId="66" xfId="0" applyFont="1" applyBorder="1" applyAlignment="1">
      <alignment horizontal="center"/>
    </xf>
    <xf numFmtId="0" fontId="67" fillId="0" borderId="68" xfId="0" applyFont="1" applyBorder="1" applyAlignment="1">
      <alignment vertical="center" wrapText="1"/>
    </xf>
    <xf numFmtId="0" fontId="67" fillId="0" borderId="66" xfId="0" applyFont="1" applyBorder="1" applyAlignment="1">
      <alignment vertical="center" wrapText="1"/>
    </xf>
    <xf numFmtId="0" fontId="68" fillId="0" borderId="65" xfId="0" applyFont="1" applyBorder="1"/>
    <xf numFmtId="0" fontId="67" fillId="0" borderId="66" xfId="0" applyFont="1" applyBorder="1" applyAlignment="1">
      <alignment vertical="center"/>
    </xf>
    <xf numFmtId="0" fontId="68" fillId="0" borderId="66" xfId="0" applyFont="1" applyBorder="1" applyAlignment="1">
      <alignment horizontal="center" vertical="center"/>
    </xf>
    <xf numFmtId="0" fontId="68" fillId="0" borderId="66" xfId="0" applyFont="1" applyBorder="1" applyAlignment="1">
      <alignment vertical="center"/>
    </xf>
    <xf numFmtId="2" fontId="68" fillId="0" borderId="66" xfId="0" applyNumberFormat="1" applyFont="1" applyBorder="1"/>
    <xf numFmtId="0" fontId="68" fillId="0" borderId="65" xfId="0" applyFont="1" applyBorder="1" applyAlignment="1">
      <alignment horizontal="center" vertical="center"/>
    </xf>
    <xf numFmtId="0" fontId="68" fillId="0" borderId="66" xfId="0" applyFont="1" applyBorder="1"/>
    <xf numFmtId="184" fontId="68" fillId="0" borderId="66" xfId="0" applyNumberFormat="1" applyFont="1" applyBorder="1"/>
    <xf numFmtId="0" fontId="67" fillId="0" borderId="0" xfId="0" applyFont="1" applyBorder="1" applyAlignment="1">
      <alignment horizontal="left"/>
    </xf>
    <xf numFmtId="0" fontId="105" fillId="0" borderId="0" xfId="0" applyFont="1" applyBorder="1"/>
    <xf numFmtId="0" fontId="67" fillId="0" borderId="59" xfId="0" applyFont="1" applyBorder="1" applyAlignment="1">
      <alignment horizontal="center" wrapText="1"/>
    </xf>
    <xf numFmtId="0" fontId="67" fillId="0" borderId="43" xfId="0" applyFont="1" applyBorder="1" applyAlignment="1">
      <alignment horizontal="center" wrapText="1"/>
    </xf>
    <xf numFmtId="0" fontId="67" fillId="0" borderId="60" xfId="0" applyFont="1" applyBorder="1" applyAlignment="1">
      <alignment horizontal="center" wrapText="1"/>
    </xf>
    <xf numFmtId="0" fontId="67" fillId="0" borderId="69" xfId="0" applyFont="1" applyBorder="1" applyAlignment="1">
      <alignment wrapText="1"/>
    </xf>
    <xf numFmtId="0" fontId="67" fillId="0" borderId="61" xfId="0" applyFont="1" applyBorder="1" applyAlignment="1">
      <alignment wrapText="1"/>
    </xf>
    <xf numFmtId="0" fontId="68" fillId="0" borderId="48" xfId="0" applyFont="1" applyBorder="1" applyAlignment="1">
      <alignment vertical="center"/>
    </xf>
    <xf numFmtId="2" fontId="68" fillId="0" borderId="48" xfId="0" applyNumberFormat="1" applyFont="1" applyBorder="1" applyAlignment="1">
      <alignment vertical="center"/>
    </xf>
    <xf numFmtId="0" fontId="106" fillId="0" borderId="0" xfId="0" applyFont="1" applyFill="1" applyBorder="1"/>
    <xf numFmtId="0" fontId="68" fillId="0" borderId="1" xfId="0" applyFont="1" applyBorder="1" applyAlignment="1">
      <alignment vertical="center"/>
    </xf>
    <xf numFmtId="0" fontId="67" fillId="0" borderId="0" xfId="0" applyFont="1" applyAlignment="1">
      <alignment horizontal="left"/>
    </xf>
    <xf numFmtId="0" fontId="67" fillId="0" borderId="69" xfId="0" applyFont="1" applyBorder="1" applyAlignment="1">
      <alignment vertical="center" wrapText="1"/>
    </xf>
    <xf numFmtId="0" fontId="67" fillId="0" borderId="61" xfId="0" applyFont="1" applyBorder="1" applyAlignment="1">
      <alignment vertical="center" wrapText="1"/>
    </xf>
    <xf numFmtId="0" fontId="68" fillId="0" borderId="48" xfId="0" applyFont="1" applyBorder="1" applyAlignment="1">
      <alignment horizontal="center" vertical="center"/>
    </xf>
    <xf numFmtId="10" fontId="68" fillId="0" borderId="48" xfId="0" applyNumberFormat="1" applyFont="1" applyBorder="1" applyAlignment="1">
      <alignment vertical="center"/>
    </xf>
    <xf numFmtId="0" fontId="68" fillId="0" borderId="1" xfId="0" applyFont="1" applyBorder="1" applyAlignment="1">
      <alignment horizontal="center" vertical="center"/>
    </xf>
    <xf numFmtId="10" fontId="68" fillId="0" borderId="1" xfId="0" applyNumberFormat="1" applyFont="1" applyBorder="1" applyAlignment="1">
      <alignment vertical="center"/>
    </xf>
    <xf numFmtId="0" fontId="68" fillId="0" borderId="0" xfId="0" applyFont="1"/>
    <xf numFmtId="0" fontId="107" fillId="0" borderId="0" xfId="0" applyFont="1"/>
    <xf numFmtId="0" fontId="108" fillId="0" borderId="0" xfId="0" applyFont="1" applyAlignment="1">
      <alignment wrapText="1"/>
    </xf>
    <xf numFmtId="0" fontId="109" fillId="0" borderId="0" xfId="0" applyFont="1"/>
    <xf numFmtId="0" fontId="110" fillId="0" borderId="1" xfId="0" applyFont="1" applyBorder="1" applyAlignment="1">
      <alignment horizontal="center" vertical="center"/>
    </xf>
    <xf numFmtId="0" fontId="0" fillId="0" borderId="1" xfId="0" applyFont="1" applyBorder="1" applyAlignment="1">
      <alignment horizontal="center" vertical="center"/>
    </xf>
    <xf numFmtId="0" fontId="110" fillId="0" borderId="1" xfId="0" applyFont="1" applyBorder="1" applyAlignment="1">
      <alignment horizontal="center" vertical="center" wrapText="1"/>
    </xf>
    <xf numFmtId="0" fontId="111" fillId="0" borderId="1" xfId="0" applyFont="1" applyBorder="1" applyAlignment="1">
      <alignment horizontal="center" vertical="center"/>
    </xf>
    <xf numFmtId="0" fontId="111" fillId="0" borderId="1" xfId="0" applyFont="1" applyBorder="1" applyAlignment="1">
      <alignment horizontal="center" vertical="center" wrapText="1"/>
    </xf>
    <xf numFmtId="0" fontId="112" fillId="0" borderId="1" xfId="0" applyFont="1" applyBorder="1" applyAlignment="1">
      <alignment horizontal="center" vertical="center"/>
    </xf>
    <xf numFmtId="0" fontId="110" fillId="0" borderId="32" xfId="0" applyFont="1" applyBorder="1" applyAlignment="1">
      <alignment horizontal="center" vertical="center" wrapText="1"/>
    </xf>
    <xf numFmtId="0" fontId="88" fillId="0" borderId="0" xfId="0" applyFont="1" applyFill="1" applyAlignment="1">
      <alignment horizontal="left"/>
    </xf>
    <xf numFmtId="0" fontId="113" fillId="61" borderId="1" xfId="0" applyFont="1" applyFill="1" applyBorder="1" applyAlignment="1">
      <alignment horizontal="center" vertical="center" wrapText="1"/>
    </xf>
    <xf numFmtId="0" fontId="89" fillId="0" borderId="0" xfId="0" applyFont="1" applyFill="1" applyAlignment="1">
      <alignment horizontal="left"/>
    </xf>
    <xf numFmtId="0" fontId="67" fillId="68" borderId="1" xfId="0" applyFont="1" applyFill="1" applyBorder="1" applyAlignment="1">
      <alignment horizontal="center" vertical="center" wrapText="1"/>
    </xf>
    <xf numFmtId="0" fontId="114" fillId="0" borderId="0" xfId="0" applyFont="1" applyFill="1" applyAlignment="1">
      <alignment horizontal="left"/>
    </xf>
    <xf numFmtId="0" fontId="68" fillId="0" borderId="1" xfId="0" applyFont="1" applyFill="1" applyBorder="1" applyAlignment="1">
      <alignment horizontal="center" vertical="center"/>
    </xf>
    <xf numFmtId="17" fontId="68" fillId="0" borderId="1" xfId="0" applyNumberFormat="1" applyFont="1" applyFill="1" applyBorder="1" applyAlignment="1">
      <alignment horizontal="center" vertical="center"/>
    </xf>
    <xf numFmtId="2" fontId="115" fillId="64" borderId="1" xfId="0" applyNumberFormat="1" applyFont="1" applyFill="1" applyBorder="1" applyAlignment="1">
      <alignment horizontal="center" vertical="center" wrapText="1"/>
    </xf>
    <xf numFmtId="0" fontId="89" fillId="61" borderId="1" xfId="0" applyFont="1" applyFill="1" applyBorder="1" applyAlignment="1">
      <alignment horizontal="center" vertical="center"/>
    </xf>
    <xf numFmtId="0" fontId="90" fillId="61" borderId="1" xfId="0" applyFont="1" applyFill="1" applyBorder="1" applyAlignment="1">
      <alignment horizontal="center" vertical="center"/>
    </xf>
    <xf numFmtId="2" fontId="115" fillId="69" borderId="1" xfId="0" applyNumberFormat="1" applyFont="1" applyFill="1" applyBorder="1" applyAlignment="1">
      <alignment horizontal="center" vertical="center" wrapText="1"/>
    </xf>
    <xf numFmtId="0" fontId="89" fillId="0" borderId="0" xfId="0" applyFont="1" applyFill="1" applyAlignment="1">
      <alignment horizontal="center" vertical="center"/>
    </xf>
    <xf numFmtId="0" fontId="116" fillId="0" borderId="0" xfId="0" applyFont="1" applyBorder="1"/>
    <xf numFmtId="0" fontId="117" fillId="0" borderId="0" xfId="0" applyFont="1"/>
    <xf numFmtId="0" fontId="67" fillId="61" borderId="1" xfId="0" applyFont="1" applyFill="1" applyBorder="1" applyAlignment="1">
      <alignment horizontal="center" vertical="center" wrapText="1"/>
    </xf>
    <xf numFmtId="0" fontId="0" fillId="0" borderId="0" xfId="0" applyAlignment="1">
      <alignment horizontal="center"/>
    </xf>
    <xf numFmtId="0" fontId="116" fillId="68" borderId="1" xfId="0" applyFont="1" applyFill="1" applyBorder="1" applyAlignment="1">
      <alignment horizontal="center" vertical="center" wrapText="1"/>
    </xf>
    <xf numFmtId="0" fontId="67" fillId="0" borderId="1" xfId="0" applyFont="1" applyFill="1" applyBorder="1" applyAlignment="1">
      <alignment horizontal="center" vertical="center"/>
    </xf>
    <xf numFmtId="0" fontId="118" fillId="64" borderId="1" xfId="0" applyFont="1" applyFill="1" applyBorder="1" applyAlignment="1">
      <alignment horizontal="center" vertical="center" wrapText="1"/>
    </xf>
    <xf numFmtId="185" fontId="115" fillId="61" borderId="1" xfId="0" applyNumberFormat="1" applyFont="1" applyFill="1" applyBorder="1" applyAlignment="1">
      <alignment horizontal="center" vertical="center" wrapText="1"/>
    </xf>
    <xf numFmtId="20" fontId="90" fillId="61" borderId="1" xfId="0" applyNumberFormat="1" applyFont="1" applyFill="1" applyBorder="1" applyAlignment="1">
      <alignment horizontal="center" vertical="center"/>
    </xf>
    <xf numFmtId="0" fontId="115" fillId="0" borderId="1" xfId="0" applyFont="1" applyFill="1" applyBorder="1" applyAlignment="1">
      <alignment horizontal="center" vertical="center" wrapText="1"/>
    </xf>
    <xf numFmtId="0" fontId="0" fillId="0" borderId="0" xfId="0" applyFont="1"/>
    <xf numFmtId="2" fontId="0" fillId="0" borderId="0" xfId="0" applyNumberFormat="1" applyFont="1"/>
    <xf numFmtId="185" fontId="115" fillId="60" borderId="1" xfId="0" applyNumberFormat="1" applyFont="1" applyFill="1" applyBorder="1" applyAlignment="1">
      <alignment horizontal="center" vertical="center" wrapText="1"/>
    </xf>
    <xf numFmtId="0" fontId="90" fillId="60" borderId="1" xfId="0" applyFont="1" applyFill="1" applyBorder="1" applyAlignment="1">
      <alignment horizontal="center" vertical="center"/>
    </xf>
    <xf numFmtId="20" fontId="119" fillId="61" borderId="1" xfId="0" applyNumberFormat="1" applyFont="1" applyFill="1" applyBorder="1" applyAlignment="1">
      <alignment horizontal="center" vertical="center"/>
    </xf>
    <xf numFmtId="185" fontId="0" fillId="0" borderId="0" xfId="0" applyNumberFormat="1"/>
    <xf numFmtId="0" fontId="0" fillId="0" borderId="0" xfId="0" applyAlignment="1">
      <alignment horizontal="center" vertical="center"/>
    </xf>
    <xf numFmtId="21" fontId="0" fillId="0" borderId="0" xfId="0" applyNumberFormat="1"/>
    <xf numFmtId="2" fontId="0" fillId="0" borderId="0" xfId="0" applyNumberFormat="1"/>
    <xf numFmtId="1" fontId="0" fillId="0" borderId="0" xfId="0" applyNumberFormat="1"/>
    <xf numFmtId="0" fontId="68" fillId="0" borderId="1" xfId="0" applyFont="1" applyBorder="1" applyAlignment="1">
      <alignment horizontal="center" vertical="center" wrapText="1"/>
    </xf>
    <xf numFmtId="1" fontId="69" fillId="0" borderId="1" xfId="0" applyNumberFormat="1" applyFont="1" applyBorder="1" applyAlignment="1">
      <alignment horizontal="center" vertical="center"/>
    </xf>
    <xf numFmtId="1" fontId="69" fillId="0" borderId="1" xfId="0" applyNumberFormat="1" applyFont="1" applyBorder="1" applyAlignment="1">
      <alignment horizontal="center" vertical="center" wrapText="1"/>
    </xf>
    <xf numFmtId="0" fontId="35" fillId="0" borderId="0" xfId="0" applyFont="1" applyAlignment="1">
      <alignment vertical="center"/>
    </xf>
    <xf numFmtId="17" fontId="69" fillId="0" borderId="1" xfId="0" applyNumberFormat="1" applyFont="1" applyFill="1" applyBorder="1" applyAlignment="1">
      <alignment vertical="center"/>
    </xf>
    <xf numFmtId="0" fontId="121" fillId="64" borderId="1" xfId="26145" applyFont="1" applyFill="1" applyBorder="1" applyAlignment="1" applyProtection="1">
      <alignment horizontal="center" vertical="center" wrapText="1"/>
    </xf>
    <xf numFmtId="0" fontId="115" fillId="64" borderId="1" xfId="0" applyFont="1" applyFill="1" applyBorder="1" applyAlignment="1">
      <alignment horizontal="center" vertical="center" wrapText="1"/>
    </xf>
    <xf numFmtId="1" fontId="115" fillId="64" borderId="1" xfId="0" applyNumberFormat="1" applyFont="1" applyFill="1" applyBorder="1" applyAlignment="1">
      <alignment horizontal="center" vertical="center" wrapText="1"/>
    </xf>
    <xf numFmtId="2" fontId="90" fillId="64" borderId="1" xfId="0" applyNumberFormat="1" applyFont="1" applyFill="1" applyBorder="1" applyAlignment="1">
      <alignment horizontal="center" vertical="center"/>
    </xf>
    <xf numFmtId="0" fontId="89" fillId="64" borderId="1" xfId="0" applyFont="1" applyFill="1" applyBorder="1" applyAlignment="1">
      <alignment horizontal="center" vertical="center"/>
    </xf>
    <xf numFmtId="0" fontId="90" fillId="64" borderId="1" xfId="0" applyFont="1" applyFill="1" applyBorder="1" applyAlignment="1">
      <alignment horizontal="center" vertical="center"/>
    </xf>
    <xf numFmtId="1" fontId="90" fillId="64" borderId="1" xfId="0" applyNumberFormat="1" applyFont="1" applyFill="1" applyBorder="1" applyAlignment="1">
      <alignment horizontal="center" vertical="center"/>
    </xf>
    <xf numFmtId="0" fontId="90" fillId="0" borderId="0" xfId="0" applyFont="1"/>
    <xf numFmtId="1" fontId="69" fillId="0" borderId="53" xfId="0" applyNumberFormat="1" applyFont="1" applyBorder="1" applyAlignment="1">
      <alignment horizontal="center" vertical="center" wrapText="1"/>
    </xf>
    <xf numFmtId="17" fontId="69" fillId="0" borderId="1" xfId="0" applyNumberFormat="1" applyFont="1" applyFill="1" applyBorder="1" applyAlignment="1">
      <alignment horizontal="center" vertical="center"/>
    </xf>
    <xf numFmtId="0" fontId="121" fillId="0" borderId="1" xfId="26145" applyFont="1" applyFill="1" applyBorder="1" applyAlignment="1" applyProtection="1">
      <alignment horizontal="center" vertical="center" wrapText="1"/>
    </xf>
    <xf numFmtId="2" fontId="115" fillId="0" borderId="1" xfId="0" applyNumberFormat="1" applyFont="1" applyFill="1" applyBorder="1" applyAlignment="1">
      <alignment horizontal="center" vertical="center" wrapText="1"/>
    </xf>
    <xf numFmtId="185" fontId="89" fillId="0" borderId="0" xfId="0" applyNumberFormat="1" applyFont="1"/>
    <xf numFmtId="0" fontId="90" fillId="0" borderId="1" xfId="0" applyFont="1" applyBorder="1"/>
    <xf numFmtId="1" fontId="90" fillId="0" borderId="1" xfId="0" applyNumberFormat="1" applyFont="1" applyBorder="1" applyAlignment="1">
      <alignment horizontal="center" vertical="center"/>
    </xf>
    <xf numFmtId="2" fontId="90" fillId="0" borderId="1" xfId="0" applyNumberFormat="1" applyFont="1" applyBorder="1" applyAlignment="1">
      <alignment horizontal="center" vertical="center"/>
    </xf>
    <xf numFmtId="176" fontId="89" fillId="0" borderId="0" xfId="0" applyNumberFormat="1" applyFont="1"/>
    <xf numFmtId="0" fontId="124" fillId="0" borderId="1" xfId="0" applyFont="1" applyBorder="1" applyAlignment="1">
      <alignment horizontal="center" vertical="center" wrapText="1"/>
    </xf>
    <xf numFmtId="0" fontId="0" fillId="0" borderId="0" xfId="0" applyAlignment="1">
      <alignment wrapText="1"/>
    </xf>
    <xf numFmtId="0" fontId="125" fillId="0" borderId="1" xfId="0" applyFont="1" applyBorder="1"/>
    <xf numFmtId="0" fontId="125" fillId="0" borderId="1" xfId="0" applyFont="1" applyBorder="1" applyAlignment="1">
      <alignment horizontal="center" vertical="center"/>
    </xf>
    <xf numFmtId="0" fontId="0" fillId="0" borderId="0" xfId="0" applyFill="1"/>
    <xf numFmtId="0" fontId="98" fillId="0" borderId="1" xfId="0" applyFont="1" applyFill="1" applyBorder="1" applyAlignment="1">
      <alignment horizontal="center" vertical="center" wrapText="1"/>
    </xf>
    <xf numFmtId="1" fontId="126" fillId="0" borderId="63" xfId="0" applyNumberFormat="1" applyFont="1" applyFill="1" applyBorder="1" applyAlignment="1">
      <alignment horizontal="center" vertical="center"/>
    </xf>
    <xf numFmtId="0" fontId="126" fillId="0" borderId="63" xfId="0" applyFont="1" applyFill="1" applyBorder="1" applyAlignment="1">
      <alignment horizontal="center" vertical="center"/>
    </xf>
    <xf numFmtId="0" fontId="67" fillId="61" borderId="1" xfId="0" applyFont="1" applyFill="1" applyBorder="1" applyAlignment="1">
      <alignment horizontal="center" vertical="center"/>
    </xf>
    <xf numFmtId="0" fontId="67" fillId="61" borderId="41" xfId="0" applyFont="1" applyFill="1" applyBorder="1" applyAlignment="1">
      <alignment horizontal="center" vertical="center" wrapText="1"/>
    </xf>
    <xf numFmtId="0" fontId="67" fillId="61" borderId="31" xfId="0" applyFont="1" applyFill="1" applyBorder="1" applyAlignment="1">
      <alignment horizontal="center" vertical="center" wrapText="1"/>
    </xf>
    <xf numFmtId="0" fontId="67" fillId="61" borderId="47" xfId="0" applyFont="1" applyFill="1" applyBorder="1" applyAlignment="1">
      <alignment horizontal="center" vertical="center" wrapText="1"/>
    </xf>
    <xf numFmtId="0" fontId="67" fillId="61" borderId="42" xfId="0" applyFont="1" applyFill="1" applyBorder="1" applyAlignment="1">
      <alignment horizontal="center" vertical="center" wrapText="1"/>
    </xf>
    <xf numFmtId="0" fontId="67" fillId="61" borderId="32" xfId="0" applyFont="1" applyFill="1" applyBorder="1" applyAlignment="1">
      <alignment horizontal="center" vertical="center" wrapText="1"/>
    </xf>
    <xf numFmtId="0" fontId="67" fillId="61" borderId="48" xfId="0" applyFont="1" applyFill="1" applyBorder="1" applyAlignment="1">
      <alignment horizontal="center" vertical="center" wrapText="1"/>
    </xf>
    <xf numFmtId="0" fontId="67" fillId="61" borderId="43" xfId="0" applyFont="1" applyFill="1" applyBorder="1" applyAlignment="1">
      <alignment horizontal="center" vertical="center"/>
    </xf>
    <xf numFmtId="0" fontId="67" fillId="61" borderId="44" xfId="0" applyFont="1" applyFill="1" applyBorder="1" applyAlignment="1">
      <alignment horizontal="center" vertical="center" wrapText="1"/>
    </xf>
    <xf numFmtId="0" fontId="67" fillId="61" borderId="45" xfId="0" applyFont="1" applyFill="1" applyBorder="1" applyAlignment="1">
      <alignment horizontal="center" vertical="center" wrapText="1"/>
    </xf>
    <xf numFmtId="0" fontId="67" fillId="61" borderId="46" xfId="0" applyFont="1" applyFill="1" applyBorder="1" applyAlignment="1">
      <alignment horizontal="center" vertical="center" wrapText="1"/>
    </xf>
    <xf numFmtId="0" fontId="66" fillId="0" borderId="35" xfId="0" applyFont="1" applyFill="1" applyBorder="1" applyAlignment="1">
      <alignment horizontal="left" vertical="center"/>
    </xf>
    <xf numFmtId="0" fontId="66" fillId="0" borderId="36" xfId="0" applyFont="1" applyFill="1" applyBorder="1" applyAlignment="1">
      <alignment horizontal="left" vertical="center"/>
    </xf>
    <xf numFmtId="0" fontId="66" fillId="0" borderId="37" xfId="0" applyFont="1" applyFill="1" applyBorder="1" applyAlignment="1">
      <alignment horizontal="left" vertical="center"/>
    </xf>
    <xf numFmtId="0" fontId="66" fillId="0" borderId="0" xfId="0" applyFont="1" applyFill="1" applyBorder="1" applyAlignment="1">
      <alignment horizontal="left" vertical="center"/>
    </xf>
    <xf numFmtId="0" fontId="66" fillId="0" borderId="38" xfId="0" applyFont="1" applyFill="1" applyBorder="1" applyAlignment="1">
      <alignment horizontal="left" vertical="center"/>
    </xf>
    <xf numFmtId="0" fontId="66" fillId="0" borderId="39" xfId="0" applyFont="1" applyFill="1" applyBorder="1" applyAlignment="1">
      <alignment horizontal="left" vertical="center"/>
    </xf>
    <xf numFmtId="0" fontId="67" fillId="0" borderId="40" xfId="0" applyFont="1" applyFill="1" applyBorder="1" applyAlignment="1">
      <alignment horizontal="left" vertical="center"/>
    </xf>
    <xf numFmtId="0" fontId="67" fillId="0" borderId="20" xfId="0" applyFont="1" applyFill="1" applyBorder="1" applyAlignment="1">
      <alignment horizontal="left" vertical="center"/>
    </xf>
    <xf numFmtId="0" fontId="67" fillId="0" borderId="40" xfId="0" applyFont="1" applyFill="1" applyBorder="1" applyAlignment="1">
      <alignment horizontal="left" vertical="center" wrapText="1"/>
    </xf>
    <xf numFmtId="0" fontId="67" fillId="0" borderId="20" xfId="0" applyFont="1" applyFill="1" applyBorder="1" applyAlignment="1">
      <alignment horizontal="left" vertical="center" wrapText="1"/>
    </xf>
    <xf numFmtId="0" fontId="77" fillId="0" borderId="33" xfId="0" applyFont="1" applyBorder="1" applyAlignment="1">
      <alignment horizontal="center" vertical="center" wrapText="1"/>
    </xf>
    <xf numFmtId="0" fontId="77" fillId="0" borderId="14" xfId="0" applyFont="1" applyBorder="1" applyAlignment="1">
      <alignment horizontal="center" vertical="center" wrapText="1"/>
    </xf>
    <xf numFmtId="0" fontId="77" fillId="0" borderId="34" xfId="0" applyFont="1" applyBorder="1" applyAlignment="1">
      <alignment horizontal="center" vertical="center" wrapText="1"/>
    </xf>
    <xf numFmtId="0" fontId="77" fillId="0" borderId="0" xfId="0" applyFont="1" applyBorder="1" applyAlignment="1">
      <alignment horizontal="center" vertical="center" wrapText="1"/>
    </xf>
    <xf numFmtId="0" fontId="82" fillId="0" borderId="2" xfId="0" applyFont="1" applyBorder="1" applyAlignment="1">
      <alignment horizontal="center" vertical="center" wrapText="1"/>
    </xf>
    <xf numFmtId="0" fontId="82" fillId="0" borderId="3" xfId="0" applyFont="1" applyBorder="1" applyAlignment="1">
      <alignment horizontal="center" vertical="center" wrapText="1"/>
    </xf>
    <xf numFmtId="0" fontId="82" fillId="0" borderId="4" xfId="0" applyFont="1" applyBorder="1" applyAlignment="1">
      <alignment horizontal="center" vertical="center" wrapText="1"/>
    </xf>
    <xf numFmtId="0" fontId="87" fillId="67" borderId="2" xfId="0" applyFont="1" applyFill="1" applyBorder="1" applyAlignment="1">
      <alignment horizontal="center" vertical="top" wrapText="1"/>
    </xf>
    <xf numFmtId="0" fontId="87" fillId="67" borderId="4" xfId="0" applyFont="1" applyFill="1" applyBorder="1" applyAlignment="1">
      <alignment horizontal="center" vertical="top" wrapText="1"/>
    </xf>
    <xf numFmtId="0" fontId="91" fillId="0" borderId="14" xfId="0" applyFont="1" applyBorder="1" applyAlignment="1">
      <alignment horizontal="left" vertical="center" wrapText="1"/>
    </xf>
    <xf numFmtId="0" fontId="87" fillId="0" borderId="1" xfId="0" applyFont="1" applyFill="1" applyBorder="1" applyAlignment="1">
      <alignment horizontal="center" vertical="center"/>
    </xf>
    <xf numFmtId="0" fontId="87" fillId="0" borderId="0" xfId="0" applyFont="1" applyFill="1" applyAlignment="1">
      <alignment horizontal="left" vertical="center"/>
    </xf>
    <xf numFmtId="0" fontId="87" fillId="0" borderId="1" xfId="0" applyFont="1" applyBorder="1" applyAlignment="1">
      <alignment horizontal="center" vertical="center" wrapText="1"/>
    </xf>
    <xf numFmtId="0" fontId="87" fillId="0" borderId="1" xfId="0" applyFont="1" applyFill="1" applyBorder="1" applyAlignment="1">
      <alignment horizontal="center" vertical="center" wrapText="1"/>
    </xf>
    <xf numFmtId="0" fontId="87" fillId="0" borderId="33" xfId="0" applyFont="1" applyFill="1" applyBorder="1" applyAlignment="1">
      <alignment horizontal="center" vertical="center" wrapText="1"/>
    </xf>
    <xf numFmtId="0" fontId="87" fillId="0" borderId="14" xfId="0" applyFont="1" applyFill="1" applyBorder="1" applyAlignment="1">
      <alignment horizontal="center" vertical="center" wrapText="1"/>
    </xf>
    <xf numFmtId="0" fontId="87" fillId="0" borderId="54" xfId="0" applyFont="1" applyFill="1" applyBorder="1" applyAlignment="1">
      <alignment horizontal="center" vertical="center" wrapText="1"/>
    </xf>
    <xf numFmtId="0" fontId="87" fillId="0" borderId="55" xfId="0" applyFont="1" applyFill="1" applyBorder="1" applyAlignment="1">
      <alignment horizontal="center" vertical="center" wrapText="1"/>
    </xf>
    <xf numFmtId="0" fontId="87" fillId="0" borderId="56" xfId="0" applyFont="1" applyFill="1" applyBorder="1" applyAlignment="1">
      <alignment horizontal="center" vertical="center" wrapText="1"/>
    </xf>
    <xf numFmtId="0" fontId="87" fillId="0" borderId="57" xfId="0" applyFont="1" applyFill="1" applyBorder="1" applyAlignment="1">
      <alignment horizontal="center" vertical="center" wrapText="1"/>
    </xf>
    <xf numFmtId="0" fontId="87" fillId="0" borderId="37" xfId="0" applyFont="1" applyFill="1" applyBorder="1" applyAlignment="1">
      <alignment horizontal="left"/>
    </xf>
    <xf numFmtId="0" fontId="87" fillId="0" borderId="0" xfId="0" applyFont="1" applyFill="1" applyBorder="1" applyAlignment="1">
      <alignment horizontal="left"/>
    </xf>
    <xf numFmtId="0" fontId="87" fillId="0" borderId="37" xfId="0" applyFont="1" applyFill="1" applyBorder="1" applyAlignment="1">
      <alignment horizontal="center" vertical="center" wrapText="1"/>
    </xf>
    <xf numFmtId="0" fontId="87" fillId="0" borderId="0" xfId="0" applyFont="1" applyFill="1" applyBorder="1" applyAlignment="1">
      <alignment horizontal="center" vertical="center" wrapText="1"/>
    </xf>
    <xf numFmtId="0" fontId="49" fillId="0" borderId="37" xfId="0" applyFont="1" applyBorder="1" applyAlignment="1">
      <alignment horizontal="left" vertical="center" wrapText="1"/>
    </xf>
    <xf numFmtId="0" fontId="49" fillId="0" borderId="0" xfId="0" applyFont="1" applyBorder="1" applyAlignment="1">
      <alignment horizontal="left" vertical="center" wrapText="1"/>
    </xf>
    <xf numFmtId="0" fontId="93" fillId="0" borderId="0" xfId="0" applyFont="1" applyFill="1" applyBorder="1" applyAlignment="1">
      <alignment horizontal="center" vertical="center"/>
    </xf>
    <xf numFmtId="0" fontId="95" fillId="0" borderId="0" xfId="0" applyFont="1" applyFill="1" applyBorder="1" applyAlignment="1">
      <alignment horizontal="center" vertical="center"/>
    </xf>
    <xf numFmtId="0" fontId="96" fillId="0" borderId="39" xfId="0" applyFont="1" applyBorder="1" applyAlignment="1">
      <alignment horizontal="center" vertical="center"/>
    </xf>
    <xf numFmtId="0" fontId="97" fillId="0" borderId="0" xfId="0" applyFont="1" applyFill="1" applyBorder="1" applyAlignment="1">
      <alignment horizontal="center" vertical="center"/>
    </xf>
    <xf numFmtId="0" fontId="97" fillId="0" borderId="1" xfId="0" applyFont="1" applyBorder="1" applyAlignment="1">
      <alignment horizontal="center" vertical="center" wrapText="1"/>
    </xf>
    <xf numFmtId="0" fontId="66" fillId="0" borderId="0" xfId="0" applyFont="1" applyFill="1" applyBorder="1" applyAlignment="1">
      <alignment horizontal="left"/>
    </xf>
    <xf numFmtId="0" fontId="67" fillId="0" borderId="40" xfId="0" applyFont="1" applyBorder="1" applyAlignment="1">
      <alignment horizontal="center"/>
    </xf>
    <xf numFmtId="0" fontId="67" fillId="0" borderId="20" xfId="0" applyFont="1" applyBorder="1" applyAlignment="1">
      <alignment horizontal="center"/>
    </xf>
    <xf numFmtId="0" fontId="67" fillId="0" borderId="64" xfId="0" applyFont="1" applyBorder="1" applyAlignment="1">
      <alignment horizontal="center"/>
    </xf>
    <xf numFmtId="0" fontId="67" fillId="0" borderId="67" xfId="0" applyFont="1" applyBorder="1" applyAlignment="1">
      <alignment vertical="center" wrapText="1"/>
    </xf>
    <xf numFmtId="0" fontId="67" fillId="0" borderId="65" xfId="0" applyFont="1" applyBorder="1" applyAlignment="1">
      <alignment vertical="center" wrapText="1"/>
    </xf>
    <xf numFmtId="0" fontId="67" fillId="0" borderId="0" xfId="0" applyFont="1" applyBorder="1" applyAlignment="1">
      <alignment horizontal="center" wrapText="1"/>
    </xf>
    <xf numFmtId="0" fontId="67" fillId="0" borderId="49" xfId="0" applyFont="1" applyBorder="1" applyAlignment="1">
      <alignment vertical="center" wrapText="1"/>
    </xf>
    <xf numFmtId="0" fontId="67" fillId="0" borderId="50" xfId="0" applyFont="1" applyBorder="1" applyAlignment="1">
      <alignment vertical="center" wrapText="1"/>
    </xf>
    <xf numFmtId="0" fontId="67" fillId="0" borderId="1" xfId="0" applyFont="1" applyBorder="1" applyAlignment="1">
      <alignment vertical="center" wrapText="1"/>
    </xf>
    <xf numFmtId="0" fontId="67" fillId="0" borderId="51" xfId="0" applyFont="1" applyBorder="1" applyAlignment="1">
      <alignment vertical="center" wrapText="1"/>
    </xf>
    <xf numFmtId="0" fontId="68" fillId="0" borderId="0" xfId="0" applyFont="1" applyAlignment="1">
      <alignment horizontal="left" vertical="center" wrapText="1"/>
    </xf>
    <xf numFmtId="0" fontId="67" fillId="0" borderId="0" xfId="0" applyFont="1" applyBorder="1" applyAlignment="1">
      <alignment wrapText="1"/>
    </xf>
    <xf numFmtId="0" fontId="67" fillId="0" borderId="70" xfId="0" applyFont="1" applyBorder="1" applyAlignment="1">
      <alignment horizontal="center" vertical="center" wrapText="1"/>
    </xf>
    <xf numFmtId="0" fontId="67" fillId="0" borderId="71" xfId="0" applyFont="1" applyBorder="1" applyAlignment="1">
      <alignment horizontal="center" vertical="center" wrapText="1"/>
    </xf>
    <xf numFmtId="0" fontId="66" fillId="60" borderId="0" xfId="0" applyFont="1" applyFill="1" applyBorder="1" applyAlignment="1">
      <alignment horizontal="left" vertical="center" wrapText="1"/>
    </xf>
    <xf numFmtId="0" fontId="67" fillId="60" borderId="0" xfId="0" applyFont="1" applyFill="1" applyBorder="1" applyAlignment="1">
      <alignment horizontal="left" wrapText="1"/>
    </xf>
    <xf numFmtId="0" fontId="116" fillId="0" borderId="0" xfId="0" applyFont="1" applyBorder="1" applyAlignment="1">
      <alignment horizontal="left"/>
    </xf>
    <xf numFmtId="0" fontId="100" fillId="0" borderId="0" xfId="0" applyFont="1" applyBorder="1" applyAlignment="1">
      <alignment horizontal="center" vertical="center"/>
    </xf>
    <xf numFmtId="0" fontId="96" fillId="0" borderId="0" xfId="0" applyFont="1" applyBorder="1" applyAlignment="1">
      <alignment horizontal="center" vertical="center"/>
    </xf>
    <xf numFmtId="0" fontId="101" fillId="0" borderId="41" xfId="0" applyFont="1" applyBorder="1" applyAlignment="1">
      <alignment horizontal="center" vertical="center"/>
    </xf>
    <xf numFmtId="0" fontId="101" fillId="0" borderId="42" xfId="0" applyFont="1" applyBorder="1" applyAlignment="1">
      <alignment horizontal="center" vertical="center"/>
    </xf>
    <xf numFmtId="0" fontId="101" fillId="0" borderId="58" xfId="0" applyFont="1" applyBorder="1" applyAlignment="1">
      <alignment horizontal="center" vertical="center"/>
    </xf>
    <xf numFmtId="0" fontId="102" fillId="0" borderId="59" xfId="0" applyFont="1" applyBorder="1" applyAlignment="1">
      <alignment horizontal="center" vertical="center" wrapText="1"/>
    </xf>
    <xf numFmtId="0" fontId="102" fillId="0" borderId="50" xfId="0" applyFont="1" applyBorder="1" applyAlignment="1">
      <alignment horizontal="center" vertical="center" wrapText="1"/>
    </xf>
    <xf numFmtId="0" fontId="110" fillId="0" borderId="1" xfId="0" applyFont="1" applyBorder="1" applyAlignment="1">
      <alignment horizontal="center" vertical="center"/>
    </xf>
    <xf numFmtId="0" fontId="0" fillId="0" borderId="1" xfId="0" applyFont="1" applyBorder="1" applyAlignment="1">
      <alignment horizontal="center" vertical="center"/>
    </xf>
    <xf numFmtId="0" fontId="111" fillId="0" borderId="53" xfId="0" applyFont="1" applyBorder="1" applyAlignment="1">
      <alignment horizontal="center" vertical="center" wrapText="1"/>
    </xf>
    <xf numFmtId="0" fontId="111" fillId="0" borderId="32" xfId="0" applyFont="1" applyBorder="1" applyAlignment="1">
      <alignment horizontal="center" vertical="center" wrapText="1"/>
    </xf>
    <xf numFmtId="0" fontId="111" fillId="0" borderId="48" xfId="0" applyFont="1" applyBorder="1" applyAlignment="1">
      <alignment horizontal="center" vertical="center" wrapText="1"/>
    </xf>
    <xf numFmtId="0" fontId="67" fillId="0" borderId="0" xfId="0" applyFont="1" applyBorder="1" applyAlignment="1">
      <alignment horizontal="center" vertical="top"/>
    </xf>
    <xf numFmtId="0" fontId="110" fillId="0" borderId="1" xfId="0" applyFont="1" applyBorder="1" applyAlignment="1">
      <alignment horizontal="center" vertical="center" wrapText="1"/>
    </xf>
    <xf numFmtId="0" fontId="110" fillId="0" borderId="0" xfId="0" applyFont="1" applyAlignment="1">
      <alignment horizontal="left"/>
    </xf>
    <xf numFmtId="0" fontId="0" fillId="0" borderId="0" xfId="0" applyFont="1" applyAlignment="1">
      <alignment horizontal="left"/>
    </xf>
    <xf numFmtId="0" fontId="122" fillId="0" borderId="0" xfId="0" applyFont="1" applyAlignment="1">
      <alignment horizontal="center" vertical="center" wrapText="1"/>
    </xf>
    <xf numFmtId="0" fontId="123" fillId="0" borderId="0" xfId="0" applyFont="1" applyFill="1" applyAlignment="1">
      <alignment horizontal="center"/>
    </xf>
  </cellXfs>
  <cellStyles count="26146">
    <cellStyle name="??                          " xfId="6"/>
    <cellStyle name="??                           1" xfId="7"/>
    <cellStyle name="??                          _T&amp;D Data 2005-06 Onwards Database master" xfId="8"/>
    <cellStyle name="??_kc-elec system check list" xfId="9"/>
    <cellStyle name="_Accd Dec - PAR" xfId="10"/>
    <cellStyle name="_Accd Dec - PAR 2" xfId="11"/>
    <cellStyle name="_Accd Dec - PAR 3" xfId="12"/>
    <cellStyle name="_Accd Dec - PAR 4" xfId="13"/>
    <cellStyle name="_Accd upto respective Month" xfId="14"/>
    <cellStyle name="_Accd upto respective Month 2" xfId="15"/>
    <cellStyle name="_Accd upto respective Month 3" xfId="16"/>
    <cellStyle name="_Accd upto respective Month 4" xfId="17"/>
    <cellStyle name="_APFC 26.08.09" xfId="18"/>
    <cellStyle name="_APFC 26.08.09 2" xfId="19"/>
    <cellStyle name="_APFC 26.08.09 3" xfId="20"/>
    <cellStyle name="_APFC 26.08.09 4" xfId="21"/>
    <cellStyle name="_APFC Database" xfId="22"/>
    <cellStyle name="_APFC Database 2" xfId="23"/>
    <cellStyle name="_APFC Database 3" xfId="24"/>
    <cellStyle name="_APFC Database 4" xfId="25"/>
    <cellStyle name="_APFC Detail ON 25.01.08" xfId="26"/>
    <cellStyle name="_APFC Detail ON 25.01.08 2" xfId="27"/>
    <cellStyle name="_APFC Detail ON 25.01.08 3" xfId="28"/>
    <cellStyle name="_APFC Detail ON 25.01.08 4" xfId="29"/>
    <cellStyle name="_APFC details for MOSE meeting 25.07.09" xfId="30"/>
    <cellStyle name="_APFC details for MOSE meeting 25.07.09 2" xfId="31"/>
    <cellStyle name="_APFC details for MOSE meeting 25.07.09 3" xfId="32"/>
    <cellStyle name="_APFC details for MOSE meeting 25.07.09 4" xfId="33"/>
    <cellStyle name="_APFC FEEDBACK REPORT1" xfId="34"/>
    <cellStyle name="_APFC FEEDBACK REPORT1 2" xfId="35"/>
    <cellStyle name="_APFC FEEDBACK REPORT1 3" xfId="36"/>
    <cellStyle name="_APFC FEEDBACK REPORT1 4" xfId="37"/>
    <cellStyle name="_APFC PERFORMANCE - 21.01.08 PBR" xfId="38"/>
    <cellStyle name="_APFC PERFORMANCE - 21.01.08 PBR 2" xfId="39"/>
    <cellStyle name="_APFC PERFORMANCE - 21.01.08 PBR 3" xfId="40"/>
    <cellStyle name="_APFC PERFORMANCE - 21.01.08 PBR 4" xfId="41"/>
    <cellStyle name="_Aux.cons" xfId="42"/>
    <cellStyle name="_Aux.cons 2" xfId="43"/>
    <cellStyle name="_Aux.cons 3" xfId="44"/>
    <cellStyle name="_Aux.cons 4" xfId="45"/>
    <cellStyle name="_Aux.cons_New MIS Sheets" xfId="46"/>
    <cellStyle name="_Cause Analyses as per Inv. Report" xfId="47"/>
    <cellStyle name="_Cause Analyses as per Inv. Report 2" xfId="48"/>
    <cellStyle name="_Cause Analyses as per Inv. Report 3" xfId="49"/>
    <cellStyle name="_Cause Analyses as per Inv. Report 4" xfId="50"/>
    <cellStyle name="_Cent.Sect" xfId="51"/>
    <cellStyle name="_Cent.Sect 2" xfId="52"/>
    <cellStyle name="_Cent.Sect 3" xfId="53"/>
    <cellStyle name="_Cent.Sect 4" xfId="54"/>
    <cellStyle name="_Cent.Sect_New MIS Sheets" xfId="55"/>
    <cellStyle name="_DGVCL" xfId="56"/>
    <cellStyle name="_DGVCL 2" xfId="57"/>
    <cellStyle name="_DGVCL 3" xfId="58"/>
    <cellStyle name="_DGVCL 4" xfId="59"/>
    <cellStyle name="_DGVCL_New MIS Sheets" xfId="60"/>
    <cellStyle name="_EBC Format Nadiad" xfId="61"/>
    <cellStyle name="_EBC Format Nadiad 2" xfId="62"/>
    <cellStyle name="_EBC Format Nadiad 3" xfId="63"/>
    <cellStyle name="_EBC Format Nadiad 4" xfId="64"/>
    <cellStyle name="_EBC Format Nadiad_New MIS Sheets" xfId="65"/>
    <cellStyle name="_EBC Format Nov05" xfId="66"/>
    <cellStyle name="_EBC Format Nov05 2" xfId="67"/>
    <cellStyle name="_EBC Format Nov05 3" xfId="68"/>
    <cellStyle name="_EBC Format Nov05 4" xfId="69"/>
    <cellStyle name="_EBC Format Nov05_New MIS Sheets" xfId="70"/>
    <cellStyle name="_EBC Format(interface) nadiad dt.28-12-04" xfId="71"/>
    <cellStyle name="_EBC Format(interface) nadiad dt.28-12-04 2" xfId="72"/>
    <cellStyle name="_EBC Format(interface) nadiad dt.28-12-04 3" xfId="73"/>
    <cellStyle name="_EBC Format(interface) nadiad dt.28-12-04 4" xfId="74"/>
    <cellStyle name="_EBC Format(interface) nadiad dt.28-12-04_New MIS Sheets" xfId="75"/>
    <cellStyle name="_Final PGVCL Annexure-A" xfId="76"/>
    <cellStyle name="_Final PGVCL Annexure-A 2" xfId="77"/>
    <cellStyle name="_Final PGVCL Annexure-A 3" xfId="78"/>
    <cellStyle name="_Final PGVCL Annexure-A 4" xfId="79"/>
    <cellStyle name="_Gen.Details" xfId="80"/>
    <cellStyle name="_Gen.Details 2" xfId="81"/>
    <cellStyle name="_Gen.Details 3" xfId="82"/>
    <cellStyle name="_Gen.Details 4" xfId="83"/>
    <cellStyle name="_Gen.Details_New MIS Sheets" xfId="84"/>
    <cellStyle name="_GencoMonthlyImport " xfId="85"/>
    <cellStyle name="_GencoMonthlyImport  2" xfId="86"/>
    <cellStyle name="_GencoMonthlyImport  3" xfId="87"/>
    <cellStyle name="_GencoMonthlyImport  4" xfId="88"/>
    <cellStyle name="_GencoMonthlyImport _New MIS Sheets" xfId="89"/>
    <cellStyle name="_Gondal" xfId="90"/>
    <cellStyle name="_Gondal 2" xfId="91"/>
    <cellStyle name="_Gondal 3" xfId="92"/>
    <cellStyle name="_Gondal 4" xfId="93"/>
    <cellStyle name="_Gondal TR Circle MAY-04" xfId="94"/>
    <cellStyle name="_Gondal TR Circle MAY-04 2" xfId="95"/>
    <cellStyle name="_Gondal TR Circle MAY-04 3" xfId="96"/>
    <cellStyle name="_Gondal TR Circle MAY-04 4" xfId="97"/>
    <cellStyle name="_Gondal TR Circle MAY-04_New MIS Sheets" xfId="98"/>
    <cellStyle name="_Gondal_New MIS Sheets" xfId="99"/>
    <cellStyle name="_MGVCL" xfId="100"/>
    <cellStyle name="_MGVCL 2" xfId="101"/>
    <cellStyle name="_MGVCL 3" xfId="102"/>
    <cellStyle name="_MGVCL 4" xfId="103"/>
    <cellStyle name="_MGVCL_New MIS Sheets" xfId="104"/>
    <cellStyle name="_Nadiad New EBC fomat 23.2.05" xfId="105"/>
    <cellStyle name="_Nadiad New EBC fomat 23.2.05 2" xfId="106"/>
    <cellStyle name="_Nadiad New EBC fomat 23.2.05 3" xfId="107"/>
    <cellStyle name="_Nadiad New EBC fomat 23.2.05 4" xfId="108"/>
    <cellStyle name="_Nadiad New EBC fomat 23.2.05_New MIS Sheets" xfId="109"/>
    <cellStyle name="_Nadiad New EBC Format April-05" xfId="110"/>
    <cellStyle name="_Nadiad New EBC Format April-05 2" xfId="111"/>
    <cellStyle name="_Nadiad New EBC Format April-05 3" xfId="112"/>
    <cellStyle name="_Nadiad New EBC Format April-05 4" xfId="113"/>
    <cellStyle name="_Nadiad New EBC Format April-05_New MIS Sheets" xfId="114"/>
    <cellStyle name="_New EBC Format 28.3.05" xfId="115"/>
    <cellStyle name="_New EBC Format 28.3.05 2" xfId="116"/>
    <cellStyle name="_New EBC Format 28.3.05 3" xfId="117"/>
    <cellStyle name="_New EBC Format 28.3.05 4" xfId="118"/>
    <cellStyle name="_New EBC Format 28.3.05_New MIS Sheets" xfId="119"/>
    <cellStyle name="_New EBC format for Nadiad (TR)  30.09.04" xfId="120"/>
    <cellStyle name="_New EBC format for Nadiad (TR)  30.09.04 2" xfId="121"/>
    <cellStyle name="_New EBC format for Nadiad (TR)  30.09.04 3" xfId="122"/>
    <cellStyle name="_New EBC format for Nadiad (TR)  30.09.04 4" xfId="123"/>
    <cellStyle name="_New EBC format for Nadiad (TR)  30.09.04_New MIS Sheets" xfId="124"/>
    <cellStyle name="_NEW FORMATE Circle 9 Accd. 2" xfId="125"/>
    <cellStyle name="_NEW FORMATE Circle 9 Accd. 2 2" xfId="126"/>
    <cellStyle name="_NEW FORMATE Circle 9 Accd. 2 3" xfId="127"/>
    <cellStyle name="_NEW FORMATE Circle 9 Accd. 2 4" xfId="128"/>
    <cellStyle name="_Other Points 01.07.09" xfId="129"/>
    <cellStyle name="_Other Points 01.07.09 2" xfId="130"/>
    <cellStyle name="_Other Points 01.07.09 3" xfId="131"/>
    <cellStyle name="_Other Points 01.07.09 4" xfId="132"/>
    <cellStyle name="_Other Points 20.04.09" xfId="133"/>
    <cellStyle name="_Other Points 20.04.09 2" xfId="134"/>
    <cellStyle name="_Other Points 20.04.09 3" xfId="135"/>
    <cellStyle name="_Other Points 20.04.09 4" xfId="136"/>
    <cellStyle name="_PBR-9" xfId="137"/>
    <cellStyle name="_PBR-9 2" xfId="138"/>
    <cellStyle name="_PBR-9 3" xfId="139"/>
    <cellStyle name="_PBR-9 4" xfId="140"/>
    <cellStyle name="_Performance 26.02.08" xfId="141"/>
    <cellStyle name="_Performance 26.02.08 2" xfId="142"/>
    <cellStyle name="_Performance 26.02.08 3" xfId="143"/>
    <cellStyle name="_Performance 26.02.08 4" xfId="144"/>
    <cellStyle name="_PGVCL" xfId="145"/>
    <cellStyle name="_PGVCL 2" xfId="146"/>
    <cellStyle name="_PGVCL 3" xfId="147"/>
    <cellStyle name="_PGVCL 4" xfId="148"/>
    <cellStyle name="_PGVCL- 5-VAL" xfId="149"/>
    <cellStyle name="_PGVCL- 5-VAL 2" xfId="150"/>
    <cellStyle name="_PGVCL- 5-VAL 3" xfId="151"/>
    <cellStyle name="_PGVCL- 5-VAL 4" xfId="152"/>
    <cellStyle name="_PGVCL- 7" xfId="153"/>
    <cellStyle name="_PGVCL- 7 2" xfId="154"/>
    <cellStyle name="_PGVCL- 7 3" xfId="155"/>
    <cellStyle name="_PGVCL- 7 4" xfId="156"/>
    <cellStyle name="_PGVCL- 7_accd-1" xfId="157"/>
    <cellStyle name="_PGVCL- 7_accd-1 2" xfId="158"/>
    <cellStyle name="_PGVCL- 7_accd-1 3" xfId="159"/>
    <cellStyle name="_PGVCL- 7_accd-1 4" xfId="160"/>
    <cellStyle name="_PGVCL- 7_accd-2" xfId="161"/>
    <cellStyle name="_PGVCL- 7_accd-2 2" xfId="162"/>
    <cellStyle name="_PGVCL- 7_accd-2 3" xfId="163"/>
    <cellStyle name="_PGVCL- 7_accd-2 4" xfId="164"/>
    <cellStyle name="_PGVCL- 7_ACCD-MAINT" xfId="165"/>
    <cellStyle name="_PGVCL- 7_ACCD-MAINT 2" xfId="166"/>
    <cellStyle name="_PGVCL- 7_ACCD-MAINT 3" xfId="167"/>
    <cellStyle name="_PGVCL- 7_ACCD-MAINT 4" xfId="168"/>
    <cellStyle name="_PGVCL- 7_New MIS Sheets" xfId="169"/>
    <cellStyle name="_PGVCL- 7_New MIS Sheets 2" xfId="170"/>
    <cellStyle name="_PGVCL- 7_New MIS Sheets 3" xfId="171"/>
    <cellStyle name="_PGVCL- 7_New MIS Sheets 4" xfId="172"/>
    <cellStyle name="_PGVCL- 7_pbr 7" xfId="173"/>
    <cellStyle name="_PGVCL- 7_pbr 7 2" xfId="174"/>
    <cellStyle name="_PGVCL- 7_pbr 7 3" xfId="175"/>
    <cellStyle name="_PGVCL- 7_pbr 7 4" xfId="176"/>
    <cellStyle name="_PGVCL- 7_PGVCL- 7" xfId="177"/>
    <cellStyle name="_PGVCL- 7_PGVCL- 7 2" xfId="178"/>
    <cellStyle name="_PGVCL- 7_PGVCL- 7 3" xfId="179"/>
    <cellStyle name="_PGVCL- 7_PGVCL- 7 4" xfId="180"/>
    <cellStyle name="_PGVCL- 7_PGVCL- 9" xfId="181"/>
    <cellStyle name="_PGVCL- 7_PGVCL- 9 2" xfId="182"/>
    <cellStyle name="_PGVCL- 7_PGVCL- 9 3" xfId="183"/>
    <cellStyle name="_PGVCL- 7_PGVCL- 9 4" xfId="184"/>
    <cellStyle name="_PGVCL- 7_PGVCL- 9 Aug. 11" xfId="185"/>
    <cellStyle name="_PGVCL- 7_PGVCL- 9 Aug. 11 2" xfId="186"/>
    <cellStyle name="_PGVCL- 7_PGVCL- 9 Aug. 11 3" xfId="187"/>
    <cellStyle name="_PGVCL- 7_PGVCL- 9 Aug. 11 4" xfId="188"/>
    <cellStyle name="_PGVCL- 7_PGVCL- 9 Jun. 11" xfId="189"/>
    <cellStyle name="_PGVCL- 7_PGVCL- 9 Jun. 11 2" xfId="190"/>
    <cellStyle name="_PGVCL- 7_PGVCL- 9 Jun. 11 3" xfId="191"/>
    <cellStyle name="_PGVCL- 7_PGVCL- 9 Jun. 11 4" xfId="192"/>
    <cellStyle name="_PGVCL- 7_PGVCL- 9 May 11" xfId="193"/>
    <cellStyle name="_PGVCL- 7_PGVCL- 9 May 11 2" xfId="194"/>
    <cellStyle name="_PGVCL- 7_PGVCL- 9 May 11 3" xfId="195"/>
    <cellStyle name="_PGVCL- 7_PGVCL- 9 May 11 4" xfId="196"/>
    <cellStyle name="_PGVCL- 7_PGVCL- 9 Sep. 11" xfId="197"/>
    <cellStyle name="_PGVCL- 7_PGVCL- 9 Sep. 11 2" xfId="198"/>
    <cellStyle name="_PGVCL- 7_PGVCL- 9 Sep. 11 3" xfId="199"/>
    <cellStyle name="_PGVCL- 7_PGVCL- 9 Sep. 11 4" xfId="200"/>
    <cellStyle name="_PGVCL- 8" xfId="201"/>
    <cellStyle name="_PGVCL- 8 2" xfId="202"/>
    <cellStyle name="_PGVCL- 8 3" xfId="203"/>
    <cellStyle name="_PGVCL- 8 4" xfId="204"/>
    <cellStyle name="_PGVCL- 9" xfId="205"/>
    <cellStyle name="_PGVCL- 9 2" xfId="206"/>
    <cellStyle name="_PGVCL- 9 3" xfId="207"/>
    <cellStyle name="_PGVCL- 9 4" xfId="208"/>
    <cellStyle name="_PGVCL_APFC 26.08.09" xfId="209"/>
    <cellStyle name="_PGVCL_APFC Database" xfId="210"/>
    <cellStyle name="_PGVCL_APFC Database 2" xfId="211"/>
    <cellStyle name="_PGVCL_APFC Database 3" xfId="212"/>
    <cellStyle name="_PGVCL_APFC Database 4" xfId="213"/>
    <cellStyle name="_PGVCL_APFC details for MOSE meeting 25.07.09" xfId="214"/>
    <cellStyle name="_PGVCL_APFC details for MOSE meeting 25.07.09 2" xfId="215"/>
    <cellStyle name="_PGVCL_APFC details for MOSE meeting 25.07.09 3" xfId="216"/>
    <cellStyle name="_PGVCL_APFC details for MOSE meeting 25.07.09 4" xfId="217"/>
    <cellStyle name="_PGVCL_New MIS Sheets" xfId="218"/>
    <cellStyle name="_PGVCL_New MIS Sheets 2" xfId="219"/>
    <cellStyle name="_PGVCL_New MIS Sheets 3" xfId="220"/>
    <cellStyle name="_PGVCL_New MIS Sheets 4" xfId="221"/>
    <cellStyle name="_PGVCL_Other Points 20.04.09" xfId="222"/>
    <cellStyle name="_PGVCL_Other Points 20.04.09 2" xfId="223"/>
    <cellStyle name="_PGVCL_Other Points 20.04.09 3" xfId="224"/>
    <cellStyle name="_PGVCL_Other Points 20.04.09 4" xfId="225"/>
    <cellStyle name="_PGVCL_Revised Coastal Planning 2009_10 20.05.09" xfId="226"/>
    <cellStyle name="_pgvcl-1" xfId="227"/>
    <cellStyle name="_pgvcl-1 2" xfId="228"/>
    <cellStyle name="_pgvcl-1 3" xfId="229"/>
    <cellStyle name="_pgvcl-1 4" xfId="230"/>
    <cellStyle name="_pgvcl-1_Accident - 2007-08 + 2008-09 -- 15.12.08" xfId="231"/>
    <cellStyle name="_pgvcl-1_Accident - 2007-08 + 2008-09 -- 15.12.08 2" xfId="232"/>
    <cellStyle name="_pgvcl-1_Accident - 2007-08 + 2008-09 -- 15.12.08 3" xfId="233"/>
    <cellStyle name="_pgvcl-1_Accident - 2007-08 + 2008-09 -- 15.12.08 4" xfId="234"/>
    <cellStyle name="_pgvcl-1_Accident Detail 2006-07, 2007-08, 2008-09" xfId="235"/>
    <cellStyle name="_pgvcl-1_Accident S-dn wise up to Nov. 08 for SE's Conference" xfId="236"/>
    <cellStyle name="_pgvcl-1_Accident S-dn wise up to Nov. 08 for SE's Conference 2" xfId="237"/>
    <cellStyle name="_pgvcl-1_Accident S-dn wise up to Nov. 08 for SE's Conference 3" xfId="238"/>
    <cellStyle name="_pgvcl-1_Accident S-dn wise up to Nov. 08 for SE's Conference 4" xfId="239"/>
    <cellStyle name="_pgvcl-1_Book-DMTHL" xfId="240"/>
    <cellStyle name="_pgvcl-1_Comparison" xfId="241"/>
    <cellStyle name="_pgvcl-1_Comparison 2" xfId="242"/>
    <cellStyle name="_pgvcl-1_Comparison 3" xfId="243"/>
    <cellStyle name="_pgvcl-1_Comparison 4" xfId="244"/>
    <cellStyle name="_pgvcl-1_Details of Selected Urban Feeder" xfId="245"/>
    <cellStyle name="_pgvcl-1_Details of Selected Urban Feeder 2" xfId="246"/>
    <cellStyle name="_pgvcl-1_Details of Selected Urban Feeder 3" xfId="247"/>
    <cellStyle name="_pgvcl-1_Details of Selected Urban Feeder 4" xfId="248"/>
    <cellStyle name="_pgvcl-1_DHTHL JAN-09" xfId="249"/>
    <cellStyle name="_pgvcl-1_dnthl Feb-09" xfId="250"/>
    <cellStyle name="_pgvcl-1_JGYssss" xfId="251"/>
    <cellStyle name="_pgvcl-1_JGYssss 2" xfId="252"/>
    <cellStyle name="_pgvcl-1_JGYssss 3" xfId="253"/>
    <cellStyle name="_pgvcl-1_JGYssss 4" xfId="254"/>
    <cellStyle name="_pgvcl-1_JMN-7" xfId="255"/>
    <cellStyle name="_pgvcl-1_JMN-7 2" xfId="256"/>
    <cellStyle name="_pgvcl-1_JMN-7 3" xfId="257"/>
    <cellStyle name="_pgvcl-1_JMN-7 4" xfId="258"/>
    <cellStyle name="_pgvcl-1_JMN-77" xfId="259"/>
    <cellStyle name="_pgvcl-1_JMN-77 2" xfId="260"/>
    <cellStyle name="_pgvcl-1_JMN-77 3" xfId="261"/>
    <cellStyle name="_pgvcl-1_JMN-77 4" xfId="262"/>
    <cellStyle name="_pgvcl-1_JND - 5" xfId="263"/>
    <cellStyle name="_pgvcl-1_JND - 5 2" xfId="264"/>
    <cellStyle name="_pgvcl-1_JND - 5 3" xfId="265"/>
    <cellStyle name="_pgvcl-1_JND - 5 4" xfId="266"/>
    <cellStyle name="_pgvcl-1_JND 50" xfId="267"/>
    <cellStyle name="_pgvcl-1_JND 50 2" xfId="268"/>
    <cellStyle name="_pgvcl-1_JND 50 3" xfId="269"/>
    <cellStyle name="_pgvcl-1_JND 50 4" xfId="270"/>
    <cellStyle name="_pgvcl-1_NEW MIS Feb - 08" xfId="271"/>
    <cellStyle name="_pgvcl-1_NEW MIS Feb - 08_Book-DMTHL" xfId="272"/>
    <cellStyle name="_pgvcl-1_NEW MIS Feb - 08_Comparison" xfId="273"/>
    <cellStyle name="_pgvcl-1_NEW MIS Feb - 08_Comparison 2" xfId="274"/>
    <cellStyle name="_pgvcl-1_NEW MIS Feb - 08_Comparison 3" xfId="275"/>
    <cellStyle name="_pgvcl-1_NEW MIS Feb - 08_Comparison 4" xfId="276"/>
    <cellStyle name="_pgvcl-1_NEW MIS Feb - 08_Details of Selected Urban Feeder" xfId="277"/>
    <cellStyle name="_pgvcl-1_NEW MIS Feb - 08_Details of Selected Urban Feeder 2" xfId="278"/>
    <cellStyle name="_pgvcl-1_NEW MIS Feb - 08_Details of Selected Urban Feeder 3" xfId="279"/>
    <cellStyle name="_pgvcl-1_NEW MIS Feb - 08_Details of Selected Urban Feeder 4" xfId="280"/>
    <cellStyle name="_pgvcl-1_NEW MIS Feb - 08_DHTHL JAN-09" xfId="281"/>
    <cellStyle name="_pgvcl-1_NEW MIS Feb - 08_dnthl Feb-09" xfId="282"/>
    <cellStyle name="_pgvcl-1_NEW MIS Feb - 08_JGYssss" xfId="283"/>
    <cellStyle name="_pgvcl-1_NEW MIS Feb - 08_JGYssss 2" xfId="284"/>
    <cellStyle name="_pgvcl-1_NEW MIS Feb - 08_JGYssss 3" xfId="285"/>
    <cellStyle name="_pgvcl-1_NEW MIS Feb - 08_JGYssss 4" xfId="286"/>
    <cellStyle name="_pgvcl-1_NEW MIS Feb - 08_New MIS Sheets" xfId="287"/>
    <cellStyle name="_pgvcl-1_NEW MIS Feb - 08_New MIS Sheets 2" xfId="288"/>
    <cellStyle name="_pgvcl-1_NEW MIS Feb - 08_New MIS Sheets 3" xfId="289"/>
    <cellStyle name="_pgvcl-1_NEW MIS Feb - 08_New MIS Sheets 4" xfId="290"/>
    <cellStyle name="_pgvcl-1_NEW MIS Feb - 08_PBR" xfId="291"/>
    <cellStyle name="_pgvcl-1_NEW MIS Feb - 08_PBR 2" xfId="292"/>
    <cellStyle name="_pgvcl-1_NEW MIS Feb - 08_PBR 3" xfId="293"/>
    <cellStyle name="_pgvcl-1_NEW MIS Feb - 08_PBR 4" xfId="294"/>
    <cellStyle name="_pgvcl-1_NEW MIS Feb - 08_PBR CO_DAILY REPORT GIS - 20-01-09" xfId="295"/>
    <cellStyle name="_pgvcl-1_NEW MIS Feb - 08_PBR CO_DAILY REPORT GIS - 20-01-09 2" xfId="296"/>
    <cellStyle name="_pgvcl-1_NEW MIS Feb - 08_PBR CO_DAILY REPORT GIS - 20-01-09 3" xfId="297"/>
    <cellStyle name="_pgvcl-1_NEW MIS Feb - 08_PBR CO_DAILY REPORT GIS - 20-01-09 4" xfId="298"/>
    <cellStyle name="_pgvcl-1_NEW MIS Feb - 08_Point No.-3 T&amp;D _ 06-11-08" xfId="299"/>
    <cellStyle name="_pgvcl-1_NEW MIS Feb - 08_Point no.3_17-10-08" xfId="300"/>
    <cellStyle name="_pgvcl-1_NEW MIS Feb - 08_Sharing loss Aprl-08 to........" xfId="301"/>
    <cellStyle name="_pgvcl-1_NEW MIS Feb - 08_T&amp;D August-08" xfId="302"/>
    <cellStyle name="_pgvcl-1_NEW MIS Feb - 08_T&amp;D August-08 2" xfId="303"/>
    <cellStyle name="_pgvcl-1_NEW MIS Feb - 08_T&amp;D August-08 3" xfId="304"/>
    <cellStyle name="_pgvcl-1_NEW MIS Feb - 08_T&amp;D August-08 4" xfId="305"/>
    <cellStyle name="_pgvcl-1_NEW MIS Feb - 08_T&amp;D Data 2005-06 Onwards Database master" xfId="306"/>
    <cellStyle name="_pgvcl-1_NEW MIS Feb - 08_T&amp;D Dec-08" xfId="307"/>
    <cellStyle name="_pgvcl-1_NEW MIS Feb - 08_T&amp;D Dec-08 2" xfId="308"/>
    <cellStyle name="_pgvcl-1_NEW MIS Feb - 08_T&amp;D Dec-08 3" xfId="309"/>
    <cellStyle name="_pgvcl-1_NEW MIS Feb - 08_T&amp;D Dec-08 4" xfId="310"/>
    <cellStyle name="_pgvcl-1_NEW MIS Feb - 08_T&amp;D July-08" xfId="311"/>
    <cellStyle name="_pgvcl-1_NEW MIS Feb - 08_T&amp;D July-08 2" xfId="312"/>
    <cellStyle name="_pgvcl-1_NEW MIS Feb - 08_T&amp;D July-08 3" xfId="313"/>
    <cellStyle name="_pgvcl-1_NEW MIS Feb - 08_T&amp;D July-08 4" xfId="314"/>
    <cellStyle name="_pgvcl-1_NEW MIS Feb - 08_T&amp;D MAR--09" xfId="315"/>
    <cellStyle name="_pgvcl-1_NEW MIS Feb - 08_T&amp;D MAR--09 2" xfId="316"/>
    <cellStyle name="_pgvcl-1_NEW MIS Feb - 08_T&amp;D MAR--09 3" xfId="317"/>
    <cellStyle name="_pgvcl-1_NEW MIS Feb - 08_T&amp;D MAR--09 4" xfId="318"/>
    <cellStyle name="_pgvcl-1_NEW MIS Feb - 08_Urban Weekly 8 MAY 09" xfId="319"/>
    <cellStyle name="_pgvcl-1_NEW MIS Feb - 08_URBAN WEEKLY PBR CO" xfId="320"/>
    <cellStyle name="_pgvcl-1_NEW MIS Feb - 08_URBAN WEEKLY PBR CO 2" xfId="321"/>
    <cellStyle name="_pgvcl-1_NEW MIS Feb - 08_URBAN WEEKLY PBR CO 3" xfId="322"/>
    <cellStyle name="_pgvcl-1_NEW MIS Feb - 08_URBAN WEEKLY PBR CO 4" xfId="323"/>
    <cellStyle name="_pgvcl-1_NEW MIS Feb - 08_Weekly Urban PBR CO - 04-04-09 to 12-04-09" xfId="324"/>
    <cellStyle name="_pgvcl-1_NEW MIS Feb - 08_Weekly Urban PBR CO - 04-04-09 to 12-04-09 2" xfId="325"/>
    <cellStyle name="_pgvcl-1_NEW MIS Feb - 08_Weekly Urban PBR CO - 04-04-09 to 12-04-09 3" xfId="326"/>
    <cellStyle name="_pgvcl-1_NEW MIS Feb - 08_Weekly Urban PBR CO - 04-04-09 to 12-04-09 4" xfId="327"/>
    <cellStyle name="_pgvcl-1_NEW MIS Feb - 08_Weekly Urban PBR CO - 06-03-09 to 12-03-09" xfId="328"/>
    <cellStyle name="_pgvcl-1_NEW MIS Feb - 08_Weekly Urban PBR CO - 06-03-09 to 12-03-09 2" xfId="329"/>
    <cellStyle name="_pgvcl-1_NEW MIS Feb - 08_Weekly Urban PBR CO - 06-03-09 to 12-03-09 3" xfId="330"/>
    <cellStyle name="_pgvcl-1_NEW MIS Feb - 08_Weekly Urban PBR CO - 06-03-09 to 12-03-09 4" xfId="331"/>
    <cellStyle name="_pgvcl-1_NEW MIS Feb - 08_Weekly Urban PBR CO - 20-02-09 to 26-02-09" xfId="332"/>
    <cellStyle name="_pgvcl-1_NEW MIS Feb - 08_Weekly Urban PBR CO - 20-02-09 to 26-02-09 2" xfId="333"/>
    <cellStyle name="_pgvcl-1_NEW MIS Feb - 08_Weekly Urban PBR CO - 20-02-09 to 26-02-09 3" xfId="334"/>
    <cellStyle name="_pgvcl-1_NEW MIS Feb - 08_Weekly Urban PBR CO - 20-02-09 to 26-02-09 4" xfId="335"/>
    <cellStyle name="_pgvcl-1_NEW MIS Feb - 08_Weekly Urban PBR CO - 30-01-09 to 05-02-09" xfId="336"/>
    <cellStyle name="_pgvcl-1_NEW MIS Feb - 08_Weekly Urban PBR CO - 30-01-09 to 05-02-09 2" xfId="337"/>
    <cellStyle name="_pgvcl-1_NEW MIS Feb - 08_Weekly Urban PBR CO - 30-01-09 to 05-02-09 3" xfId="338"/>
    <cellStyle name="_pgvcl-1_NEW MIS Feb - 08_Weekly Urban PBR CO - 30-01-09 to 05-02-09 4" xfId="339"/>
    <cellStyle name="_pgvcl-1_NEW MIS Feb - 08_Weekly Urban PBR CO - 9-1-09 to 15.01.09" xfId="340"/>
    <cellStyle name="_pgvcl-1_NEW MIS Feb - 08_Weekly Urban PBR CO - 9-1-09 to 15.01.09 2" xfId="341"/>
    <cellStyle name="_pgvcl-1_NEW MIS Feb - 08_Weekly Urban PBR CO - 9-1-09 to 15.01.09 3" xfId="342"/>
    <cellStyle name="_pgvcl-1_NEW MIS Feb - 08_Weekly Urban PBR CO - 9-1-09 to 15.01.09 4" xfId="343"/>
    <cellStyle name="_pgvcl-1_NEW MIS Feb - 08_Weekly Urban PBR CO 01-05-09 to 07-05-09" xfId="344"/>
    <cellStyle name="_pgvcl-1_NEW MIS Feb - 08_Weekly Urban PBR CO 01-05-09 to 07-05-09 2" xfId="345"/>
    <cellStyle name="_pgvcl-1_NEW MIS Feb - 08_Weekly Urban PBR CO 01-05-09 to 07-05-09 3" xfId="346"/>
    <cellStyle name="_pgvcl-1_NEW MIS Feb - 08_Weekly Urban PBR CO 01-05-09 to 07-05-09 4" xfId="347"/>
    <cellStyle name="_pgvcl-1_NEW MIS Feb - 08_Weekly Urban PBR CO 10-04-09 to 16-04-09" xfId="348"/>
    <cellStyle name="_pgvcl-1_NEW MIS Feb - 08_Weekly Urban PBR CO 10-04-09 to 16-04-09 2" xfId="349"/>
    <cellStyle name="_pgvcl-1_NEW MIS Feb - 08_Weekly Urban PBR CO 10-04-09 to 16-04-09 3" xfId="350"/>
    <cellStyle name="_pgvcl-1_NEW MIS Feb - 08_Weekly Urban PBR CO 10-04-09 to 16-04-09 4" xfId="351"/>
    <cellStyle name="_pgvcl-1_NEW MIS Jan - 08" xfId="352"/>
    <cellStyle name="_pgvcl-1_NEW MIS Jan - 08_Book-DMTHL" xfId="353"/>
    <cellStyle name="_pgvcl-1_NEW MIS Jan - 08_Comparison" xfId="354"/>
    <cellStyle name="_pgvcl-1_NEW MIS Jan - 08_Comparison 2" xfId="355"/>
    <cellStyle name="_pgvcl-1_NEW MIS Jan - 08_Comparison 3" xfId="356"/>
    <cellStyle name="_pgvcl-1_NEW MIS Jan - 08_Comparison 4" xfId="357"/>
    <cellStyle name="_pgvcl-1_NEW MIS Jan - 08_Details of Selected Urban Feeder" xfId="358"/>
    <cellStyle name="_pgvcl-1_NEW MIS Jan - 08_Details of Selected Urban Feeder 2" xfId="359"/>
    <cellStyle name="_pgvcl-1_NEW MIS Jan - 08_Details of Selected Urban Feeder 3" xfId="360"/>
    <cellStyle name="_pgvcl-1_NEW MIS Jan - 08_Details of Selected Urban Feeder 4" xfId="361"/>
    <cellStyle name="_pgvcl-1_NEW MIS Jan - 08_DHTHL JAN-09" xfId="362"/>
    <cellStyle name="_pgvcl-1_NEW MIS Jan - 08_dnthl Feb-09" xfId="363"/>
    <cellStyle name="_pgvcl-1_NEW MIS Jan - 08_JGYssss" xfId="364"/>
    <cellStyle name="_pgvcl-1_NEW MIS Jan - 08_JGYssss 2" xfId="365"/>
    <cellStyle name="_pgvcl-1_NEW MIS Jan - 08_JGYssss 3" xfId="366"/>
    <cellStyle name="_pgvcl-1_NEW MIS Jan - 08_JGYssss 4" xfId="367"/>
    <cellStyle name="_pgvcl-1_NEW MIS Jan - 08_New MIS Sheets" xfId="368"/>
    <cellStyle name="_pgvcl-1_NEW MIS Jan - 08_New MIS Sheets 2" xfId="369"/>
    <cellStyle name="_pgvcl-1_NEW MIS Jan - 08_New MIS Sheets 3" xfId="370"/>
    <cellStyle name="_pgvcl-1_NEW MIS Jan - 08_New MIS Sheets 4" xfId="371"/>
    <cellStyle name="_pgvcl-1_NEW MIS Jan - 08_PBR" xfId="372"/>
    <cellStyle name="_pgvcl-1_NEW MIS Jan - 08_PBR 2" xfId="373"/>
    <cellStyle name="_pgvcl-1_NEW MIS Jan - 08_PBR 3" xfId="374"/>
    <cellStyle name="_pgvcl-1_NEW MIS Jan - 08_PBR 4" xfId="375"/>
    <cellStyle name="_pgvcl-1_NEW MIS Jan - 08_PBR CO_DAILY REPORT GIS - 20-01-09" xfId="376"/>
    <cellStyle name="_pgvcl-1_NEW MIS Jan - 08_PBR CO_DAILY REPORT GIS - 20-01-09 2" xfId="377"/>
    <cellStyle name="_pgvcl-1_NEW MIS Jan - 08_PBR CO_DAILY REPORT GIS - 20-01-09 3" xfId="378"/>
    <cellStyle name="_pgvcl-1_NEW MIS Jan - 08_PBR CO_DAILY REPORT GIS - 20-01-09 4" xfId="379"/>
    <cellStyle name="_pgvcl-1_NEW MIS Jan - 08_Point No.-3 T&amp;D _ 06-11-08" xfId="380"/>
    <cellStyle name="_pgvcl-1_NEW MIS Jan - 08_Point no.3_17-10-08" xfId="381"/>
    <cellStyle name="_pgvcl-1_NEW MIS Jan - 08_Sharing loss Aprl-08 to........" xfId="382"/>
    <cellStyle name="_pgvcl-1_NEW MIS Jan - 08_T&amp;D August-08" xfId="383"/>
    <cellStyle name="_pgvcl-1_NEW MIS Jan - 08_T&amp;D August-08 2" xfId="384"/>
    <cellStyle name="_pgvcl-1_NEW MIS Jan - 08_T&amp;D August-08 3" xfId="385"/>
    <cellStyle name="_pgvcl-1_NEW MIS Jan - 08_T&amp;D August-08 4" xfId="386"/>
    <cellStyle name="_pgvcl-1_NEW MIS Jan - 08_T&amp;D Data 2005-06 Onwards Database master" xfId="387"/>
    <cellStyle name="_pgvcl-1_NEW MIS Jan - 08_T&amp;D Dec-08" xfId="388"/>
    <cellStyle name="_pgvcl-1_NEW MIS Jan - 08_T&amp;D Dec-08 2" xfId="389"/>
    <cellStyle name="_pgvcl-1_NEW MIS Jan - 08_T&amp;D Dec-08 3" xfId="390"/>
    <cellStyle name="_pgvcl-1_NEW MIS Jan - 08_T&amp;D Dec-08 4" xfId="391"/>
    <cellStyle name="_pgvcl-1_NEW MIS Jan - 08_T&amp;D July-08" xfId="392"/>
    <cellStyle name="_pgvcl-1_NEW MIS Jan - 08_T&amp;D July-08 2" xfId="393"/>
    <cellStyle name="_pgvcl-1_NEW MIS Jan - 08_T&amp;D July-08 3" xfId="394"/>
    <cellStyle name="_pgvcl-1_NEW MIS Jan - 08_T&amp;D July-08 4" xfId="395"/>
    <cellStyle name="_pgvcl-1_NEW MIS Jan - 08_T&amp;D MAR--09" xfId="396"/>
    <cellStyle name="_pgvcl-1_NEW MIS Jan - 08_T&amp;D MAR--09 2" xfId="397"/>
    <cellStyle name="_pgvcl-1_NEW MIS Jan - 08_T&amp;D MAR--09 3" xfId="398"/>
    <cellStyle name="_pgvcl-1_NEW MIS Jan - 08_T&amp;D MAR--09 4" xfId="399"/>
    <cellStyle name="_pgvcl-1_NEW MIS Jan - 08_Urban Weekly 8 MAY 09" xfId="400"/>
    <cellStyle name="_pgvcl-1_NEW MIS Jan - 08_URBAN WEEKLY PBR CO" xfId="401"/>
    <cellStyle name="_pgvcl-1_NEW MIS Jan - 08_URBAN WEEKLY PBR CO 2" xfId="402"/>
    <cellStyle name="_pgvcl-1_NEW MIS Jan - 08_URBAN WEEKLY PBR CO 3" xfId="403"/>
    <cellStyle name="_pgvcl-1_NEW MIS Jan - 08_URBAN WEEKLY PBR CO 4" xfId="404"/>
    <cellStyle name="_pgvcl-1_NEW MIS Jan - 08_Weekly Urban PBR CO - 04-04-09 to 12-04-09" xfId="405"/>
    <cellStyle name="_pgvcl-1_NEW MIS Jan - 08_Weekly Urban PBR CO - 04-04-09 to 12-04-09 2" xfId="406"/>
    <cellStyle name="_pgvcl-1_NEW MIS Jan - 08_Weekly Urban PBR CO - 04-04-09 to 12-04-09 3" xfId="407"/>
    <cellStyle name="_pgvcl-1_NEW MIS Jan - 08_Weekly Urban PBR CO - 04-04-09 to 12-04-09 4" xfId="408"/>
    <cellStyle name="_pgvcl-1_NEW MIS Jan - 08_Weekly Urban PBR CO - 06-03-09 to 12-03-09" xfId="409"/>
    <cellStyle name="_pgvcl-1_NEW MIS Jan - 08_Weekly Urban PBR CO - 06-03-09 to 12-03-09 2" xfId="410"/>
    <cellStyle name="_pgvcl-1_NEW MIS Jan - 08_Weekly Urban PBR CO - 06-03-09 to 12-03-09 3" xfId="411"/>
    <cellStyle name="_pgvcl-1_NEW MIS Jan - 08_Weekly Urban PBR CO - 06-03-09 to 12-03-09 4" xfId="412"/>
    <cellStyle name="_pgvcl-1_NEW MIS Jan - 08_Weekly Urban PBR CO - 20-02-09 to 26-02-09" xfId="413"/>
    <cellStyle name="_pgvcl-1_NEW MIS Jan - 08_Weekly Urban PBR CO - 20-02-09 to 26-02-09 2" xfId="414"/>
    <cellStyle name="_pgvcl-1_NEW MIS Jan - 08_Weekly Urban PBR CO - 20-02-09 to 26-02-09 3" xfId="415"/>
    <cellStyle name="_pgvcl-1_NEW MIS Jan - 08_Weekly Urban PBR CO - 20-02-09 to 26-02-09 4" xfId="416"/>
    <cellStyle name="_pgvcl-1_NEW MIS Jan - 08_Weekly Urban PBR CO - 30-01-09 to 05-02-09" xfId="417"/>
    <cellStyle name="_pgvcl-1_NEW MIS Jan - 08_Weekly Urban PBR CO - 30-01-09 to 05-02-09 2" xfId="418"/>
    <cellStyle name="_pgvcl-1_NEW MIS Jan - 08_Weekly Urban PBR CO - 30-01-09 to 05-02-09 3" xfId="419"/>
    <cellStyle name="_pgvcl-1_NEW MIS Jan - 08_Weekly Urban PBR CO - 30-01-09 to 05-02-09 4" xfId="420"/>
    <cellStyle name="_pgvcl-1_NEW MIS Jan - 08_Weekly Urban PBR CO - 9-1-09 to 15.01.09" xfId="421"/>
    <cellStyle name="_pgvcl-1_NEW MIS Jan - 08_Weekly Urban PBR CO - 9-1-09 to 15.01.09 2" xfId="422"/>
    <cellStyle name="_pgvcl-1_NEW MIS Jan - 08_Weekly Urban PBR CO - 9-1-09 to 15.01.09 3" xfId="423"/>
    <cellStyle name="_pgvcl-1_NEW MIS Jan - 08_Weekly Urban PBR CO - 9-1-09 to 15.01.09 4" xfId="424"/>
    <cellStyle name="_pgvcl-1_NEW MIS Jan - 08_Weekly Urban PBR CO 01-05-09 to 07-05-09" xfId="425"/>
    <cellStyle name="_pgvcl-1_NEW MIS Jan - 08_Weekly Urban PBR CO 01-05-09 to 07-05-09 2" xfId="426"/>
    <cellStyle name="_pgvcl-1_NEW MIS Jan - 08_Weekly Urban PBR CO 01-05-09 to 07-05-09 3" xfId="427"/>
    <cellStyle name="_pgvcl-1_NEW MIS Jan - 08_Weekly Urban PBR CO 01-05-09 to 07-05-09 4" xfId="428"/>
    <cellStyle name="_pgvcl-1_NEW MIS Jan - 08_Weekly Urban PBR CO 10-04-09 to 16-04-09" xfId="429"/>
    <cellStyle name="_pgvcl-1_NEW MIS Jan - 08_Weekly Urban PBR CO 10-04-09 to 16-04-09 2" xfId="430"/>
    <cellStyle name="_pgvcl-1_NEW MIS Jan - 08_Weekly Urban PBR CO 10-04-09 to 16-04-09 3" xfId="431"/>
    <cellStyle name="_pgvcl-1_NEW MIS Jan - 08_Weekly Urban PBR CO 10-04-09 to 16-04-09 4" xfId="432"/>
    <cellStyle name="_pgvcl-1_NEW MIS Mar - 08" xfId="433"/>
    <cellStyle name="_pgvcl-1_NEW MIS Mar - 08 2" xfId="434"/>
    <cellStyle name="_pgvcl-1_NEW MIS Mar - 08 3" xfId="435"/>
    <cellStyle name="_pgvcl-1_NEW MIS Mar - 08 4" xfId="436"/>
    <cellStyle name="_pgvcl-1_PBR" xfId="437"/>
    <cellStyle name="_pgvcl-1_PBR 2" xfId="438"/>
    <cellStyle name="_pgvcl-1_PBR 3" xfId="439"/>
    <cellStyle name="_pgvcl-1_PBR 4" xfId="440"/>
    <cellStyle name="_pgvcl-1_PBR CO_DAILY REPORT GIS - 20-01-09" xfId="441"/>
    <cellStyle name="_pgvcl-1_PBR CO_DAILY REPORT GIS - 20-01-09 2" xfId="442"/>
    <cellStyle name="_pgvcl-1_PBR CO_DAILY REPORT GIS - 20-01-09 3" xfId="443"/>
    <cellStyle name="_pgvcl-1_PBR CO_DAILY REPORT GIS - 20-01-09 4" xfId="444"/>
    <cellStyle name="_pgvcl-1_PBR-7" xfId="445"/>
    <cellStyle name="_pgvcl-1_PBR-7 2" xfId="446"/>
    <cellStyle name="_pgvcl-1_PBR-7 3" xfId="447"/>
    <cellStyle name="_pgvcl-1_PBR-7 4" xfId="448"/>
    <cellStyle name="_pgvcl-1_PBR-7 FEB-11 " xfId="449"/>
    <cellStyle name="_pgvcl-1_Point No.-3 T&amp;D _ 06-11-08" xfId="450"/>
    <cellStyle name="_pgvcl-1_Point no.3_17-10-08" xfId="451"/>
    <cellStyle name="_pgvcl-1_sept JMN-7" xfId="452"/>
    <cellStyle name="_pgvcl-1_Sharing loss Aprl-08 to........" xfId="453"/>
    <cellStyle name="_pgvcl-1_T&amp;D August-08" xfId="454"/>
    <cellStyle name="_pgvcl-1_T&amp;D August-08 2" xfId="455"/>
    <cellStyle name="_pgvcl-1_T&amp;D August-08 3" xfId="456"/>
    <cellStyle name="_pgvcl-1_T&amp;D August-08 4" xfId="457"/>
    <cellStyle name="_pgvcl-1_T&amp;D Data 2005-06 Onwards Database master" xfId="458"/>
    <cellStyle name="_pgvcl-1_T&amp;D Dec-08" xfId="459"/>
    <cellStyle name="_pgvcl-1_T&amp;D Dec-08 2" xfId="460"/>
    <cellStyle name="_pgvcl-1_T&amp;D Dec-08 3" xfId="461"/>
    <cellStyle name="_pgvcl-1_T&amp;D Dec-08 4" xfId="462"/>
    <cellStyle name="_pgvcl-1_T&amp;D July-08" xfId="463"/>
    <cellStyle name="_pgvcl-1_T&amp;D July-08 2" xfId="464"/>
    <cellStyle name="_pgvcl-1_T&amp;D July-08 3" xfId="465"/>
    <cellStyle name="_pgvcl-1_T&amp;D July-08 4" xfId="466"/>
    <cellStyle name="_pgvcl-1_T&amp;D MAR--09" xfId="467"/>
    <cellStyle name="_pgvcl-1_T&amp;D MAR--09 2" xfId="468"/>
    <cellStyle name="_pgvcl-1_T&amp;D MAR--09 3" xfId="469"/>
    <cellStyle name="_pgvcl-1_T&amp;D MAR--09 4" xfId="470"/>
    <cellStyle name="_pgvcl-1_Urban Weekly 8 MAY 09" xfId="471"/>
    <cellStyle name="_pgvcl-1_URBAN WEEKLY PBR CO" xfId="472"/>
    <cellStyle name="_pgvcl-1_URBAN WEEKLY PBR CO 2" xfId="473"/>
    <cellStyle name="_pgvcl-1_URBAN WEEKLY PBR CO 3" xfId="474"/>
    <cellStyle name="_pgvcl-1_URBAN WEEKLY PBR CO 4" xfId="475"/>
    <cellStyle name="_pgvcl-1_Weekly Urban PBR CO - 04-04-09 to 12-04-09" xfId="476"/>
    <cellStyle name="_pgvcl-1_Weekly Urban PBR CO - 04-04-09 to 12-04-09 2" xfId="477"/>
    <cellStyle name="_pgvcl-1_Weekly Urban PBR CO - 04-04-09 to 12-04-09 3" xfId="478"/>
    <cellStyle name="_pgvcl-1_Weekly Urban PBR CO - 04-04-09 to 12-04-09 4" xfId="479"/>
    <cellStyle name="_pgvcl-1_Weekly Urban PBR CO - 06-03-09 to 12-03-09" xfId="480"/>
    <cellStyle name="_pgvcl-1_Weekly Urban PBR CO - 06-03-09 to 12-03-09 2" xfId="481"/>
    <cellStyle name="_pgvcl-1_Weekly Urban PBR CO - 06-03-09 to 12-03-09 3" xfId="482"/>
    <cellStyle name="_pgvcl-1_Weekly Urban PBR CO - 06-03-09 to 12-03-09 4" xfId="483"/>
    <cellStyle name="_pgvcl-1_Weekly Urban PBR CO - 20-02-09 to 26-02-09" xfId="484"/>
    <cellStyle name="_pgvcl-1_Weekly Urban PBR CO - 20-02-09 to 26-02-09 2" xfId="485"/>
    <cellStyle name="_pgvcl-1_Weekly Urban PBR CO - 20-02-09 to 26-02-09 3" xfId="486"/>
    <cellStyle name="_pgvcl-1_Weekly Urban PBR CO - 20-02-09 to 26-02-09 4" xfId="487"/>
    <cellStyle name="_pgvcl-1_Weekly Urban PBR CO - 30-01-09 to 05-02-09" xfId="488"/>
    <cellStyle name="_pgvcl-1_Weekly Urban PBR CO - 30-01-09 to 05-02-09 2" xfId="489"/>
    <cellStyle name="_pgvcl-1_Weekly Urban PBR CO - 30-01-09 to 05-02-09 3" xfId="490"/>
    <cellStyle name="_pgvcl-1_Weekly Urban PBR CO - 30-01-09 to 05-02-09 4" xfId="491"/>
    <cellStyle name="_pgvcl-1_Weekly Urban PBR CO - 9-1-09 to 15.01.09" xfId="492"/>
    <cellStyle name="_pgvcl-1_Weekly Urban PBR CO - 9-1-09 to 15.01.09 2" xfId="493"/>
    <cellStyle name="_pgvcl-1_Weekly Urban PBR CO - 9-1-09 to 15.01.09 3" xfId="494"/>
    <cellStyle name="_pgvcl-1_Weekly Urban PBR CO - 9-1-09 to 15.01.09 4" xfId="495"/>
    <cellStyle name="_pgvcl-1_Weekly Urban PBR CO 01-05-09 to 07-05-09" xfId="496"/>
    <cellStyle name="_pgvcl-1_Weekly Urban PBR CO 01-05-09 to 07-05-09 2" xfId="497"/>
    <cellStyle name="_pgvcl-1_Weekly Urban PBR CO 01-05-09 to 07-05-09 3" xfId="498"/>
    <cellStyle name="_pgvcl-1_Weekly Urban PBR CO 01-05-09 to 07-05-09 4" xfId="499"/>
    <cellStyle name="_pgvcl-1_Weekly Urban PBR CO 10-04-09 to 16-04-09" xfId="500"/>
    <cellStyle name="_pgvcl-1_Weekly Urban PBR CO 10-04-09 to 16-04-09 2" xfId="501"/>
    <cellStyle name="_pgvcl-1_Weekly Urban PBR CO 10-04-09 to 16-04-09 3" xfId="502"/>
    <cellStyle name="_pgvcl-1_Weekly Urban PBR CO 10-04-09 to 16-04-09 4" xfId="503"/>
    <cellStyle name="_pgvcl-1-1" xfId="504"/>
    <cellStyle name="_pgvcl-1-1 2" xfId="505"/>
    <cellStyle name="_pgvcl-1-1 3" xfId="506"/>
    <cellStyle name="_pgvcl-1-1 4" xfId="507"/>
    <cellStyle name="_pgvcl-1-1_Accident - 2007-08 + 2008-09 -- 15.12.08" xfId="508"/>
    <cellStyle name="_pgvcl-1-1_Accident - 2007-08 + 2008-09 -- 15.12.08 2" xfId="509"/>
    <cellStyle name="_pgvcl-1-1_Accident - 2007-08 + 2008-09 -- 15.12.08 3" xfId="510"/>
    <cellStyle name="_pgvcl-1-1_Accident - 2007-08 + 2008-09 -- 15.12.08 4" xfId="511"/>
    <cellStyle name="_pgvcl-1-1_Accident Detail 2006-07, 2007-08, 2008-09" xfId="512"/>
    <cellStyle name="_pgvcl-1-1_Accident S-dn wise up to Nov. 08 for SE's Conference" xfId="513"/>
    <cellStyle name="_pgvcl-1-1_Accident S-dn wise up to Nov. 08 for SE's Conference 2" xfId="514"/>
    <cellStyle name="_pgvcl-1-1_Accident S-dn wise up to Nov. 08 for SE's Conference 3" xfId="515"/>
    <cellStyle name="_pgvcl-1-1_Accident S-dn wise up to Nov. 08 for SE's Conference 4" xfId="516"/>
    <cellStyle name="_pgvcl-1-1_Book-DMTHL" xfId="517"/>
    <cellStyle name="_pgvcl-1-1_Comparison" xfId="518"/>
    <cellStyle name="_pgvcl-1-1_Comparison 2" xfId="519"/>
    <cellStyle name="_pgvcl-1-1_Comparison 3" xfId="520"/>
    <cellStyle name="_pgvcl-1-1_Comparison 4" xfId="521"/>
    <cellStyle name="_pgvcl-1-1_Details of Selected Urban Feeder" xfId="522"/>
    <cellStyle name="_pgvcl-1-1_Details of Selected Urban Feeder 2" xfId="523"/>
    <cellStyle name="_pgvcl-1-1_Details of Selected Urban Feeder 3" xfId="524"/>
    <cellStyle name="_pgvcl-1-1_Details of Selected Urban Feeder 4" xfId="525"/>
    <cellStyle name="_pgvcl-1-1_DHTHL JAN-09" xfId="526"/>
    <cellStyle name="_pgvcl-1-1_dnthl Feb-09" xfId="527"/>
    <cellStyle name="_pgvcl-1-1_JGYssss" xfId="528"/>
    <cellStyle name="_pgvcl-1-1_JGYssss 2" xfId="529"/>
    <cellStyle name="_pgvcl-1-1_JGYssss 3" xfId="530"/>
    <cellStyle name="_pgvcl-1-1_JGYssss 4" xfId="531"/>
    <cellStyle name="_pgvcl-1-1_JMN-7" xfId="532"/>
    <cellStyle name="_pgvcl-1-1_JMN-7 2" xfId="533"/>
    <cellStyle name="_pgvcl-1-1_JMN-7 3" xfId="534"/>
    <cellStyle name="_pgvcl-1-1_JMN-7 4" xfId="535"/>
    <cellStyle name="_pgvcl-1-1_JMN-77" xfId="536"/>
    <cellStyle name="_pgvcl-1-1_JMN-77 2" xfId="537"/>
    <cellStyle name="_pgvcl-1-1_JMN-77 3" xfId="538"/>
    <cellStyle name="_pgvcl-1-1_JMN-77 4" xfId="539"/>
    <cellStyle name="_pgvcl-1-1_JND - 5" xfId="540"/>
    <cellStyle name="_pgvcl-1-1_JND - 5 2" xfId="541"/>
    <cellStyle name="_pgvcl-1-1_JND - 5 3" xfId="542"/>
    <cellStyle name="_pgvcl-1-1_JND - 5 4" xfId="543"/>
    <cellStyle name="_pgvcl-1-1_JND 50" xfId="544"/>
    <cellStyle name="_pgvcl-1-1_JND 50 2" xfId="545"/>
    <cellStyle name="_pgvcl-1-1_JND 50 3" xfId="546"/>
    <cellStyle name="_pgvcl-1-1_JND 50 4" xfId="547"/>
    <cellStyle name="_pgvcl-1-1_NEW MIS Feb - 08" xfId="548"/>
    <cellStyle name="_pgvcl-1-1_NEW MIS Feb - 08_Book-DMTHL" xfId="549"/>
    <cellStyle name="_pgvcl-1-1_NEW MIS Feb - 08_Comparison" xfId="550"/>
    <cellStyle name="_pgvcl-1-1_NEW MIS Feb - 08_Comparison 2" xfId="551"/>
    <cellStyle name="_pgvcl-1-1_NEW MIS Feb - 08_Comparison 3" xfId="552"/>
    <cellStyle name="_pgvcl-1-1_NEW MIS Feb - 08_Comparison 4" xfId="553"/>
    <cellStyle name="_pgvcl-1-1_NEW MIS Feb - 08_Details of Selected Urban Feeder" xfId="554"/>
    <cellStyle name="_pgvcl-1-1_NEW MIS Feb - 08_Details of Selected Urban Feeder 2" xfId="555"/>
    <cellStyle name="_pgvcl-1-1_NEW MIS Feb - 08_Details of Selected Urban Feeder 3" xfId="556"/>
    <cellStyle name="_pgvcl-1-1_NEW MIS Feb - 08_Details of Selected Urban Feeder 4" xfId="557"/>
    <cellStyle name="_pgvcl-1-1_NEW MIS Feb - 08_DHTHL JAN-09" xfId="558"/>
    <cellStyle name="_pgvcl-1-1_NEW MIS Feb - 08_dnthl Feb-09" xfId="559"/>
    <cellStyle name="_pgvcl-1-1_NEW MIS Feb - 08_JGYssss" xfId="560"/>
    <cellStyle name="_pgvcl-1-1_NEW MIS Feb - 08_JGYssss 2" xfId="561"/>
    <cellStyle name="_pgvcl-1-1_NEW MIS Feb - 08_JGYssss 3" xfId="562"/>
    <cellStyle name="_pgvcl-1-1_NEW MIS Feb - 08_JGYssss 4" xfId="563"/>
    <cellStyle name="_pgvcl-1-1_NEW MIS Feb - 08_New MIS Sheets" xfId="564"/>
    <cellStyle name="_pgvcl-1-1_NEW MIS Feb - 08_New MIS Sheets 2" xfId="565"/>
    <cellStyle name="_pgvcl-1-1_NEW MIS Feb - 08_New MIS Sheets 3" xfId="566"/>
    <cellStyle name="_pgvcl-1-1_NEW MIS Feb - 08_New MIS Sheets 4" xfId="567"/>
    <cellStyle name="_pgvcl-1-1_NEW MIS Feb - 08_PBR" xfId="568"/>
    <cellStyle name="_pgvcl-1-1_NEW MIS Feb - 08_PBR 2" xfId="569"/>
    <cellStyle name="_pgvcl-1-1_NEW MIS Feb - 08_PBR 3" xfId="570"/>
    <cellStyle name="_pgvcl-1-1_NEW MIS Feb - 08_PBR 4" xfId="571"/>
    <cellStyle name="_pgvcl-1-1_NEW MIS Feb - 08_PBR CO_DAILY REPORT GIS - 20-01-09" xfId="572"/>
    <cellStyle name="_pgvcl-1-1_NEW MIS Feb - 08_PBR CO_DAILY REPORT GIS - 20-01-09 2" xfId="573"/>
    <cellStyle name="_pgvcl-1-1_NEW MIS Feb - 08_PBR CO_DAILY REPORT GIS - 20-01-09 3" xfId="574"/>
    <cellStyle name="_pgvcl-1-1_NEW MIS Feb - 08_PBR CO_DAILY REPORT GIS - 20-01-09 4" xfId="575"/>
    <cellStyle name="_pgvcl-1-1_NEW MIS Feb - 08_Point No.-3 T&amp;D _ 06-11-08" xfId="576"/>
    <cellStyle name="_pgvcl-1-1_NEW MIS Feb - 08_Point no.3_17-10-08" xfId="577"/>
    <cellStyle name="_pgvcl-1-1_NEW MIS Feb - 08_Sharing loss Aprl-08 to........" xfId="578"/>
    <cellStyle name="_pgvcl-1-1_NEW MIS Feb - 08_T&amp;D August-08" xfId="579"/>
    <cellStyle name="_pgvcl-1-1_NEW MIS Feb - 08_T&amp;D August-08 2" xfId="580"/>
    <cellStyle name="_pgvcl-1-1_NEW MIS Feb - 08_T&amp;D August-08 3" xfId="581"/>
    <cellStyle name="_pgvcl-1-1_NEW MIS Feb - 08_T&amp;D August-08 4" xfId="582"/>
    <cellStyle name="_pgvcl-1-1_NEW MIS Feb - 08_T&amp;D Data 2005-06 Onwards Database master" xfId="583"/>
    <cellStyle name="_pgvcl-1-1_NEW MIS Feb - 08_T&amp;D Dec-08" xfId="584"/>
    <cellStyle name="_pgvcl-1-1_NEW MIS Feb - 08_T&amp;D Dec-08 2" xfId="585"/>
    <cellStyle name="_pgvcl-1-1_NEW MIS Feb - 08_T&amp;D Dec-08 3" xfId="586"/>
    <cellStyle name="_pgvcl-1-1_NEW MIS Feb - 08_T&amp;D Dec-08 4" xfId="587"/>
    <cellStyle name="_pgvcl-1-1_NEW MIS Feb - 08_T&amp;D July-08" xfId="588"/>
    <cellStyle name="_pgvcl-1-1_NEW MIS Feb - 08_T&amp;D July-08 2" xfId="589"/>
    <cellStyle name="_pgvcl-1-1_NEW MIS Feb - 08_T&amp;D July-08 3" xfId="590"/>
    <cellStyle name="_pgvcl-1-1_NEW MIS Feb - 08_T&amp;D July-08 4" xfId="591"/>
    <cellStyle name="_pgvcl-1-1_NEW MIS Feb - 08_T&amp;D MAR--09" xfId="592"/>
    <cellStyle name="_pgvcl-1-1_NEW MIS Feb - 08_T&amp;D MAR--09 2" xfId="593"/>
    <cellStyle name="_pgvcl-1-1_NEW MIS Feb - 08_T&amp;D MAR--09 3" xfId="594"/>
    <cellStyle name="_pgvcl-1-1_NEW MIS Feb - 08_T&amp;D MAR--09 4" xfId="595"/>
    <cellStyle name="_pgvcl-1-1_NEW MIS Feb - 08_Urban Weekly 8 MAY 09" xfId="596"/>
    <cellStyle name="_pgvcl-1-1_NEW MIS Feb - 08_URBAN WEEKLY PBR CO" xfId="597"/>
    <cellStyle name="_pgvcl-1-1_NEW MIS Feb - 08_URBAN WEEKLY PBR CO 2" xfId="598"/>
    <cellStyle name="_pgvcl-1-1_NEW MIS Feb - 08_URBAN WEEKLY PBR CO 3" xfId="599"/>
    <cellStyle name="_pgvcl-1-1_NEW MIS Feb - 08_URBAN WEEKLY PBR CO 4" xfId="600"/>
    <cellStyle name="_pgvcl-1-1_NEW MIS Feb - 08_Weekly Urban PBR CO - 04-04-09 to 12-04-09" xfId="601"/>
    <cellStyle name="_pgvcl-1-1_NEW MIS Feb - 08_Weekly Urban PBR CO - 04-04-09 to 12-04-09 2" xfId="602"/>
    <cellStyle name="_pgvcl-1-1_NEW MIS Feb - 08_Weekly Urban PBR CO - 04-04-09 to 12-04-09 3" xfId="603"/>
    <cellStyle name="_pgvcl-1-1_NEW MIS Feb - 08_Weekly Urban PBR CO - 04-04-09 to 12-04-09 4" xfId="604"/>
    <cellStyle name="_pgvcl-1-1_NEW MIS Feb - 08_Weekly Urban PBR CO - 06-03-09 to 12-03-09" xfId="605"/>
    <cellStyle name="_pgvcl-1-1_NEW MIS Feb - 08_Weekly Urban PBR CO - 06-03-09 to 12-03-09 2" xfId="606"/>
    <cellStyle name="_pgvcl-1-1_NEW MIS Feb - 08_Weekly Urban PBR CO - 06-03-09 to 12-03-09 3" xfId="607"/>
    <cellStyle name="_pgvcl-1-1_NEW MIS Feb - 08_Weekly Urban PBR CO - 06-03-09 to 12-03-09 4" xfId="608"/>
    <cellStyle name="_pgvcl-1-1_NEW MIS Feb - 08_Weekly Urban PBR CO - 20-02-09 to 26-02-09" xfId="609"/>
    <cellStyle name="_pgvcl-1-1_NEW MIS Feb - 08_Weekly Urban PBR CO - 20-02-09 to 26-02-09 2" xfId="610"/>
    <cellStyle name="_pgvcl-1-1_NEW MIS Feb - 08_Weekly Urban PBR CO - 20-02-09 to 26-02-09 3" xfId="611"/>
    <cellStyle name="_pgvcl-1-1_NEW MIS Feb - 08_Weekly Urban PBR CO - 20-02-09 to 26-02-09 4" xfId="612"/>
    <cellStyle name="_pgvcl-1-1_NEW MIS Feb - 08_Weekly Urban PBR CO - 30-01-09 to 05-02-09" xfId="613"/>
    <cellStyle name="_pgvcl-1-1_NEW MIS Feb - 08_Weekly Urban PBR CO - 30-01-09 to 05-02-09 2" xfId="614"/>
    <cellStyle name="_pgvcl-1-1_NEW MIS Feb - 08_Weekly Urban PBR CO - 30-01-09 to 05-02-09 3" xfId="615"/>
    <cellStyle name="_pgvcl-1-1_NEW MIS Feb - 08_Weekly Urban PBR CO - 30-01-09 to 05-02-09 4" xfId="616"/>
    <cellStyle name="_pgvcl-1-1_NEW MIS Feb - 08_Weekly Urban PBR CO - 9-1-09 to 15.01.09" xfId="617"/>
    <cellStyle name="_pgvcl-1-1_NEW MIS Feb - 08_Weekly Urban PBR CO - 9-1-09 to 15.01.09 2" xfId="618"/>
    <cellStyle name="_pgvcl-1-1_NEW MIS Feb - 08_Weekly Urban PBR CO - 9-1-09 to 15.01.09 3" xfId="619"/>
    <cellStyle name="_pgvcl-1-1_NEW MIS Feb - 08_Weekly Urban PBR CO - 9-1-09 to 15.01.09 4" xfId="620"/>
    <cellStyle name="_pgvcl-1-1_NEW MIS Feb - 08_Weekly Urban PBR CO 01-05-09 to 07-05-09" xfId="621"/>
    <cellStyle name="_pgvcl-1-1_NEW MIS Feb - 08_Weekly Urban PBR CO 01-05-09 to 07-05-09 2" xfId="622"/>
    <cellStyle name="_pgvcl-1-1_NEW MIS Feb - 08_Weekly Urban PBR CO 01-05-09 to 07-05-09 3" xfId="623"/>
    <cellStyle name="_pgvcl-1-1_NEW MIS Feb - 08_Weekly Urban PBR CO 01-05-09 to 07-05-09 4" xfId="624"/>
    <cellStyle name="_pgvcl-1-1_NEW MIS Feb - 08_Weekly Urban PBR CO 10-04-09 to 16-04-09" xfId="625"/>
    <cellStyle name="_pgvcl-1-1_NEW MIS Feb - 08_Weekly Urban PBR CO 10-04-09 to 16-04-09 2" xfId="626"/>
    <cellStyle name="_pgvcl-1-1_NEW MIS Feb - 08_Weekly Urban PBR CO 10-04-09 to 16-04-09 3" xfId="627"/>
    <cellStyle name="_pgvcl-1-1_NEW MIS Feb - 08_Weekly Urban PBR CO 10-04-09 to 16-04-09 4" xfId="628"/>
    <cellStyle name="_pgvcl-1-1_NEW MIS Jan - 08" xfId="629"/>
    <cellStyle name="_pgvcl-1-1_NEW MIS Jan - 08_Book-DMTHL" xfId="630"/>
    <cellStyle name="_pgvcl-1-1_NEW MIS Jan - 08_Comparison" xfId="631"/>
    <cellStyle name="_pgvcl-1-1_NEW MIS Jan - 08_Comparison 2" xfId="632"/>
    <cellStyle name="_pgvcl-1-1_NEW MIS Jan - 08_Comparison 3" xfId="633"/>
    <cellStyle name="_pgvcl-1-1_NEW MIS Jan - 08_Comparison 4" xfId="634"/>
    <cellStyle name="_pgvcl-1-1_NEW MIS Jan - 08_Details of Selected Urban Feeder" xfId="635"/>
    <cellStyle name="_pgvcl-1-1_NEW MIS Jan - 08_Details of Selected Urban Feeder 2" xfId="636"/>
    <cellStyle name="_pgvcl-1-1_NEW MIS Jan - 08_Details of Selected Urban Feeder 3" xfId="637"/>
    <cellStyle name="_pgvcl-1-1_NEW MIS Jan - 08_Details of Selected Urban Feeder 4" xfId="638"/>
    <cellStyle name="_pgvcl-1-1_NEW MIS Jan - 08_DHTHL JAN-09" xfId="639"/>
    <cellStyle name="_pgvcl-1-1_NEW MIS Jan - 08_dnthl Feb-09" xfId="640"/>
    <cellStyle name="_pgvcl-1-1_NEW MIS Jan - 08_JGYssss" xfId="641"/>
    <cellStyle name="_pgvcl-1-1_NEW MIS Jan - 08_JGYssss 2" xfId="642"/>
    <cellStyle name="_pgvcl-1-1_NEW MIS Jan - 08_JGYssss 3" xfId="643"/>
    <cellStyle name="_pgvcl-1-1_NEW MIS Jan - 08_JGYssss 4" xfId="644"/>
    <cellStyle name="_pgvcl-1-1_NEW MIS Jan - 08_New MIS Sheets" xfId="645"/>
    <cellStyle name="_pgvcl-1-1_NEW MIS Jan - 08_New MIS Sheets 2" xfId="646"/>
    <cellStyle name="_pgvcl-1-1_NEW MIS Jan - 08_New MIS Sheets 3" xfId="647"/>
    <cellStyle name="_pgvcl-1-1_NEW MIS Jan - 08_New MIS Sheets 4" xfId="648"/>
    <cellStyle name="_pgvcl-1-1_NEW MIS Jan - 08_PBR" xfId="649"/>
    <cellStyle name="_pgvcl-1-1_NEW MIS Jan - 08_PBR 2" xfId="650"/>
    <cellStyle name="_pgvcl-1-1_NEW MIS Jan - 08_PBR 3" xfId="651"/>
    <cellStyle name="_pgvcl-1-1_NEW MIS Jan - 08_PBR 4" xfId="652"/>
    <cellStyle name="_pgvcl-1-1_NEW MIS Jan - 08_PBR CO_DAILY REPORT GIS - 20-01-09" xfId="653"/>
    <cellStyle name="_pgvcl-1-1_NEW MIS Jan - 08_PBR CO_DAILY REPORT GIS - 20-01-09 2" xfId="654"/>
    <cellStyle name="_pgvcl-1-1_NEW MIS Jan - 08_PBR CO_DAILY REPORT GIS - 20-01-09 3" xfId="655"/>
    <cellStyle name="_pgvcl-1-1_NEW MIS Jan - 08_PBR CO_DAILY REPORT GIS - 20-01-09 4" xfId="656"/>
    <cellStyle name="_pgvcl-1-1_NEW MIS Jan - 08_Point No.-3 T&amp;D _ 06-11-08" xfId="657"/>
    <cellStyle name="_pgvcl-1-1_NEW MIS Jan - 08_Point no.3_17-10-08" xfId="658"/>
    <cellStyle name="_pgvcl-1-1_NEW MIS Jan - 08_Sharing loss Aprl-08 to........" xfId="659"/>
    <cellStyle name="_pgvcl-1-1_NEW MIS Jan - 08_T&amp;D August-08" xfId="660"/>
    <cellStyle name="_pgvcl-1-1_NEW MIS Jan - 08_T&amp;D August-08 2" xfId="661"/>
    <cellStyle name="_pgvcl-1-1_NEW MIS Jan - 08_T&amp;D August-08 3" xfId="662"/>
    <cellStyle name="_pgvcl-1-1_NEW MIS Jan - 08_T&amp;D August-08 4" xfId="663"/>
    <cellStyle name="_pgvcl-1-1_NEW MIS Jan - 08_T&amp;D Data 2005-06 Onwards Database master" xfId="664"/>
    <cellStyle name="_pgvcl-1-1_NEW MIS Jan - 08_T&amp;D Dec-08" xfId="665"/>
    <cellStyle name="_pgvcl-1-1_NEW MIS Jan - 08_T&amp;D Dec-08 2" xfId="666"/>
    <cellStyle name="_pgvcl-1-1_NEW MIS Jan - 08_T&amp;D Dec-08 3" xfId="667"/>
    <cellStyle name="_pgvcl-1-1_NEW MIS Jan - 08_T&amp;D Dec-08 4" xfId="668"/>
    <cellStyle name="_pgvcl-1-1_NEW MIS Jan - 08_T&amp;D July-08" xfId="669"/>
    <cellStyle name="_pgvcl-1-1_NEW MIS Jan - 08_T&amp;D July-08 2" xfId="670"/>
    <cellStyle name="_pgvcl-1-1_NEW MIS Jan - 08_T&amp;D July-08 3" xfId="671"/>
    <cellStyle name="_pgvcl-1-1_NEW MIS Jan - 08_T&amp;D July-08 4" xfId="672"/>
    <cellStyle name="_pgvcl-1-1_NEW MIS Jan - 08_T&amp;D MAR--09" xfId="673"/>
    <cellStyle name="_pgvcl-1-1_NEW MIS Jan - 08_T&amp;D MAR--09 2" xfId="674"/>
    <cellStyle name="_pgvcl-1-1_NEW MIS Jan - 08_T&amp;D MAR--09 3" xfId="675"/>
    <cellStyle name="_pgvcl-1-1_NEW MIS Jan - 08_T&amp;D MAR--09 4" xfId="676"/>
    <cellStyle name="_pgvcl-1-1_NEW MIS Jan - 08_Urban Weekly 8 MAY 09" xfId="677"/>
    <cellStyle name="_pgvcl-1-1_NEW MIS Jan - 08_URBAN WEEKLY PBR CO" xfId="678"/>
    <cellStyle name="_pgvcl-1-1_NEW MIS Jan - 08_URBAN WEEKLY PBR CO 2" xfId="679"/>
    <cellStyle name="_pgvcl-1-1_NEW MIS Jan - 08_URBAN WEEKLY PBR CO 3" xfId="680"/>
    <cellStyle name="_pgvcl-1-1_NEW MIS Jan - 08_URBAN WEEKLY PBR CO 4" xfId="681"/>
    <cellStyle name="_pgvcl-1-1_NEW MIS Jan - 08_Weekly Urban PBR CO - 04-04-09 to 12-04-09" xfId="682"/>
    <cellStyle name="_pgvcl-1-1_NEW MIS Jan - 08_Weekly Urban PBR CO - 04-04-09 to 12-04-09 2" xfId="683"/>
    <cellStyle name="_pgvcl-1-1_NEW MIS Jan - 08_Weekly Urban PBR CO - 04-04-09 to 12-04-09 3" xfId="684"/>
    <cellStyle name="_pgvcl-1-1_NEW MIS Jan - 08_Weekly Urban PBR CO - 04-04-09 to 12-04-09 4" xfId="685"/>
    <cellStyle name="_pgvcl-1-1_NEW MIS Jan - 08_Weekly Urban PBR CO - 06-03-09 to 12-03-09" xfId="686"/>
    <cellStyle name="_pgvcl-1-1_NEW MIS Jan - 08_Weekly Urban PBR CO - 06-03-09 to 12-03-09 2" xfId="687"/>
    <cellStyle name="_pgvcl-1-1_NEW MIS Jan - 08_Weekly Urban PBR CO - 06-03-09 to 12-03-09 3" xfId="688"/>
    <cellStyle name="_pgvcl-1-1_NEW MIS Jan - 08_Weekly Urban PBR CO - 06-03-09 to 12-03-09 4" xfId="689"/>
    <cellStyle name="_pgvcl-1-1_NEW MIS Jan - 08_Weekly Urban PBR CO - 20-02-09 to 26-02-09" xfId="690"/>
    <cellStyle name="_pgvcl-1-1_NEW MIS Jan - 08_Weekly Urban PBR CO - 20-02-09 to 26-02-09 2" xfId="691"/>
    <cellStyle name="_pgvcl-1-1_NEW MIS Jan - 08_Weekly Urban PBR CO - 20-02-09 to 26-02-09 3" xfId="692"/>
    <cellStyle name="_pgvcl-1-1_NEW MIS Jan - 08_Weekly Urban PBR CO - 20-02-09 to 26-02-09 4" xfId="693"/>
    <cellStyle name="_pgvcl-1-1_NEW MIS Jan - 08_Weekly Urban PBR CO - 30-01-09 to 05-02-09" xfId="694"/>
    <cellStyle name="_pgvcl-1-1_NEW MIS Jan - 08_Weekly Urban PBR CO - 30-01-09 to 05-02-09 2" xfId="695"/>
    <cellStyle name="_pgvcl-1-1_NEW MIS Jan - 08_Weekly Urban PBR CO - 30-01-09 to 05-02-09 3" xfId="696"/>
    <cellStyle name="_pgvcl-1-1_NEW MIS Jan - 08_Weekly Urban PBR CO - 30-01-09 to 05-02-09 4" xfId="697"/>
    <cellStyle name="_pgvcl-1-1_NEW MIS Jan - 08_Weekly Urban PBR CO - 9-1-09 to 15.01.09" xfId="698"/>
    <cellStyle name="_pgvcl-1-1_NEW MIS Jan - 08_Weekly Urban PBR CO - 9-1-09 to 15.01.09 2" xfId="699"/>
    <cellStyle name="_pgvcl-1-1_NEW MIS Jan - 08_Weekly Urban PBR CO - 9-1-09 to 15.01.09 3" xfId="700"/>
    <cellStyle name="_pgvcl-1-1_NEW MIS Jan - 08_Weekly Urban PBR CO - 9-1-09 to 15.01.09 4" xfId="701"/>
    <cellStyle name="_pgvcl-1-1_NEW MIS Jan - 08_Weekly Urban PBR CO 01-05-09 to 07-05-09" xfId="702"/>
    <cellStyle name="_pgvcl-1-1_NEW MIS Jan - 08_Weekly Urban PBR CO 01-05-09 to 07-05-09 2" xfId="703"/>
    <cellStyle name="_pgvcl-1-1_NEW MIS Jan - 08_Weekly Urban PBR CO 01-05-09 to 07-05-09 3" xfId="704"/>
    <cellStyle name="_pgvcl-1-1_NEW MIS Jan - 08_Weekly Urban PBR CO 01-05-09 to 07-05-09 4" xfId="705"/>
    <cellStyle name="_pgvcl-1-1_NEW MIS Jan - 08_Weekly Urban PBR CO 10-04-09 to 16-04-09" xfId="706"/>
    <cellStyle name="_pgvcl-1-1_NEW MIS Jan - 08_Weekly Urban PBR CO 10-04-09 to 16-04-09 2" xfId="707"/>
    <cellStyle name="_pgvcl-1-1_NEW MIS Jan - 08_Weekly Urban PBR CO 10-04-09 to 16-04-09 3" xfId="708"/>
    <cellStyle name="_pgvcl-1-1_NEW MIS Jan - 08_Weekly Urban PBR CO 10-04-09 to 16-04-09 4" xfId="709"/>
    <cellStyle name="_pgvcl-1-1_NEW MIS Mar - 08" xfId="710"/>
    <cellStyle name="_pgvcl-1-1_NEW MIS Mar - 08 2" xfId="711"/>
    <cellStyle name="_pgvcl-1-1_NEW MIS Mar - 08 3" xfId="712"/>
    <cellStyle name="_pgvcl-1-1_NEW MIS Mar - 08 4" xfId="713"/>
    <cellStyle name="_pgvcl-1-1_PBR" xfId="714"/>
    <cellStyle name="_pgvcl-1-1_PBR 2" xfId="715"/>
    <cellStyle name="_pgvcl-1-1_PBR 3" xfId="716"/>
    <cellStyle name="_pgvcl-1-1_PBR 4" xfId="717"/>
    <cellStyle name="_pgvcl-1-1_PBR CO_DAILY REPORT GIS - 20-01-09" xfId="718"/>
    <cellStyle name="_pgvcl-1-1_PBR CO_DAILY REPORT GIS - 20-01-09 2" xfId="719"/>
    <cellStyle name="_pgvcl-1-1_PBR CO_DAILY REPORT GIS - 20-01-09 3" xfId="720"/>
    <cellStyle name="_pgvcl-1-1_PBR CO_DAILY REPORT GIS - 20-01-09 4" xfId="721"/>
    <cellStyle name="_pgvcl-1-1_PBR-7" xfId="722"/>
    <cellStyle name="_pgvcl-1-1_PBR-7 2" xfId="723"/>
    <cellStyle name="_pgvcl-1-1_PBR-7 3" xfId="724"/>
    <cellStyle name="_pgvcl-1-1_PBR-7 4" xfId="725"/>
    <cellStyle name="_pgvcl-1-1_PBR-7 FEB-11 " xfId="726"/>
    <cellStyle name="_pgvcl-1-1_Point No.-3 T&amp;D _ 06-11-08" xfId="727"/>
    <cellStyle name="_pgvcl-1-1_Point no.3_17-10-08" xfId="728"/>
    <cellStyle name="_pgvcl-1-1_sept JMN-7" xfId="729"/>
    <cellStyle name="_pgvcl-1-1_Sharing loss Aprl-08 to........" xfId="730"/>
    <cellStyle name="_pgvcl-1-1_T&amp;D August-08" xfId="731"/>
    <cellStyle name="_pgvcl-1-1_T&amp;D August-08 2" xfId="732"/>
    <cellStyle name="_pgvcl-1-1_T&amp;D August-08 3" xfId="733"/>
    <cellStyle name="_pgvcl-1-1_T&amp;D August-08 4" xfId="734"/>
    <cellStyle name="_pgvcl-1-1_T&amp;D Data 2005-06 Onwards Database master" xfId="735"/>
    <cellStyle name="_pgvcl-1-1_T&amp;D Dec-08" xfId="736"/>
    <cellStyle name="_pgvcl-1-1_T&amp;D Dec-08 2" xfId="737"/>
    <cellStyle name="_pgvcl-1-1_T&amp;D Dec-08 3" xfId="738"/>
    <cellStyle name="_pgvcl-1-1_T&amp;D Dec-08 4" xfId="739"/>
    <cellStyle name="_pgvcl-1-1_T&amp;D July-08" xfId="740"/>
    <cellStyle name="_pgvcl-1-1_T&amp;D July-08 2" xfId="741"/>
    <cellStyle name="_pgvcl-1-1_T&amp;D July-08 3" xfId="742"/>
    <cellStyle name="_pgvcl-1-1_T&amp;D July-08 4" xfId="743"/>
    <cellStyle name="_pgvcl-1-1_T&amp;D MAR--09" xfId="744"/>
    <cellStyle name="_pgvcl-1-1_T&amp;D MAR--09 2" xfId="745"/>
    <cellStyle name="_pgvcl-1-1_T&amp;D MAR--09 3" xfId="746"/>
    <cellStyle name="_pgvcl-1-1_T&amp;D MAR--09 4" xfId="747"/>
    <cellStyle name="_pgvcl-1-1_Urban Weekly 8 MAY 09" xfId="748"/>
    <cellStyle name="_pgvcl-1-1_URBAN WEEKLY PBR CO" xfId="749"/>
    <cellStyle name="_pgvcl-1-1_URBAN WEEKLY PBR CO 2" xfId="750"/>
    <cellStyle name="_pgvcl-1-1_URBAN WEEKLY PBR CO 3" xfId="751"/>
    <cellStyle name="_pgvcl-1-1_URBAN WEEKLY PBR CO 4" xfId="752"/>
    <cellStyle name="_pgvcl-1-1_Weekly Urban PBR CO - 04-04-09 to 12-04-09" xfId="753"/>
    <cellStyle name="_pgvcl-1-1_Weekly Urban PBR CO - 04-04-09 to 12-04-09 2" xfId="754"/>
    <cellStyle name="_pgvcl-1-1_Weekly Urban PBR CO - 04-04-09 to 12-04-09 3" xfId="755"/>
    <cellStyle name="_pgvcl-1-1_Weekly Urban PBR CO - 04-04-09 to 12-04-09 4" xfId="756"/>
    <cellStyle name="_pgvcl-1-1_Weekly Urban PBR CO - 06-03-09 to 12-03-09" xfId="757"/>
    <cellStyle name="_pgvcl-1-1_Weekly Urban PBR CO - 06-03-09 to 12-03-09 2" xfId="758"/>
    <cellStyle name="_pgvcl-1-1_Weekly Urban PBR CO - 06-03-09 to 12-03-09 3" xfId="759"/>
    <cellStyle name="_pgvcl-1-1_Weekly Urban PBR CO - 06-03-09 to 12-03-09 4" xfId="760"/>
    <cellStyle name="_pgvcl-1-1_Weekly Urban PBR CO - 20-02-09 to 26-02-09" xfId="761"/>
    <cellStyle name="_pgvcl-1-1_Weekly Urban PBR CO - 20-02-09 to 26-02-09 2" xfId="762"/>
    <cellStyle name="_pgvcl-1-1_Weekly Urban PBR CO - 20-02-09 to 26-02-09 3" xfId="763"/>
    <cellStyle name="_pgvcl-1-1_Weekly Urban PBR CO - 20-02-09 to 26-02-09 4" xfId="764"/>
    <cellStyle name="_pgvcl-1-1_Weekly Urban PBR CO - 30-01-09 to 05-02-09" xfId="765"/>
    <cellStyle name="_pgvcl-1-1_Weekly Urban PBR CO - 30-01-09 to 05-02-09 2" xfId="766"/>
    <cellStyle name="_pgvcl-1-1_Weekly Urban PBR CO - 30-01-09 to 05-02-09 3" xfId="767"/>
    <cellStyle name="_pgvcl-1-1_Weekly Urban PBR CO - 30-01-09 to 05-02-09 4" xfId="768"/>
    <cellStyle name="_pgvcl-1-1_Weekly Urban PBR CO - 9-1-09 to 15.01.09" xfId="769"/>
    <cellStyle name="_pgvcl-1-1_Weekly Urban PBR CO - 9-1-09 to 15.01.09 2" xfId="770"/>
    <cellStyle name="_pgvcl-1-1_Weekly Urban PBR CO - 9-1-09 to 15.01.09 3" xfId="771"/>
    <cellStyle name="_pgvcl-1-1_Weekly Urban PBR CO - 9-1-09 to 15.01.09 4" xfId="772"/>
    <cellStyle name="_pgvcl-1-1_Weekly Urban PBR CO 01-05-09 to 07-05-09" xfId="773"/>
    <cellStyle name="_pgvcl-1-1_Weekly Urban PBR CO 01-05-09 to 07-05-09 2" xfId="774"/>
    <cellStyle name="_pgvcl-1-1_Weekly Urban PBR CO 01-05-09 to 07-05-09 3" xfId="775"/>
    <cellStyle name="_pgvcl-1-1_Weekly Urban PBR CO 01-05-09 to 07-05-09 4" xfId="776"/>
    <cellStyle name="_pgvcl-1-1_Weekly Urban PBR CO 10-04-09 to 16-04-09" xfId="777"/>
    <cellStyle name="_pgvcl-1-1_Weekly Urban PBR CO 10-04-09 to 16-04-09 2" xfId="778"/>
    <cellStyle name="_pgvcl-1-1_Weekly Urban PBR CO 10-04-09 to 16-04-09 3" xfId="779"/>
    <cellStyle name="_pgvcl-1-1_Weekly Urban PBR CO 10-04-09 to 16-04-09 4" xfId="780"/>
    <cellStyle name="_pgvcl-2-2" xfId="781"/>
    <cellStyle name="_pgvcl-2-2 2" xfId="782"/>
    <cellStyle name="_pgvcl-2-2 3" xfId="783"/>
    <cellStyle name="_pgvcl-2-2 4" xfId="784"/>
    <cellStyle name="_pgvcl-2-2_Accident - 2007-08 + 2008-09 -- 15.12.08" xfId="785"/>
    <cellStyle name="_pgvcl-2-2_Accident - 2007-08 + 2008-09 -- 15.12.08 2" xfId="786"/>
    <cellStyle name="_pgvcl-2-2_Accident - 2007-08 + 2008-09 -- 15.12.08 3" xfId="787"/>
    <cellStyle name="_pgvcl-2-2_Accident - 2007-08 + 2008-09 -- 15.12.08 4" xfId="788"/>
    <cellStyle name="_pgvcl-2-2_Accident Detail 2006-07, 2007-08, 2008-09" xfId="789"/>
    <cellStyle name="_pgvcl-2-2_Accident S-dn wise up to Nov. 08 for SE's Conference" xfId="790"/>
    <cellStyle name="_pgvcl-2-2_Accident S-dn wise up to Nov. 08 for SE's Conference 2" xfId="791"/>
    <cellStyle name="_pgvcl-2-2_Accident S-dn wise up to Nov. 08 for SE's Conference 3" xfId="792"/>
    <cellStyle name="_pgvcl-2-2_Accident S-dn wise up to Nov. 08 for SE's Conference 4" xfId="793"/>
    <cellStyle name="_pgvcl-2-2_Book-DMTHL" xfId="794"/>
    <cellStyle name="_pgvcl-2-2_Comparison" xfId="795"/>
    <cellStyle name="_pgvcl-2-2_Comparison 2" xfId="796"/>
    <cellStyle name="_pgvcl-2-2_Comparison 3" xfId="797"/>
    <cellStyle name="_pgvcl-2-2_Comparison 4" xfId="798"/>
    <cellStyle name="_pgvcl-2-2_Details of Selected Urban Feeder" xfId="799"/>
    <cellStyle name="_pgvcl-2-2_Details of Selected Urban Feeder 2" xfId="800"/>
    <cellStyle name="_pgvcl-2-2_Details of Selected Urban Feeder 3" xfId="801"/>
    <cellStyle name="_pgvcl-2-2_Details of Selected Urban Feeder 4" xfId="802"/>
    <cellStyle name="_pgvcl-2-2_DHTHL JAN-09" xfId="803"/>
    <cellStyle name="_pgvcl-2-2_dnthl Feb-09" xfId="804"/>
    <cellStyle name="_pgvcl-2-2_JGYssss" xfId="805"/>
    <cellStyle name="_pgvcl-2-2_JGYssss 2" xfId="806"/>
    <cellStyle name="_pgvcl-2-2_JGYssss 3" xfId="807"/>
    <cellStyle name="_pgvcl-2-2_JGYssss 4" xfId="808"/>
    <cellStyle name="_pgvcl-2-2_JMN-7" xfId="809"/>
    <cellStyle name="_pgvcl-2-2_JMN-7 2" xfId="810"/>
    <cellStyle name="_pgvcl-2-2_JMN-7 3" xfId="811"/>
    <cellStyle name="_pgvcl-2-2_JMN-7 4" xfId="812"/>
    <cellStyle name="_pgvcl-2-2_JMN-77" xfId="813"/>
    <cellStyle name="_pgvcl-2-2_JMN-77 2" xfId="814"/>
    <cellStyle name="_pgvcl-2-2_JMN-77 3" xfId="815"/>
    <cellStyle name="_pgvcl-2-2_JMN-77 4" xfId="816"/>
    <cellStyle name="_pgvcl-2-2_JND - 5" xfId="817"/>
    <cellStyle name="_pgvcl-2-2_JND - 5 2" xfId="818"/>
    <cellStyle name="_pgvcl-2-2_JND - 5 3" xfId="819"/>
    <cellStyle name="_pgvcl-2-2_JND - 5 4" xfId="820"/>
    <cellStyle name="_pgvcl-2-2_JND 50" xfId="821"/>
    <cellStyle name="_pgvcl-2-2_JND 50 2" xfId="822"/>
    <cellStyle name="_pgvcl-2-2_JND 50 3" xfId="823"/>
    <cellStyle name="_pgvcl-2-2_JND 50 4" xfId="824"/>
    <cellStyle name="_pgvcl-2-2_NEW MIS Feb - 08" xfId="825"/>
    <cellStyle name="_pgvcl-2-2_NEW MIS Feb - 08_Book-DMTHL" xfId="826"/>
    <cellStyle name="_pgvcl-2-2_NEW MIS Feb - 08_Comparison" xfId="827"/>
    <cellStyle name="_pgvcl-2-2_NEW MIS Feb - 08_Comparison 2" xfId="828"/>
    <cellStyle name="_pgvcl-2-2_NEW MIS Feb - 08_Comparison 3" xfId="829"/>
    <cellStyle name="_pgvcl-2-2_NEW MIS Feb - 08_Comparison 4" xfId="830"/>
    <cellStyle name="_pgvcl-2-2_NEW MIS Feb - 08_Details of Selected Urban Feeder" xfId="831"/>
    <cellStyle name="_pgvcl-2-2_NEW MIS Feb - 08_Details of Selected Urban Feeder 2" xfId="832"/>
    <cellStyle name="_pgvcl-2-2_NEW MIS Feb - 08_Details of Selected Urban Feeder 3" xfId="833"/>
    <cellStyle name="_pgvcl-2-2_NEW MIS Feb - 08_Details of Selected Urban Feeder 4" xfId="834"/>
    <cellStyle name="_pgvcl-2-2_NEW MIS Feb - 08_DHTHL JAN-09" xfId="835"/>
    <cellStyle name="_pgvcl-2-2_NEW MIS Feb - 08_dnthl Feb-09" xfId="836"/>
    <cellStyle name="_pgvcl-2-2_NEW MIS Feb - 08_JGYssss" xfId="837"/>
    <cellStyle name="_pgvcl-2-2_NEW MIS Feb - 08_JGYssss 2" xfId="838"/>
    <cellStyle name="_pgvcl-2-2_NEW MIS Feb - 08_JGYssss 3" xfId="839"/>
    <cellStyle name="_pgvcl-2-2_NEW MIS Feb - 08_JGYssss 4" xfId="840"/>
    <cellStyle name="_pgvcl-2-2_NEW MIS Feb - 08_New MIS Sheets" xfId="841"/>
    <cellStyle name="_pgvcl-2-2_NEW MIS Feb - 08_New MIS Sheets 2" xfId="842"/>
    <cellStyle name="_pgvcl-2-2_NEW MIS Feb - 08_New MIS Sheets 3" xfId="843"/>
    <cellStyle name="_pgvcl-2-2_NEW MIS Feb - 08_New MIS Sheets 4" xfId="844"/>
    <cellStyle name="_pgvcl-2-2_NEW MIS Feb - 08_PBR" xfId="845"/>
    <cellStyle name="_pgvcl-2-2_NEW MIS Feb - 08_PBR 2" xfId="846"/>
    <cellStyle name="_pgvcl-2-2_NEW MIS Feb - 08_PBR 3" xfId="847"/>
    <cellStyle name="_pgvcl-2-2_NEW MIS Feb - 08_PBR 4" xfId="848"/>
    <cellStyle name="_pgvcl-2-2_NEW MIS Feb - 08_PBR CO_DAILY REPORT GIS - 20-01-09" xfId="849"/>
    <cellStyle name="_pgvcl-2-2_NEW MIS Feb - 08_PBR CO_DAILY REPORT GIS - 20-01-09 2" xfId="850"/>
    <cellStyle name="_pgvcl-2-2_NEW MIS Feb - 08_PBR CO_DAILY REPORT GIS - 20-01-09 3" xfId="851"/>
    <cellStyle name="_pgvcl-2-2_NEW MIS Feb - 08_PBR CO_DAILY REPORT GIS - 20-01-09 4" xfId="852"/>
    <cellStyle name="_pgvcl-2-2_NEW MIS Feb - 08_Point No.-3 T&amp;D _ 06-11-08" xfId="853"/>
    <cellStyle name="_pgvcl-2-2_NEW MIS Feb - 08_Point no.3_17-10-08" xfId="854"/>
    <cellStyle name="_pgvcl-2-2_NEW MIS Feb - 08_Sharing loss Aprl-08 to........" xfId="855"/>
    <cellStyle name="_pgvcl-2-2_NEW MIS Feb - 08_T&amp;D August-08" xfId="856"/>
    <cellStyle name="_pgvcl-2-2_NEW MIS Feb - 08_T&amp;D August-08 2" xfId="857"/>
    <cellStyle name="_pgvcl-2-2_NEW MIS Feb - 08_T&amp;D August-08 3" xfId="858"/>
    <cellStyle name="_pgvcl-2-2_NEW MIS Feb - 08_T&amp;D August-08 4" xfId="859"/>
    <cellStyle name="_pgvcl-2-2_NEW MIS Feb - 08_T&amp;D Data 2005-06 Onwards Database master" xfId="860"/>
    <cellStyle name="_pgvcl-2-2_NEW MIS Feb - 08_T&amp;D Dec-08" xfId="861"/>
    <cellStyle name="_pgvcl-2-2_NEW MIS Feb - 08_T&amp;D Dec-08 2" xfId="862"/>
    <cellStyle name="_pgvcl-2-2_NEW MIS Feb - 08_T&amp;D Dec-08 3" xfId="863"/>
    <cellStyle name="_pgvcl-2-2_NEW MIS Feb - 08_T&amp;D Dec-08 4" xfId="864"/>
    <cellStyle name="_pgvcl-2-2_NEW MIS Feb - 08_T&amp;D July-08" xfId="865"/>
    <cellStyle name="_pgvcl-2-2_NEW MIS Feb - 08_T&amp;D July-08 2" xfId="866"/>
    <cellStyle name="_pgvcl-2-2_NEW MIS Feb - 08_T&amp;D July-08 3" xfId="867"/>
    <cellStyle name="_pgvcl-2-2_NEW MIS Feb - 08_T&amp;D July-08 4" xfId="868"/>
    <cellStyle name="_pgvcl-2-2_NEW MIS Feb - 08_T&amp;D MAR--09" xfId="869"/>
    <cellStyle name="_pgvcl-2-2_NEW MIS Feb - 08_T&amp;D MAR--09 2" xfId="870"/>
    <cellStyle name="_pgvcl-2-2_NEW MIS Feb - 08_T&amp;D MAR--09 3" xfId="871"/>
    <cellStyle name="_pgvcl-2-2_NEW MIS Feb - 08_T&amp;D MAR--09 4" xfId="872"/>
    <cellStyle name="_pgvcl-2-2_NEW MIS Feb - 08_Urban Weekly 8 MAY 09" xfId="873"/>
    <cellStyle name="_pgvcl-2-2_NEW MIS Feb - 08_URBAN WEEKLY PBR CO" xfId="874"/>
    <cellStyle name="_pgvcl-2-2_NEW MIS Feb - 08_URBAN WEEKLY PBR CO 2" xfId="875"/>
    <cellStyle name="_pgvcl-2-2_NEW MIS Feb - 08_URBAN WEEKLY PBR CO 3" xfId="876"/>
    <cellStyle name="_pgvcl-2-2_NEW MIS Feb - 08_URBAN WEEKLY PBR CO 4" xfId="877"/>
    <cellStyle name="_pgvcl-2-2_NEW MIS Feb - 08_Weekly Urban PBR CO - 04-04-09 to 12-04-09" xfId="878"/>
    <cellStyle name="_pgvcl-2-2_NEW MIS Feb - 08_Weekly Urban PBR CO - 04-04-09 to 12-04-09 2" xfId="879"/>
    <cellStyle name="_pgvcl-2-2_NEW MIS Feb - 08_Weekly Urban PBR CO - 04-04-09 to 12-04-09 3" xfId="880"/>
    <cellStyle name="_pgvcl-2-2_NEW MIS Feb - 08_Weekly Urban PBR CO - 04-04-09 to 12-04-09 4" xfId="881"/>
    <cellStyle name="_pgvcl-2-2_NEW MIS Feb - 08_Weekly Urban PBR CO - 06-03-09 to 12-03-09" xfId="882"/>
    <cellStyle name="_pgvcl-2-2_NEW MIS Feb - 08_Weekly Urban PBR CO - 06-03-09 to 12-03-09 2" xfId="883"/>
    <cellStyle name="_pgvcl-2-2_NEW MIS Feb - 08_Weekly Urban PBR CO - 06-03-09 to 12-03-09 3" xfId="884"/>
    <cellStyle name="_pgvcl-2-2_NEW MIS Feb - 08_Weekly Urban PBR CO - 06-03-09 to 12-03-09 4" xfId="885"/>
    <cellStyle name="_pgvcl-2-2_NEW MIS Feb - 08_Weekly Urban PBR CO - 20-02-09 to 26-02-09" xfId="886"/>
    <cellStyle name="_pgvcl-2-2_NEW MIS Feb - 08_Weekly Urban PBR CO - 20-02-09 to 26-02-09 2" xfId="887"/>
    <cellStyle name="_pgvcl-2-2_NEW MIS Feb - 08_Weekly Urban PBR CO - 20-02-09 to 26-02-09 3" xfId="888"/>
    <cellStyle name="_pgvcl-2-2_NEW MIS Feb - 08_Weekly Urban PBR CO - 20-02-09 to 26-02-09 4" xfId="889"/>
    <cellStyle name="_pgvcl-2-2_NEW MIS Feb - 08_Weekly Urban PBR CO - 30-01-09 to 05-02-09" xfId="890"/>
    <cellStyle name="_pgvcl-2-2_NEW MIS Feb - 08_Weekly Urban PBR CO - 30-01-09 to 05-02-09 2" xfId="891"/>
    <cellStyle name="_pgvcl-2-2_NEW MIS Feb - 08_Weekly Urban PBR CO - 30-01-09 to 05-02-09 3" xfId="892"/>
    <cellStyle name="_pgvcl-2-2_NEW MIS Feb - 08_Weekly Urban PBR CO - 30-01-09 to 05-02-09 4" xfId="893"/>
    <cellStyle name="_pgvcl-2-2_NEW MIS Feb - 08_Weekly Urban PBR CO - 9-1-09 to 15.01.09" xfId="894"/>
    <cellStyle name="_pgvcl-2-2_NEW MIS Feb - 08_Weekly Urban PBR CO - 9-1-09 to 15.01.09 2" xfId="895"/>
    <cellStyle name="_pgvcl-2-2_NEW MIS Feb - 08_Weekly Urban PBR CO - 9-1-09 to 15.01.09 3" xfId="896"/>
    <cellStyle name="_pgvcl-2-2_NEW MIS Feb - 08_Weekly Urban PBR CO - 9-1-09 to 15.01.09 4" xfId="897"/>
    <cellStyle name="_pgvcl-2-2_NEW MIS Feb - 08_Weekly Urban PBR CO 01-05-09 to 07-05-09" xfId="898"/>
    <cellStyle name="_pgvcl-2-2_NEW MIS Feb - 08_Weekly Urban PBR CO 01-05-09 to 07-05-09 2" xfId="899"/>
    <cellStyle name="_pgvcl-2-2_NEW MIS Feb - 08_Weekly Urban PBR CO 01-05-09 to 07-05-09 3" xfId="900"/>
    <cellStyle name="_pgvcl-2-2_NEW MIS Feb - 08_Weekly Urban PBR CO 01-05-09 to 07-05-09 4" xfId="901"/>
    <cellStyle name="_pgvcl-2-2_NEW MIS Feb - 08_Weekly Urban PBR CO 10-04-09 to 16-04-09" xfId="902"/>
    <cellStyle name="_pgvcl-2-2_NEW MIS Feb - 08_Weekly Urban PBR CO 10-04-09 to 16-04-09 2" xfId="903"/>
    <cellStyle name="_pgvcl-2-2_NEW MIS Feb - 08_Weekly Urban PBR CO 10-04-09 to 16-04-09 3" xfId="904"/>
    <cellStyle name="_pgvcl-2-2_NEW MIS Feb - 08_Weekly Urban PBR CO 10-04-09 to 16-04-09 4" xfId="905"/>
    <cellStyle name="_pgvcl-2-2_NEW MIS Jan - 08" xfId="906"/>
    <cellStyle name="_pgvcl-2-2_NEW MIS Jan - 08_Book-DMTHL" xfId="907"/>
    <cellStyle name="_pgvcl-2-2_NEW MIS Jan - 08_Comparison" xfId="908"/>
    <cellStyle name="_pgvcl-2-2_NEW MIS Jan - 08_Comparison 2" xfId="909"/>
    <cellStyle name="_pgvcl-2-2_NEW MIS Jan - 08_Comparison 3" xfId="910"/>
    <cellStyle name="_pgvcl-2-2_NEW MIS Jan - 08_Comparison 4" xfId="911"/>
    <cellStyle name="_pgvcl-2-2_NEW MIS Jan - 08_Details of Selected Urban Feeder" xfId="912"/>
    <cellStyle name="_pgvcl-2-2_NEW MIS Jan - 08_Details of Selected Urban Feeder 2" xfId="913"/>
    <cellStyle name="_pgvcl-2-2_NEW MIS Jan - 08_Details of Selected Urban Feeder 3" xfId="914"/>
    <cellStyle name="_pgvcl-2-2_NEW MIS Jan - 08_Details of Selected Urban Feeder 4" xfId="915"/>
    <cellStyle name="_pgvcl-2-2_NEW MIS Jan - 08_DHTHL JAN-09" xfId="916"/>
    <cellStyle name="_pgvcl-2-2_NEW MIS Jan - 08_dnthl Feb-09" xfId="917"/>
    <cellStyle name="_pgvcl-2-2_NEW MIS Jan - 08_JGYssss" xfId="918"/>
    <cellStyle name="_pgvcl-2-2_NEW MIS Jan - 08_JGYssss 2" xfId="919"/>
    <cellStyle name="_pgvcl-2-2_NEW MIS Jan - 08_JGYssss 3" xfId="920"/>
    <cellStyle name="_pgvcl-2-2_NEW MIS Jan - 08_JGYssss 4" xfId="921"/>
    <cellStyle name="_pgvcl-2-2_NEW MIS Jan - 08_New MIS Sheets" xfId="922"/>
    <cellStyle name="_pgvcl-2-2_NEW MIS Jan - 08_New MIS Sheets 2" xfId="923"/>
    <cellStyle name="_pgvcl-2-2_NEW MIS Jan - 08_New MIS Sheets 3" xfId="924"/>
    <cellStyle name="_pgvcl-2-2_NEW MIS Jan - 08_New MIS Sheets 4" xfId="925"/>
    <cellStyle name="_pgvcl-2-2_NEW MIS Jan - 08_PBR" xfId="926"/>
    <cellStyle name="_pgvcl-2-2_NEW MIS Jan - 08_PBR 2" xfId="927"/>
    <cellStyle name="_pgvcl-2-2_NEW MIS Jan - 08_PBR 3" xfId="928"/>
    <cellStyle name="_pgvcl-2-2_NEW MIS Jan - 08_PBR 4" xfId="929"/>
    <cellStyle name="_pgvcl-2-2_NEW MIS Jan - 08_PBR CO_DAILY REPORT GIS - 20-01-09" xfId="930"/>
    <cellStyle name="_pgvcl-2-2_NEW MIS Jan - 08_PBR CO_DAILY REPORT GIS - 20-01-09 2" xfId="931"/>
    <cellStyle name="_pgvcl-2-2_NEW MIS Jan - 08_PBR CO_DAILY REPORT GIS - 20-01-09 3" xfId="932"/>
    <cellStyle name="_pgvcl-2-2_NEW MIS Jan - 08_PBR CO_DAILY REPORT GIS - 20-01-09 4" xfId="933"/>
    <cellStyle name="_pgvcl-2-2_NEW MIS Jan - 08_Point No.-3 T&amp;D _ 06-11-08" xfId="934"/>
    <cellStyle name="_pgvcl-2-2_NEW MIS Jan - 08_Point no.3_17-10-08" xfId="935"/>
    <cellStyle name="_pgvcl-2-2_NEW MIS Jan - 08_Sharing loss Aprl-08 to........" xfId="936"/>
    <cellStyle name="_pgvcl-2-2_NEW MIS Jan - 08_T&amp;D August-08" xfId="937"/>
    <cellStyle name="_pgvcl-2-2_NEW MIS Jan - 08_T&amp;D August-08 2" xfId="938"/>
    <cellStyle name="_pgvcl-2-2_NEW MIS Jan - 08_T&amp;D August-08 3" xfId="939"/>
    <cellStyle name="_pgvcl-2-2_NEW MIS Jan - 08_T&amp;D August-08 4" xfId="940"/>
    <cellStyle name="_pgvcl-2-2_NEW MIS Jan - 08_T&amp;D Data 2005-06 Onwards Database master" xfId="941"/>
    <cellStyle name="_pgvcl-2-2_NEW MIS Jan - 08_T&amp;D Dec-08" xfId="942"/>
    <cellStyle name="_pgvcl-2-2_NEW MIS Jan - 08_T&amp;D Dec-08 2" xfId="943"/>
    <cellStyle name="_pgvcl-2-2_NEW MIS Jan - 08_T&amp;D Dec-08 3" xfId="944"/>
    <cellStyle name="_pgvcl-2-2_NEW MIS Jan - 08_T&amp;D Dec-08 4" xfId="945"/>
    <cellStyle name="_pgvcl-2-2_NEW MIS Jan - 08_T&amp;D July-08" xfId="946"/>
    <cellStyle name="_pgvcl-2-2_NEW MIS Jan - 08_T&amp;D July-08 2" xfId="947"/>
    <cellStyle name="_pgvcl-2-2_NEW MIS Jan - 08_T&amp;D July-08 3" xfId="948"/>
    <cellStyle name="_pgvcl-2-2_NEW MIS Jan - 08_T&amp;D July-08 4" xfId="949"/>
    <cellStyle name="_pgvcl-2-2_NEW MIS Jan - 08_T&amp;D MAR--09" xfId="950"/>
    <cellStyle name="_pgvcl-2-2_NEW MIS Jan - 08_T&amp;D MAR--09 2" xfId="951"/>
    <cellStyle name="_pgvcl-2-2_NEW MIS Jan - 08_T&amp;D MAR--09 3" xfId="952"/>
    <cellStyle name="_pgvcl-2-2_NEW MIS Jan - 08_T&amp;D MAR--09 4" xfId="953"/>
    <cellStyle name="_pgvcl-2-2_NEW MIS Jan - 08_Urban Weekly 8 MAY 09" xfId="954"/>
    <cellStyle name="_pgvcl-2-2_NEW MIS Jan - 08_URBAN WEEKLY PBR CO" xfId="955"/>
    <cellStyle name="_pgvcl-2-2_NEW MIS Jan - 08_URBAN WEEKLY PBR CO 2" xfId="956"/>
    <cellStyle name="_pgvcl-2-2_NEW MIS Jan - 08_URBAN WEEKLY PBR CO 3" xfId="957"/>
    <cellStyle name="_pgvcl-2-2_NEW MIS Jan - 08_URBAN WEEKLY PBR CO 4" xfId="958"/>
    <cellStyle name="_pgvcl-2-2_NEW MIS Jan - 08_Weekly Urban PBR CO - 04-04-09 to 12-04-09" xfId="959"/>
    <cellStyle name="_pgvcl-2-2_NEW MIS Jan - 08_Weekly Urban PBR CO - 04-04-09 to 12-04-09 2" xfId="960"/>
    <cellStyle name="_pgvcl-2-2_NEW MIS Jan - 08_Weekly Urban PBR CO - 04-04-09 to 12-04-09 3" xfId="961"/>
    <cellStyle name="_pgvcl-2-2_NEW MIS Jan - 08_Weekly Urban PBR CO - 04-04-09 to 12-04-09 4" xfId="962"/>
    <cellStyle name="_pgvcl-2-2_NEW MIS Jan - 08_Weekly Urban PBR CO - 06-03-09 to 12-03-09" xfId="963"/>
    <cellStyle name="_pgvcl-2-2_NEW MIS Jan - 08_Weekly Urban PBR CO - 06-03-09 to 12-03-09 2" xfId="964"/>
    <cellStyle name="_pgvcl-2-2_NEW MIS Jan - 08_Weekly Urban PBR CO - 06-03-09 to 12-03-09 3" xfId="965"/>
    <cellStyle name="_pgvcl-2-2_NEW MIS Jan - 08_Weekly Urban PBR CO - 06-03-09 to 12-03-09 4" xfId="966"/>
    <cellStyle name="_pgvcl-2-2_NEW MIS Jan - 08_Weekly Urban PBR CO - 20-02-09 to 26-02-09" xfId="967"/>
    <cellStyle name="_pgvcl-2-2_NEW MIS Jan - 08_Weekly Urban PBR CO - 20-02-09 to 26-02-09 2" xfId="968"/>
    <cellStyle name="_pgvcl-2-2_NEW MIS Jan - 08_Weekly Urban PBR CO - 20-02-09 to 26-02-09 3" xfId="969"/>
    <cellStyle name="_pgvcl-2-2_NEW MIS Jan - 08_Weekly Urban PBR CO - 20-02-09 to 26-02-09 4" xfId="970"/>
    <cellStyle name="_pgvcl-2-2_NEW MIS Jan - 08_Weekly Urban PBR CO - 30-01-09 to 05-02-09" xfId="971"/>
    <cellStyle name="_pgvcl-2-2_NEW MIS Jan - 08_Weekly Urban PBR CO - 30-01-09 to 05-02-09 2" xfId="972"/>
    <cellStyle name="_pgvcl-2-2_NEW MIS Jan - 08_Weekly Urban PBR CO - 30-01-09 to 05-02-09 3" xfId="973"/>
    <cellStyle name="_pgvcl-2-2_NEW MIS Jan - 08_Weekly Urban PBR CO - 30-01-09 to 05-02-09 4" xfId="974"/>
    <cellStyle name="_pgvcl-2-2_NEW MIS Jan - 08_Weekly Urban PBR CO - 9-1-09 to 15.01.09" xfId="975"/>
    <cellStyle name="_pgvcl-2-2_NEW MIS Jan - 08_Weekly Urban PBR CO - 9-1-09 to 15.01.09 2" xfId="976"/>
    <cellStyle name="_pgvcl-2-2_NEW MIS Jan - 08_Weekly Urban PBR CO - 9-1-09 to 15.01.09 3" xfId="977"/>
    <cellStyle name="_pgvcl-2-2_NEW MIS Jan - 08_Weekly Urban PBR CO - 9-1-09 to 15.01.09 4" xfId="978"/>
    <cellStyle name="_pgvcl-2-2_NEW MIS Jan - 08_Weekly Urban PBR CO 01-05-09 to 07-05-09" xfId="979"/>
    <cellStyle name="_pgvcl-2-2_NEW MIS Jan - 08_Weekly Urban PBR CO 01-05-09 to 07-05-09 2" xfId="980"/>
    <cellStyle name="_pgvcl-2-2_NEW MIS Jan - 08_Weekly Urban PBR CO 01-05-09 to 07-05-09 3" xfId="981"/>
    <cellStyle name="_pgvcl-2-2_NEW MIS Jan - 08_Weekly Urban PBR CO 01-05-09 to 07-05-09 4" xfId="982"/>
    <cellStyle name="_pgvcl-2-2_NEW MIS Jan - 08_Weekly Urban PBR CO 10-04-09 to 16-04-09" xfId="983"/>
    <cellStyle name="_pgvcl-2-2_NEW MIS Jan - 08_Weekly Urban PBR CO 10-04-09 to 16-04-09 2" xfId="984"/>
    <cellStyle name="_pgvcl-2-2_NEW MIS Jan - 08_Weekly Urban PBR CO 10-04-09 to 16-04-09 3" xfId="985"/>
    <cellStyle name="_pgvcl-2-2_NEW MIS Jan - 08_Weekly Urban PBR CO 10-04-09 to 16-04-09 4" xfId="986"/>
    <cellStyle name="_pgvcl-2-2_NEW MIS Mar - 08" xfId="987"/>
    <cellStyle name="_pgvcl-2-2_NEW MIS Mar - 08 2" xfId="988"/>
    <cellStyle name="_pgvcl-2-2_NEW MIS Mar - 08 3" xfId="989"/>
    <cellStyle name="_pgvcl-2-2_NEW MIS Mar - 08 4" xfId="990"/>
    <cellStyle name="_pgvcl-2-2_PBR" xfId="991"/>
    <cellStyle name="_pgvcl-2-2_PBR 2" xfId="992"/>
    <cellStyle name="_pgvcl-2-2_PBR 3" xfId="993"/>
    <cellStyle name="_pgvcl-2-2_PBR 4" xfId="994"/>
    <cellStyle name="_pgvcl-2-2_PBR CO_DAILY REPORT GIS - 20-01-09" xfId="995"/>
    <cellStyle name="_pgvcl-2-2_PBR CO_DAILY REPORT GIS - 20-01-09 2" xfId="996"/>
    <cellStyle name="_pgvcl-2-2_PBR CO_DAILY REPORT GIS - 20-01-09 3" xfId="997"/>
    <cellStyle name="_pgvcl-2-2_PBR CO_DAILY REPORT GIS - 20-01-09 4" xfId="998"/>
    <cellStyle name="_pgvcl-2-2_PBR-7" xfId="999"/>
    <cellStyle name="_pgvcl-2-2_PBR-7 2" xfId="1000"/>
    <cellStyle name="_pgvcl-2-2_PBR-7 3" xfId="1001"/>
    <cellStyle name="_pgvcl-2-2_PBR-7 4" xfId="1002"/>
    <cellStyle name="_pgvcl-2-2_PBR-7 FEB-11 " xfId="1003"/>
    <cellStyle name="_pgvcl-2-2_Point No.-3 T&amp;D _ 06-11-08" xfId="1004"/>
    <cellStyle name="_pgvcl-2-2_Point no.3_17-10-08" xfId="1005"/>
    <cellStyle name="_pgvcl-2-2_sept JMN-7" xfId="1006"/>
    <cellStyle name="_pgvcl-2-2_Sharing loss Aprl-08 to........" xfId="1007"/>
    <cellStyle name="_pgvcl-2-2_T&amp;D August-08" xfId="1008"/>
    <cellStyle name="_pgvcl-2-2_T&amp;D August-08 2" xfId="1009"/>
    <cellStyle name="_pgvcl-2-2_T&amp;D August-08 3" xfId="1010"/>
    <cellStyle name="_pgvcl-2-2_T&amp;D August-08 4" xfId="1011"/>
    <cellStyle name="_pgvcl-2-2_T&amp;D Data 2005-06 Onwards Database master" xfId="1012"/>
    <cellStyle name="_pgvcl-2-2_T&amp;D Dec-08" xfId="1013"/>
    <cellStyle name="_pgvcl-2-2_T&amp;D Dec-08 2" xfId="1014"/>
    <cellStyle name="_pgvcl-2-2_T&amp;D Dec-08 3" xfId="1015"/>
    <cellStyle name="_pgvcl-2-2_T&amp;D Dec-08 4" xfId="1016"/>
    <cellStyle name="_pgvcl-2-2_T&amp;D July-08" xfId="1017"/>
    <cellStyle name="_pgvcl-2-2_T&amp;D July-08 2" xfId="1018"/>
    <cellStyle name="_pgvcl-2-2_T&amp;D July-08 3" xfId="1019"/>
    <cellStyle name="_pgvcl-2-2_T&amp;D July-08 4" xfId="1020"/>
    <cellStyle name="_pgvcl-2-2_T&amp;D MAR--09" xfId="1021"/>
    <cellStyle name="_pgvcl-2-2_T&amp;D MAR--09 2" xfId="1022"/>
    <cellStyle name="_pgvcl-2-2_T&amp;D MAR--09 3" xfId="1023"/>
    <cellStyle name="_pgvcl-2-2_T&amp;D MAR--09 4" xfId="1024"/>
    <cellStyle name="_pgvcl-2-2_Urban Weekly 8 MAY 09" xfId="1025"/>
    <cellStyle name="_pgvcl-2-2_URBAN WEEKLY PBR CO" xfId="1026"/>
    <cellStyle name="_pgvcl-2-2_URBAN WEEKLY PBR CO 2" xfId="1027"/>
    <cellStyle name="_pgvcl-2-2_URBAN WEEKLY PBR CO 3" xfId="1028"/>
    <cellStyle name="_pgvcl-2-2_URBAN WEEKLY PBR CO 4" xfId="1029"/>
    <cellStyle name="_pgvcl-2-2_Weekly Urban PBR CO - 04-04-09 to 12-04-09" xfId="1030"/>
    <cellStyle name="_pgvcl-2-2_Weekly Urban PBR CO - 04-04-09 to 12-04-09 2" xfId="1031"/>
    <cellStyle name="_pgvcl-2-2_Weekly Urban PBR CO - 04-04-09 to 12-04-09 3" xfId="1032"/>
    <cellStyle name="_pgvcl-2-2_Weekly Urban PBR CO - 04-04-09 to 12-04-09 4" xfId="1033"/>
    <cellStyle name="_pgvcl-2-2_Weekly Urban PBR CO - 06-03-09 to 12-03-09" xfId="1034"/>
    <cellStyle name="_pgvcl-2-2_Weekly Urban PBR CO - 06-03-09 to 12-03-09 2" xfId="1035"/>
    <cellStyle name="_pgvcl-2-2_Weekly Urban PBR CO - 06-03-09 to 12-03-09 3" xfId="1036"/>
    <cellStyle name="_pgvcl-2-2_Weekly Urban PBR CO - 06-03-09 to 12-03-09 4" xfId="1037"/>
    <cellStyle name="_pgvcl-2-2_Weekly Urban PBR CO - 20-02-09 to 26-02-09" xfId="1038"/>
    <cellStyle name="_pgvcl-2-2_Weekly Urban PBR CO - 20-02-09 to 26-02-09 2" xfId="1039"/>
    <cellStyle name="_pgvcl-2-2_Weekly Urban PBR CO - 20-02-09 to 26-02-09 3" xfId="1040"/>
    <cellStyle name="_pgvcl-2-2_Weekly Urban PBR CO - 20-02-09 to 26-02-09 4" xfId="1041"/>
    <cellStyle name="_pgvcl-2-2_Weekly Urban PBR CO - 30-01-09 to 05-02-09" xfId="1042"/>
    <cellStyle name="_pgvcl-2-2_Weekly Urban PBR CO - 30-01-09 to 05-02-09 2" xfId="1043"/>
    <cellStyle name="_pgvcl-2-2_Weekly Urban PBR CO - 30-01-09 to 05-02-09 3" xfId="1044"/>
    <cellStyle name="_pgvcl-2-2_Weekly Urban PBR CO - 30-01-09 to 05-02-09 4" xfId="1045"/>
    <cellStyle name="_pgvcl-2-2_Weekly Urban PBR CO - 9-1-09 to 15.01.09" xfId="1046"/>
    <cellStyle name="_pgvcl-2-2_Weekly Urban PBR CO - 9-1-09 to 15.01.09 2" xfId="1047"/>
    <cellStyle name="_pgvcl-2-2_Weekly Urban PBR CO - 9-1-09 to 15.01.09 3" xfId="1048"/>
    <cellStyle name="_pgvcl-2-2_Weekly Urban PBR CO - 9-1-09 to 15.01.09 4" xfId="1049"/>
    <cellStyle name="_pgvcl-2-2_Weekly Urban PBR CO 01-05-09 to 07-05-09" xfId="1050"/>
    <cellStyle name="_pgvcl-2-2_Weekly Urban PBR CO 01-05-09 to 07-05-09 2" xfId="1051"/>
    <cellStyle name="_pgvcl-2-2_Weekly Urban PBR CO 01-05-09 to 07-05-09 3" xfId="1052"/>
    <cellStyle name="_pgvcl-2-2_Weekly Urban PBR CO 01-05-09 to 07-05-09 4" xfId="1053"/>
    <cellStyle name="_pgvcl-2-2_Weekly Urban PBR CO 10-04-09 to 16-04-09" xfId="1054"/>
    <cellStyle name="_pgvcl-2-2_Weekly Urban PBR CO 10-04-09 to 16-04-09 2" xfId="1055"/>
    <cellStyle name="_pgvcl-2-2_Weekly Urban PBR CO 10-04-09 to 16-04-09 3" xfId="1056"/>
    <cellStyle name="_pgvcl-2-2_Weekly Urban PBR CO 10-04-09 to 16-04-09 4" xfId="1057"/>
    <cellStyle name="_pgvcl-costal" xfId="1058"/>
    <cellStyle name="_pgvcl-costal 2" xfId="1059"/>
    <cellStyle name="_pgvcl-costal 3" xfId="1060"/>
    <cellStyle name="_pgvcl-costal 4" xfId="1061"/>
    <cellStyle name="_pgvcl-costal_Accd upto respective Month" xfId="1062"/>
    <cellStyle name="_pgvcl-costal_Accd upto respective Month 2" xfId="1063"/>
    <cellStyle name="_pgvcl-costal_Accd upto respective Month 3" xfId="1064"/>
    <cellStyle name="_pgvcl-costal_Accd upto respective Month 4" xfId="1065"/>
    <cellStyle name="_pgvcl-costal_Accident - 2007-08 + 2008-09 -- 15.12.08" xfId="1066"/>
    <cellStyle name="_pgvcl-costal_Accident - 2007-08 + 2008-09 -- 15.12.08 2" xfId="1067"/>
    <cellStyle name="_pgvcl-costal_Accident - 2007-08 + 2008-09 -- 15.12.08 3" xfId="1068"/>
    <cellStyle name="_pgvcl-costal_Accident - 2007-08 + 2008-09 -- 15.12.08 4" xfId="1069"/>
    <cellStyle name="_pgvcl-costal_Accident Detail 2006-07, 2007-08, 2008-09" xfId="1070"/>
    <cellStyle name="_pgvcl-costal_Accident S-dn wise up to Nov. 08 for SE's Conference" xfId="1071"/>
    <cellStyle name="_pgvcl-costal_Accident S-dn wise up to Nov. 08 for SE's Conference 2" xfId="1072"/>
    <cellStyle name="_pgvcl-costal_Accident S-dn wise up to Nov. 08 for SE's Conference 3" xfId="1073"/>
    <cellStyle name="_pgvcl-costal_Accident S-dn wise up to Nov. 08 for SE's Conference 4" xfId="1074"/>
    <cellStyle name="_pgvcl-costal_Book-DMTHL" xfId="1075"/>
    <cellStyle name="_pgvcl-costal_BVN-7" xfId="1076"/>
    <cellStyle name="_pgvcl-costal_BVN-7 2" xfId="1077"/>
    <cellStyle name="_pgvcl-costal_BVN-7 3" xfId="1078"/>
    <cellStyle name="_pgvcl-costal_BVN-7 4" xfId="1079"/>
    <cellStyle name="_pgvcl-costal_Comparison" xfId="1080"/>
    <cellStyle name="_pgvcl-costal_Comparison 2" xfId="1081"/>
    <cellStyle name="_pgvcl-costal_Comparison 3" xfId="1082"/>
    <cellStyle name="_pgvcl-costal_Comparison 4" xfId="1083"/>
    <cellStyle name="_pgvcl-costal_Dept Accd Month wise" xfId="1084"/>
    <cellStyle name="_pgvcl-costal_Dept Accd Month wise 2" xfId="1085"/>
    <cellStyle name="_pgvcl-costal_Dept Accd Month wise 3" xfId="1086"/>
    <cellStyle name="_pgvcl-costal_Dept Accd Month wise 4" xfId="1087"/>
    <cellStyle name="_pgvcl-costal_Details of Selected Urban Feeder" xfId="1088"/>
    <cellStyle name="_pgvcl-costal_Details of Selected Urban Feeder 2" xfId="1089"/>
    <cellStyle name="_pgvcl-costal_Details of Selected Urban Feeder 3" xfId="1090"/>
    <cellStyle name="_pgvcl-costal_Details of Selected Urban Feeder 4" xfId="1091"/>
    <cellStyle name="_pgvcl-costal_DHTHL JAN-09" xfId="1092"/>
    <cellStyle name="_pgvcl-costal_dnthl Feb-09" xfId="1093"/>
    <cellStyle name="_pgvcl-costal_JGYssss" xfId="1094"/>
    <cellStyle name="_pgvcl-costal_JGYssss 2" xfId="1095"/>
    <cellStyle name="_pgvcl-costal_JGYssss 3" xfId="1096"/>
    <cellStyle name="_pgvcl-costal_JGYssss 4" xfId="1097"/>
    <cellStyle name="_pgvcl-costal_JMN-7" xfId="1098"/>
    <cellStyle name="_pgvcl-costal_JMN-7 2" xfId="1099"/>
    <cellStyle name="_pgvcl-costal_JMN-7 3" xfId="1100"/>
    <cellStyle name="_pgvcl-costal_JMN-7 4" xfId="1101"/>
    <cellStyle name="_pgvcl-costal_JMN-77" xfId="1102"/>
    <cellStyle name="_pgvcl-costal_JMN-77 2" xfId="1103"/>
    <cellStyle name="_pgvcl-costal_JMN-77 3" xfId="1104"/>
    <cellStyle name="_pgvcl-costal_JMN-77 4" xfId="1105"/>
    <cellStyle name="_pgvcl-costal_JND - 4" xfId="1106"/>
    <cellStyle name="_pgvcl-costal_JND - 4_Book-DMTHL" xfId="1107"/>
    <cellStyle name="_pgvcl-costal_JND - 4_Comparison" xfId="1108"/>
    <cellStyle name="_pgvcl-costal_JND - 4_Comparison 2" xfId="1109"/>
    <cellStyle name="_pgvcl-costal_JND - 4_Comparison 3" xfId="1110"/>
    <cellStyle name="_pgvcl-costal_JND - 4_Comparison 4" xfId="1111"/>
    <cellStyle name="_pgvcl-costal_JND - 4_Details of Selected Urban Feeder" xfId="1112"/>
    <cellStyle name="_pgvcl-costal_JND - 4_Details of Selected Urban Feeder 2" xfId="1113"/>
    <cellStyle name="_pgvcl-costal_JND - 4_Details of Selected Urban Feeder 3" xfId="1114"/>
    <cellStyle name="_pgvcl-costal_JND - 4_Details of Selected Urban Feeder 4" xfId="1115"/>
    <cellStyle name="_pgvcl-costal_JND - 4_DHTHL JAN-09" xfId="1116"/>
    <cellStyle name="_pgvcl-costal_JND - 4_dnthl Feb-09" xfId="1117"/>
    <cellStyle name="_pgvcl-costal_JND - 4_JGYssss" xfId="1118"/>
    <cellStyle name="_pgvcl-costal_JND - 4_JGYssss 2" xfId="1119"/>
    <cellStyle name="_pgvcl-costal_JND - 4_JGYssss 3" xfId="1120"/>
    <cellStyle name="_pgvcl-costal_JND - 4_JGYssss 4" xfId="1121"/>
    <cellStyle name="_pgvcl-costal_JND - 4_New MIS Sheets" xfId="1122"/>
    <cellStyle name="_pgvcl-costal_JND - 4_New MIS Sheets 2" xfId="1123"/>
    <cellStyle name="_pgvcl-costal_JND - 4_New MIS Sheets 3" xfId="1124"/>
    <cellStyle name="_pgvcl-costal_JND - 4_New MIS Sheets 4" xfId="1125"/>
    <cellStyle name="_pgvcl-costal_JND - 4_PBR" xfId="1126"/>
    <cellStyle name="_pgvcl-costal_JND - 4_PBR 2" xfId="1127"/>
    <cellStyle name="_pgvcl-costal_JND - 4_PBR 3" xfId="1128"/>
    <cellStyle name="_pgvcl-costal_JND - 4_PBR 4" xfId="1129"/>
    <cellStyle name="_pgvcl-costal_JND - 4_PBR CO_DAILY REPORT GIS - 20-01-09" xfId="1130"/>
    <cellStyle name="_pgvcl-costal_JND - 4_PBR CO_DAILY REPORT GIS - 20-01-09 2" xfId="1131"/>
    <cellStyle name="_pgvcl-costal_JND - 4_PBR CO_DAILY REPORT GIS - 20-01-09 3" xfId="1132"/>
    <cellStyle name="_pgvcl-costal_JND - 4_PBR CO_DAILY REPORT GIS - 20-01-09 4" xfId="1133"/>
    <cellStyle name="_pgvcl-costal_JND - 4_T&amp;D August-08" xfId="1134"/>
    <cellStyle name="_pgvcl-costal_JND - 4_T&amp;D August-08 2" xfId="1135"/>
    <cellStyle name="_pgvcl-costal_JND - 4_T&amp;D August-08 3" xfId="1136"/>
    <cellStyle name="_pgvcl-costal_JND - 4_T&amp;D August-08 4" xfId="1137"/>
    <cellStyle name="_pgvcl-costal_JND - 4_T&amp;D Dec-08" xfId="1138"/>
    <cellStyle name="_pgvcl-costal_JND - 4_T&amp;D Dec-08 2" xfId="1139"/>
    <cellStyle name="_pgvcl-costal_JND - 4_T&amp;D Dec-08 3" xfId="1140"/>
    <cellStyle name="_pgvcl-costal_JND - 4_T&amp;D Dec-08 4" xfId="1141"/>
    <cellStyle name="_pgvcl-costal_JND - 4_T&amp;D July-08" xfId="1142"/>
    <cellStyle name="_pgvcl-costal_JND - 4_T&amp;D July-08 2" xfId="1143"/>
    <cellStyle name="_pgvcl-costal_JND - 4_T&amp;D July-08 3" xfId="1144"/>
    <cellStyle name="_pgvcl-costal_JND - 4_T&amp;D July-08 4" xfId="1145"/>
    <cellStyle name="_pgvcl-costal_JND - 4_T&amp;D MAR--09" xfId="1146"/>
    <cellStyle name="_pgvcl-costal_JND - 4_T&amp;D MAR--09 2" xfId="1147"/>
    <cellStyle name="_pgvcl-costal_JND - 4_T&amp;D MAR--09 3" xfId="1148"/>
    <cellStyle name="_pgvcl-costal_JND - 4_T&amp;D MAR--09 4" xfId="1149"/>
    <cellStyle name="_pgvcl-costal_JND - 4_Urban Weekly 8 MAY 09" xfId="1150"/>
    <cellStyle name="_pgvcl-costal_JND - 4_URBAN WEEKLY PBR CO" xfId="1151"/>
    <cellStyle name="_pgvcl-costal_JND - 4_URBAN WEEKLY PBR CO 2" xfId="1152"/>
    <cellStyle name="_pgvcl-costal_JND - 4_URBAN WEEKLY PBR CO 3" xfId="1153"/>
    <cellStyle name="_pgvcl-costal_JND - 4_URBAN WEEKLY PBR CO 4" xfId="1154"/>
    <cellStyle name="_pgvcl-costal_JND - 4_Weekly Urban PBR CO - 04-04-09 to 12-04-09" xfId="1155"/>
    <cellStyle name="_pgvcl-costal_JND - 4_Weekly Urban PBR CO - 04-04-09 to 12-04-09 2" xfId="1156"/>
    <cellStyle name="_pgvcl-costal_JND - 4_Weekly Urban PBR CO - 04-04-09 to 12-04-09 3" xfId="1157"/>
    <cellStyle name="_pgvcl-costal_JND - 4_Weekly Urban PBR CO - 04-04-09 to 12-04-09 4" xfId="1158"/>
    <cellStyle name="_pgvcl-costal_JND - 4_Weekly Urban PBR CO - 06-03-09 to 12-03-09" xfId="1159"/>
    <cellStyle name="_pgvcl-costal_JND - 4_Weekly Urban PBR CO - 06-03-09 to 12-03-09 2" xfId="1160"/>
    <cellStyle name="_pgvcl-costal_JND - 4_Weekly Urban PBR CO - 06-03-09 to 12-03-09 3" xfId="1161"/>
    <cellStyle name="_pgvcl-costal_JND - 4_Weekly Urban PBR CO - 06-03-09 to 12-03-09 4" xfId="1162"/>
    <cellStyle name="_pgvcl-costal_JND - 4_Weekly Urban PBR CO - 20-02-09 to 26-02-09" xfId="1163"/>
    <cellStyle name="_pgvcl-costal_JND - 4_Weekly Urban PBR CO - 20-02-09 to 26-02-09 2" xfId="1164"/>
    <cellStyle name="_pgvcl-costal_JND - 4_Weekly Urban PBR CO - 20-02-09 to 26-02-09 3" xfId="1165"/>
    <cellStyle name="_pgvcl-costal_JND - 4_Weekly Urban PBR CO - 20-02-09 to 26-02-09 4" xfId="1166"/>
    <cellStyle name="_pgvcl-costal_JND - 4_Weekly Urban PBR CO - 30-01-09 to 05-02-09" xfId="1167"/>
    <cellStyle name="_pgvcl-costal_JND - 4_Weekly Urban PBR CO - 30-01-09 to 05-02-09 2" xfId="1168"/>
    <cellStyle name="_pgvcl-costal_JND - 4_Weekly Urban PBR CO - 30-01-09 to 05-02-09 3" xfId="1169"/>
    <cellStyle name="_pgvcl-costal_JND - 4_Weekly Urban PBR CO - 30-01-09 to 05-02-09 4" xfId="1170"/>
    <cellStyle name="_pgvcl-costal_JND - 4_Weekly Urban PBR CO - 9-1-09 to 15.01.09" xfId="1171"/>
    <cellStyle name="_pgvcl-costal_JND - 4_Weekly Urban PBR CO - 9-1-09 to 15.01.09 2" xfId="1172"/>
    <cellStyle name="_pgvcl-costal_JND - 4_Weekly Urban PBR CO - 9-1-09 to 15.01.09 3" xfId="1173"/>
    <cellStyle name="_pgvcl-costal_JND - 4_Weekly Urban PBR CO - 9-1-09 to 15.01.09 4" xfId="1174"/>
    <cellStyle name="_pgvcl-costal_JND - 4_Weekly Urban PBR CO 01-05-09 to 07-05-09" xfId="1175"/>
    <cellStyle name="_pgvcl-costal_JND - 4_Weekly Urban PBR CO 01-05-09 to 07-05-09 2" xfId="1176"/>
    <cellStyle name="_pgvcl-costal_JND - 4_Weekly Urban PBR CO 01-05-09 to 07-05-09 3" xfId="1177"/>
    <cellStyle name="_pgvcl-costal_JND - 4_Weekly Urban PBR CO 01-05-09 to 07-05-09 4" xfId="1178"/>
    <cellStyle name="_pgvcl-costal_JND - 4_Weekly Urban PBR CO 10-04-09 to 16-04-09" xfId="1179"/>
    <cellStyle name="_pgvcl-costal_JND - 4_Weekly Urban PBR CO 10-04-09 to 16-04-09 2" xfId="1180"/>
    <cellStyle name="_pgvcl-costal_JND - 4_Weekly Urban PBR CO 10-04-09 to 16-04-09 3" xfId="1181"/>
    <cellStyle name="_pgvcl-costal_JND - 4_Weekly Urban PBR CO 10-04-09 to 16-04-09 4" xfId="1182"/>
    <cellStyle name="_pgvcl-costal_JND - 5" xfId="1183"/>
    <cellStyle name="_pgvcl-costal_JND - 5_Book-DMTHL" xfId="1184"/>
    <cellStyle name="_pgvcl-costal_JND - 5_Comparison" xfId="1185"/>
    <cellStyle name="_pgvcl-costal_JND - 5_Comparison 2" xfId="1186"/>
    <cellStyle name="_pgvcl-costal_JND - 5_Comparison 3" xfId="1187"/>
    <cellStyle name="_pgvcl-costal_JND - 5_Comparison 4" xfId="1188"/>
    <cellStyle name="_pgvcl-costal_JND - 5_Details of Selected Urban Feeder" xfId="1189"/>
    <cellStyle name="_pgvcl-costal_JND - 5_Details of Selected Urban Feeder 2" xfId="1190"/>
    <cellStyle name="_pgvcl-costal_JND - 5_Details of Selected Urban Feeder 3" xfId="1191"/>
    <cellStyle name="_pgvcl-costal_JND - 5_Details of Selected Urban Feeder 4" xfId="1192"/>
    <cellStyle name="_pgvcl-costal_JND - 5_DHTHL JAN-09" xfId="1193"/>
    <cellStyle name="_pgvcl-costal_JND - 5_dnthl Feb-09" xfId="1194"/>
    <cellStyle name="_pgvcl-costal_JND - 5_JGYssss" xfId="1195"/>
    <cellStyle name="_pgvcl-costal_JND - 5_JGYssss 2" xfId="1196"/>
    <cellStyle name="_pgvcl-costal_JND - 5_JGYssss 3" xfId="1197"/>
    <cellStyle name="_pgvcl-costal_JND - 5_JGYssss 4" xfId="1198"/>
    <cellStyle name="_pgvcl-costal_JND - 5_New MIS Sheets" xfId="1199"/>
    <cellStyle name="_pgvcl-costal_JND - 5_New MIS Sheets 2" xfId="1200"/>
    <cellStyle name="_pgvcl-costal_JND - 5_New MIS Sheets 3" xfId="1201"/>
    <cellStyle name="_pgvcl-costal_JND - 5_New MIS Sheets 4" xfId="1202"/>
    <cellStyle name="_pgvcl-costal_JND - 5_PBR" xfId="1203"/>
    <cellStyle name="_pgvcl-costal_JND - 5_PBR 2" xfId="1204"/>
    <cellStyle name="_pgvcl-costal_JND - 5_PBR 3" xfId="1205"/>
    <cellStyle name="_pgvcl-costal_JND - 5_PBR 4" xfId="1206"/>
    <cellStyle name="_pgvcl-costal_JND - 5_PBR CO_DAILY REPORT GIS - 20-01-09" xfId="1207"/>
    <cellStyle name="_pgvcl-costal_JND - 5_PBR CO_DAILY REPORT GIS - 20-01-09 2" xfId="1208"/>
    <cellStyle name="_pgvcl-costal_JND - 5_PBR CO_DAILY REPORT GIS - 20-01-09 3" xfId="1209"/>
    <cellStyle name="_pgvcl-costal_JND - 5_PBR CO_DAILY REPORT GIS - 20-01-09 4" xfId="1210"/>
    <cellStyle name="_pgvcl-costal_JND - 5_T&amp;D August-08" xfId="1211"/>
    <cellStyle name="_pgvcl-costal_JND - 5_T&amp;D August-08 2" xfId="1212"/>
    <cellStyle name="_pgvcl-costal_JND - 5_T&amp;D August-08 3" xfId="1213"/>
    <cellStyle name="_pgvcl-costal_JND - 5_T&amp;D August-08 4" xfId="1214"/>
    <cellStyle name="_pgvcl-costal_JND - 5_T&amp;D Dec-08" xfId="1215"/>
    <cellStyle name="_pgvcl-costal_JND - 5_T&amp;D Dec-08 2" xfId="1216"/>
    <cellStyle name="_pgvcl-costal_JND - 5_T&amp;D Dec-08 3" xfId="1217"/>
    <cellStyle name="_pgvcl-costal_JND - 5_T&amp;D Dec-08 4" xfId="1218"/>
    <cellStyle name="_pgvcl-costal_JND - 5_T&amp;D July-08" xfId="1219"/>
    <cellStyle name="_pgvcl-costal_JND - 5_T&amp;D July-08 2" xfId="1220"/>
    <cellStyle name="_pgvcl-costal_JND - 5_T&amp;D July-08 3" xfId="1221"/>
    <cellStyle name="_pgvcl-costal_JND - 5_T&amp;D July-08 4" xfId="1222"/>
    <cellStyle name="_pgvcl-costal_JND - 5_T&amp;D MAR--09" xfId="1223"/>
    <cellStyle name="_pgvcl-costal_JND - 5_T&amp;D MAR--09 2" xfId="1224"/>
    <cellStyle name="_pgvcl-costal_JND - 5_T&amp;D MAR--09 3" xfId="1225"/>
    <cellStyle name="_pgvcl-costal_JND - 5_T&amp;D MAR--09 4" xfId="1226"/>
    <cellStyle name="_pgvcl-costal_JND - 5_Urban Weekly 8 MAY 09" xfId="1227"/>
    <cellStyle name="_pgvcl-costal_JND - 5_URBAN WEEKLY PBR CO" xfId="1228"/>
    <cellStyle name="_pgvcl-costal_JND - 5_URBAN WEEKLY PBR CO 2" xfId="1229"/>
    <cellStyle name="_pgvcl-costal_JND - 5_URBAN WEEKLY PBR CO 3" xfId="1230"/>
    <cellStyle name="_pgvcl-costal_JND - 5_URBAN WEEKLY PBR CO 4" xfId="1231"/>
    <cellStyle name="_pgvcl-costal_JND - 5_Weekly Urban PBR CO - 04-04-09 to 12-04-09" xfId="1232"/>
    <cellStyle name="_pgvcl-costal_JND - 5_Weekly Urban PBR CO - 04-04-09 to 12-04-09 2" xfId="1233"/>
    <cellStyle name="_pgvcl-costal_JND - 5_Weekly Urban PBR CO - 04-04-09 to 12-04-09 3" xfId="1234"/>
    <cellStyle name="_pgvcl-costal_JND - 5_Weekly Urban PBR CO - 04-04-09 to 12-04-09 4" xfId="1235"/>
    <cellStyle name="_pgvcl-costal_JND - 5_Weekly Urban PBR CO - 06-03-09 to 12-03-09" xfId="1236"/>
    <cellStyle name="_pgvcl-costal_JND - 5_Weekly Urban PBR CO - 06-03-09 to 12-03-09 2" xfId="1237"/>
    <cellStyle name="_pgvcl-costal_JND - 5_Weekly Urban PBR CO - 06-03-09 to 12-03-09 3" xfId="1238"/>
    <cellStyle name="_pgvcl-costal_JND - 5_Weekly Urban PBR CO - 06-03-09 to 12-03-09 4" xfId="1239"/>
    <cellStyle name="_pgvcl-costal_JND - 5_Weekly Urban PBR CO - 20-02-09 to 26-02-09" xfId="1240"/>
    <cellStyle name="_pgvcl-costal_JND - 5_Weekly Urban PBR CO - 20-02-09 to 26-02-09 2" xfId="1241"/>
    <cellStyle name="_pgvcl-costal_JND - 5_Weekly Urban PBR CO - 20-02-09 to 26-02-09 3" xfId="1242"/>
    <cellStyle name="_pgvcl-costal_JND - 5_Weekly Urban PBR CO - 20-02-09 to 26-02-09 4" xfId="1243"/>
    <cellStyle name="_pgvcl-costal_JND - 5_Weekly Urban PBR CO - 30-01-09 to 05-02-09" xfId="1244"/>
    <cellStyle name="_pgvcl-costal_JND - 5_Weekly Urban PBR CO - 30-01-09 to 05-02-09 2" xfId="1245"/>
    <cellStyle name="_pgvcl-costal_JND - 5_Weekly Urban PBR CO - 30-01-09 to 05-02-09 3" xfId="1246"/>
    <cellStyle name="_pgvcl-costal_JND - 5_Weekly Urban PBR CO - 30-01-09 to 05-02-09 4" xfId="1247"/>
    <cellStyle name="_pgvcl-costal_JND - 5_Weekly Urban PBR CO - 9-1-09 to 15.01.09" xfId="1248"/>
    <cellStyle name="_pgvcl-costal_JND - 5_Weekly Urban PBR CO - 9-1-09 to 15.01.09 2" xfId="1249"/>
    <cellStyle name="_pgvcl-costal_JND - 5_Weekly Urban PBR CO - 9-1-09 to 15.01.09 3" xfId="1250"/>
    <cellStyle name="_pgvcl-costal_JND - 5_Weekly Urban PBR CO - 9-1-09 to 15.01.09 4" xfId="1251"/>
    <cellStyle name="_pgvcl-costal_JND - 5_Weekly Urban PBR CO 01-05-09 to 07-05-09" xfId="1252"/>
    <cellStyle name="_pgvcl-costal_JND - 5_Weekly Urban PBR CO 01-05-09 to 07-05-09 2" xfId="1253"/>
    <cellStyle name="_pgvcl-costal_JND - 5_Weekly Urban PBR CO 01-05-09 to 07-05-09 3" xfId="1254"/>
    <cellStyle name="_pgvcl-costal_JND - 5_Weekly Urban PBR CO 01-05-09 to 07-05-09 4" xfId="1255"/>
    <cellStyle name="_pgvcl-costal_JND - 5_Weekly Urban PBR CO 10-04-09 to 16-04-09" xfId="1256"/>
    <cellStyle name="_pgvcl-costal_JND - 5_Weekly Urban PBR CO 10-04-09 to 16-04-09 2" xfId="1257"/>
    <cellStyle name="_pgvcl-costal_JND - 5_Weekly Urban PBR CO 10-04-09 to 16-04-09 3" xfId="1258"/>
    <cellStyle name="_pgvcl-costal_JND - 5_Weekly Urban PBR CO 10-04-09 to 16-04-09 4" xfId="1259"/>
    <cellStyle name="_pgvcl-costal_JND - 7" xfId="1260"/>
    <cellStyle name="_pgvcl-costal_JND - 7 2" xfId="1261"/>
    <cellStyle name="_pgvcl-costal_JND - 7 3" xfId="1262"/>
    <cellStyle name="_pgvcl-costal_JND - 7 4" xfId="1263"/>
    <cellStyle name="_pgvcl-costal_JND - 7 T3" xfId="1264"/>
    <cellStyle name="_pgvcl-costal_JND T-3 MIS" xfId="1265"/>
    <cellStyle name="_pgvcl-costal_JND-4" xfId="1266"/>
    <cellStyle name="_pgvcl-costal_JND-4_Book-DMTHL" xfId="1267"/>
    <cellStyle name="_pgvcl-costal_JND-4_Comparison" xfId="1268"/>
    <cellStyle name="_pgvcl-costal_JND-4_Comparison 2" xfId="1269"/>
    <cellStyle name="_pgvcl-costal_JND-4_Comparison 3" xfId="1270"/>
    <cellStyle name="_pgvcl-costal_JND-4_Comparison 4" xfId="1271"/>
    <cellStyle name="_pgvcl-costal_JND-4_Details of Selected Urban Feeder" xfId="1272"/>
    <cellStyle name="_pgvcl-costal_JND-4_Details of Selected Urban Feeder 2" xfId="1273"/>
    <cellStyle name="_pgvcl-costal_JND-4_Details of Selected Urban Feeder 3" xfId="1274"/>
    <cellStyle name="_pgvcl-costal_JND-4_Details of Selected Urban Feeder 4" xfId="1275"/>
    <cellStyle name="_pgvcl-costal_JND-4_DHTHL JAN-09" xfId="1276"/>
    <cellStyle name="_pgvcl-costal_JND-4_dnthl Feb-09" xfId="1277"/>
    <cellStyle name="_pgvcl-costal_JND-4_JGYssss" xfId="1278"/>
    <cellStyle name="_pgvcl-costal_JND-4_JGYssss 2" xfId="1279"/>
    <cellStyle name="_pgvcl-costal_JND-4_JGYssss 3" xfId="1280"/>
    <cellStyle name="_pgvcl-costal_JND-4_JGYssss 4" xfId="1281"/>
    <cellStyle name="_pgvcl-costal_JND-4_New MIS Sheets" xfId="1282"/>
    <cellStyle name="_pgvcl-costal_JND-4_New MIS Sheets 2" xfId="1283"/>
    <cellStyle name="_pgvcl-costal_JND-4_New MIS Sheets 3" xfId="1284"/>
    <cellStyle name="_pgvcl-costal_JND-4_New MIS Sheets 4" xfId="1285"/>
    <cellStyle name="_pgvcl-costal_JND-4_PBR" xfId="1286"/>
    <cellStyle name="_pgvcl-costal_JND-4_PBR 2" xfId="1287"/>
    <cellStyle name="_pgvcl-costal_JND-4_PBR 3" xfId="1288"/>
    <cellStyle name="_pgvcl-costal_JND-4_PBR 4" xfId="1289"/>
    <cellStyle name="_pgvcl-costal_JND-4_PBR CO_DAILY REPORT GIS - 20-01-09" xfId="1290"/>
    <cellStyle name="_pgvcl-costal_JND-4_PBR CO_DAILY REPORT GIS - 20-01-09 2" xfId="1291"/>
    <cellStyle name="_pgvcl-costal_JND-4_PBR CO_DAILY REPORT GIS - 20-01-09 3" xfId="1292"/>
    <cellStyle name="_pgvcl-costal_JND-4_PBR CO_DAILY REPORT GIS - 20-01-09 4" xfId="1293"/>
    <cellStyle name="_pgvcl-costal_JND-4_T&amp;D August-08" xfId="1294"/>
    <cellStyle name="_pgvcl-costal_JND-4_T&amp;D August-08 2" xfId="1295"/>
    <cellStyle name="_pgvcl-costal_JND-4_T&amp;D August-08 3" xfId="1296"/>
    <cellStyle name="_pgvcl-costal_JND-4_T&amp;D August-08 4" xfId="1297"/>
    <cellStyle name="_pgvcl-costal_JND-4_T&amp;D Dec-08" xfId="1298"/>
    <cellStyle name="_pgvcl-costal_JND-4_T&amp;D Dec-08 2" xfId="1299"/>
    <cellStyle name="_pgvcl-costal_JND-4_T&amp;D Dec-08 3" xfId="1300"/>
    <cellStyle name="_pgvcl-costal_JND-4_T&amp;D Dec-08 4" xfId="1301"/>
    <cellStyle name="_pgvcl-costal_JND-4_T&amp;D July-08" xfId="1302"/>
    <cellStyle name="_pgvcl-costal_JND-4_T&amp;D July-08 2" xfId="1303"/>
    <cellStyle name="_pgvcl-costal_JND-4_T&amp;D July-08 3" xfId="1304"/>
    <cellStyle name="_pgvcl-costal_JND-4_T&amp;D July-08 4" xfId="1305"/>
    <cellStyle name="_pgvcl-costal_JND-4_T&amp;D MAR--09" xfId="1306"/>
    <cellStyle name="_pgvcl-costal_JND-4_T&amp;D MAR--09 2" xfId="1307"/>
    <cellStyle name="_pgvcl-costal_JND-4_T&amp;D MAR--09 3" xfId="1308"/>
    <cellStyle name="_pgvcl-costal_JND-4_T&amp;D MAR--09 4" xfId="1309"/>
    <cellStyle name="_pgvcl-costal_JND-4_Urban Weekly 8 MAY 09" xfId="1310"/>
    <cellStyle name="_pgvcl-costal_JND-4_URBAN WEEKLY PBR CO" xfId="1311"/>
    <cellStyle name="_pgvcl-costal_JND-4_URBAN WEEKLY PBR CO 2" xfId="1312"/>
    <cellStyle name="_pgvcl-costal_JND-4_URBAN WEEKLY PBR CO 3" xfId="1313"/>
    <cellStyle name="_pgvcl-costal_JND-4_URBAN WEEKLY PBR CO 4" xfId="1314"/>
    <cellStyle name="_pgvcl-costal_JND-4_Weekly Urban PBR CO - 04-04-09 to 12-04-09" xfId="1315"/>
    <cellStyle name="_pgvcl-costal_JND-4_Weekly Urban PBR CO - 04-04-09 to 12-04-09 2" xfId="1316"/>
    <cellStyle name="_pgvcl-costal_JND-4_Weekly Urban PBR CO - 04-04-09 to 12-04-09 3" xfId="1317"/>
    <cellStyle name="_pgvcl-costal_JND-4_Weekly Urban PBR CO - 04-04-09 to 12-04-09 4" xfId="1318"/>
    <cellStyle name="_pgvcl-costal_JND-4_Weekly Urban PBR CO - 06-03-09 to 12-03-09" xfId="1319"/>
    <cellStyle name="_pgvcl-costal_JND-4_Weekly Urban PBR CO - 06-03-09 to 12-03-09 2" xfId="1320"/>
    <cellStyle name="_pgvcl-costal_JND-4_Weekly Urban PBR CO - 06-03-09 to 12-03-09 3" xfId="1321"/>
    <cellStyle name="_pgvcl-costal_JND-4_Weekly Urban PBR CO - 06-03-09 to 12-03-09 4" xfId="1322"/>
    <cellStyle name="_pgvcl-costal_JND-4_Weekly Urban PBR CO - 20-02-09 to 26-02-09" xfId="1323"/>
    <cellStyle name="_pgvcl-costal_JND-4_Weekly Urban PBR CO - 20-02-09 to 26-02-09 2" xfId="1324"/>
    <cellStyle name="_pgvcl-costal_JND-4_Weekly Urban PBR CO - 20-02-09 to 26-02-09 3" xfId="1325"/>
    <cellStyle name="_pgvcl-costal_JND-4_Weekly Urban PBR CO - 20-02-09 to 26-02-09 4" xfId="1326"/>
    <cellStyle name="_pgvcl-costal_JND-4_Weekly Urban PBR CO - 30-01-09 to 05-02-09" xfId="1327"/>
    <cellStyle name="_pgvcl-costal_JND-4_Weekly Urban PBR CO - 30-01-09 to 05-02-09 2" xfId="1328"/>
    <cellStyle name="_pgvcl-costal_JND-4_Weekly Urban PBR CO - 30-01-09 to 05-02-09 3" xfId="1329"/>
    <cellStyle name="_pgvcl-costal_JND-4_Weekly Urban PBR CO - 30-01-09 to 05-02-09 4" xfId="1330"/>
    <cellStyle name="_pgvcl-costal_JND-4_Weekly Urban PBR CO - 9-1-09 to 15.01.09" xfId="1331"/>
    <cellStyle name="_pgvcl-costal_JND-4_Weekly Urban PBR CO - 9-1-09 to 15.01.09 2" xfId="1332"/>
    <cellStyle name="_pgvcl-costal_JND-4_Weekly Urban PBR CO - 9-1-09 to 15.01.09 3" xfId="1333"/>
    <cellStyle name="_pgvcl-costal_JND-4_Weekly Urban PBR CO - 9-1-09 to 15.01.09 4" xfId="1334"/>
    <cellStyle name="_pgvcl-costal_JND-4_Weekly Urban PBR CO 01-05-09 to 07-05-09" xfId="1335"/>
    <cellStyle name="_pgvcl-costal_JND-4_Weekly Urban PBR CO 01-05-09 to 07-05-09 2" xfId="1336"/>
    <cellStyle name="_pgvcl-costal_JND-4_Weekly Urban PBR CO 01-05-09 to 07-05-09 3" xfId="1337"/>
    <cellStyle name="_pgvcl-costal_JND-4_Weekly Urban PBR CO 01-05-09 to 07-05-09 4" xfId="1338"/>
    <cellStyle name="_pgvcl-costal_JND-4_Weekly Urban PBR CO 10-04-09 to 16-04-09" xfId="1339"/>
    <cellStyle name="_pgvcl-costal_JND-4_Weekly Urban PBR CO 10-04-09 to 16-04-09 2" xfId="1340"/>
    <cellStyle name="_pgvcl-costal_JND-4_Weekly Urban PBR CO 10-04-09 to 16-04-09 3" xfId="1341"/>
    <cellStyle name="_pgvcl-costal_JND-4_Weekly Urban PBR CO 10-04-09 to 16-04-09 4" xfId="1342"/>
    <cellStyle name="_pgvcl-costal_JND-5" xfId="1343"/>
    <cellStyle name="_pgvcl-costal_JND-5 2" xfId="1344"/>
    <cellStyle name="_pgvcl-costal_JND-5 3" xfId="1345"/>
    <cellStyle name="_pgvcl-costal_JND-5 4" xfId="1346"/>
    <cellStyle name="_pgvcl-costal_JND-5 July-07" xfId="1347"/>
    <cellStyle name="_pgvcl-costal_JND-5 July-07 2" xfId="1348"/>
    <cellStyle name="_pgvcl-costal_JND-5 July-07 3" xfId="1349"/>
    <cellStyle name="_pgvcl-costal_JND-5 July-07 4" xfId="1350"/>
    <cellStyle name="_pgvcl-costal_JND-5 July-07_accd-2" xfId="1351"/>
    <cellStyle name="_pgvcl-costal_JND-5 July-07_accd-2 " xfId="1352"/>
    <cellStyle name="_pgvcl-costal_JND-5 July-07_Accident" xfId="1353"/>
    <cellStyle name="_pgvcl-costal_JND-5 July-07_Accident - 2007-08 + 2008-09 -- 15.12.08" xfId="1354"/>
    <cellStyle name="_pgvcl-costal_JND-5 July-07_Accident - 2007-08 + 2008-09 -- 15.12.08 2" xfId="1355"/>
    <cellStyle name="_pgvcl-costal_JND-5 July-07_Accident - 2007-08 + 2008-09 -- 15.12.08 3" xfId="1356"/>
    <cellStyle name="_pgvcl-costal_JND-5 July-07_Accident - 2007-08 + 2008-09 -- 15.12.08 4" xfId="1357"/>
    <cellStyle name="_pgvcl-costal_JND-5 July-07_Accident Entry 2010-11 Master" xfId="1358"/>
    <cellStyle name="_pgvcl-costal_JND-5 July-07_Accident S-dn wise up to Nov. 08 for SE's Conference" xfId="1359"/>
    <cellStyle name="_pgvcl-costal_JND-5 July-07_Accident S-dn wise up to Nov. 08 for SE's Conference 2" xfId="1360"/>
    <cellStyle name="_pgvcl-costal_JND-5 July-07_Accident S-dn wise up to Nov. 08 for SE's Conference 3" xfId="1361"/>
    <cellStyle name="_pgvcl-costal_JND-5 July-07_Accident S-dn wise up to Nov. 08 for SE's Conference 4" xfId="1362"/>
    <cellStyle name="_pgvcl-costal_JND-5 July-07_Book-DMTHL" xfId="1363"/>
    <cellStyle name="_pgvcl-costal_JND-5 July-07_Comparison" xfId="1364"/>
    <cellStyle name="_pgvcl-costal_JND-5 July-07_Comparison 2" xfId="1365"/>
    <cellStyle name="_pgvcl-costal_JND-5 July-07_Comparison 3" xfId="1366"/>
    <cellStyle name="_pgvcl-costal_JND-5 July-07_Comparison 4" xfId="1367"/>
    <cellStyle name="_pgvcl-costal_JND-5 July-07_Details of Selected Urban Feeder" xfId="1368"/>
    <cellStyle name="_pgvcl-costal_JND-5 July-07_Details of Selected Urban Feeder 2" xfId="1369"/>
    <cellStyle name="_pgvcl-costal_JND-5 July-07_Details of Selected Urban Feeder 3" xfId="1370"/>
    <cellStyle name="_pgvcl-costal_JND-5 July-07_Details of Selected Urban Feeder 4" xfId="1371"/>
    <cellStyle name="_pgvcl-costal_JND-5 July-07_DHTHL JAN-09" xfId="1372"/>
    <cellStyle name="_pgvcl-costal_JND-5 July-07_dnthl Feb-09" xfId="1373"/>
    <cellStyle name="_pgvcl-costal_JND-5 July-07_JGYssss" xfId="1374"/>
    <cellStyle name="_pgvcl-costal_JND-5 July-07_JGYssss 2" xfId="1375"/>
    <cellStyle name="_pgvcl-costal_JND-5 July-07_JGYssss 3" xfId="1376"/>
    <cellStyle name="_pgvcl-costal_JND-5 July-07_JGYssss 4" xfId="1377"/>
    <cellStyle name="_pgvcl-costal_JND-5 July-07_JMN-7" xfId="1378"/>
    <cellStyle name="_pgvcl-costal_JND-5 July-07_JMN-7 2" xfId="1379"/>
    <cellStyle name="_pgvcl-costal_JND-5 July-07_JMN-7 3" xfId="1380"/>
    <cellStyle name="_pgvcl-costal_JND-5 July-07_JMN-7 4" xfId="1381"/>
    <cellStyle name="_pgvcl-costal_JND-5 July-07_JMN-77" xfId="1382"/>
    <cellStyle name="_pgvcl-costal_JND-5 July-07_JMN-77 2" xfId="1383"/>
    <cellStyle name="_pgvcl-costal_JND-5 July-07_JMN-77 3" xfId="1384"/>
    <cellStyle name="_pgvcl-costal_JND-5 July-07_JMN-77 4" xfId="1385"/>
    <cellStyle name="_pgvcl-costal_JND-5 July-07_JND - 7 T3" xfId="1386"/>
    <cellStyle name="_pgvcl-costal_JND-5 July-07_JND T-3 MIS" xfId="1387"/>
    <cellStyle name="_pgvcl-costal_JND-5 July-07_JND-5 T3" xfId="1388"/>
    <cellStyle name="_pgvcl-costal_JND-5 July-07_JND-50" xfId="1389"/>
    <cellStyle name="_pgvcl-costal_JND-5 July-07_JND-7" xfId="1390"/>
    <cellStyle name="_pgvcl-costal_JND-5 July-07_JND-7 2" xfId="1391"/>
    <cellStyle name="_pgvcl-costal_JND-5 July-07_JND-7 3" xfId="1392"/>
    <cellStyle name="_pgvcl-costal_JND-5 July-07_JND-7 4" xfId="1393"/>
    <cellStyle name="_pgvcl-costal_JND-5 July-07_MIS Summary Jan-08" xfId="1394"/>
    <cellStyle name="_pgvcl-costal_JND-5 July-07_MIS Summary Jan-08_Book-DMTHL" xfId="1395"/>
    <cellStyle name="_pgvcl-costal_JND-5 July-07_MIS Summary Jan-08_Comparison" xfId="1396"/>
    <cellStyle name="_pgvcl-costal_JND-5 July-07_MIS Summary Jan-08_Comparison 2" xfId="1397"/>
    <cellStyle name="_pgvcl-costal_JND-5 July-07_MIS Summary Jan-08_Comparison 3" xfId="1398"/>
    <cellStyle name="_pgvcl-costal_JND-5 July-07_MIS Summary Jan-08_Comparison 4" xfId="1399"/>
    <cellStyle name="_pgvcl-costal_JND-5 July-07_MIS Summary Jan-08_Details of Selected Urban Feeder" xfId="1400"/>
    <cellStyle name="_pgvcl-costal_JND-5 July-07_MIS Summary Jan-08_Details of Selected Urban Feeder 2" xfId="1401"/>
    <cellStyle name="_pgvcl-costal_JND-5 July-07_MIS Summary Jan-08_Details of Selected Urban Feeder 3" xfId="1402"/>
    <cellStyle name="_pgvcl-costal_JND-5 July-07_MIS Summary Jan-08_Details of Selected Urban Feeder 4" xfId="1403"/>
    <cellStyle name="_pgvcl-costal_JND-5 July-07_MIS Summary Jan-08_DHTHL JAN-09" xfId="1404"/>
    <cellStyle name="_pgvcl-costal_JND-5 July-07_MIS Summary Jan-08_dnthl Feb-09" xfId="1405"/>
    <cellStyle name="_pgvcl-costal_JND-5 July-07_MIS Summary Jan-08_JGYssss" xfId="1406"/>
    <cellStyle name="_pgvcl-costal_JND-5 July-07_MIS Summary Jan-08_JGYssss 2" xfId="1407"/>
    <cellStyle name="_pgvcl-costal_JND-5 July-07_MIS Summary Jan-08_JGYssss 3" xfId="1408"/>
    <cellStyle name="_pgvcl-costal_JND-5 July-07_MIS Summary Jan-08_JGYssss 4" xfId="1409"/>
    <cellStyle name="_pgvcl-costal_JND-5 July-07_MIS Summary Jan-08_New MIS Sheets" xfId="1410"/>
    <cellStyle name="_pgvcl-costal_JND-5 July-07_MIS Summary Jan-08_New MIS Sheets 2" xfId="1411"/>
    <cellStyle name="_pgvcl-costal_JND-5 July-07_MIS Summary Jan-08_New MIS Sheets 3" xfId="1412"/>
    <cellStyle name="_pgvcl-costal_JND-5 July-07_MIS Summary Jan-08_New MIS Sheets 4" xfId="1413"/>
    <cellStyle name="_pgvcl-costal_JND-5 July-07_MIS Summary Jan-08_PBR" xfId="1414"/>
    <cellStyle name="_pgvcl-costal_JND-5 July-07_MIS Summary Jan-08_PBR 2" xfId="1415"/>
    <cellStyle name="_pgvcl-costal_JND-5 July-07_MIS Summary Jan-08_PBR 3" xfId="1416"/>
    <cellStyle name="_pgvcl-costal_JND-5 July-07_MIS Summary Jan-08_PBR 4" xfId="1417"/>
    <cellStyle name="_pgvcl-costal_JND-5 July-07_MIS Summary Jan-08_PBR CO_DAILY REPORT GIS - 20-01-09" xfId="1418"/>
    <cellStyle name="_pgvcl-costal_JND-5 July-07_MIS Summary Jan-08_PBR CO_DAILY REPORT GIS - 20-01-09 2" xfId="1419"/>
    <cellStyle name="_pgvcl-costal_JND-5 July-07_MIS Summary Jan-08_PBR CO_DAILY REPORT GIS - 20-01-09 3" xfId="1420"/>
    <cellStyle name="_pgvcl-costal_JND-5 July-07_MIS Summary Jan-08_PBR CO_DAILY REPORT GIS - 20-01-09 4" xfId="1421"/>
    <cellStyle name="_pgvcl-costal_JND-5 July-07_MIS Summary Jan-08_T&amp;D August-08" xfId="1422"/>
    <cellStyle name="_pgvcl-costal_JND-5 July-07_MIS Summary Jan-08_T&amp;D August-08 2" xfId="1423"/>
    <cellStyle name="_pgvcl-costal_JND-5 July-07_MIS Summary Jan-08_T&amp;D August-08 3" xfId="1424"/>
    <cellStyle name="_pgvcl-costal_JND-5 July-07_MIS Summary Jan-08_T&amp;D August-08 4" xfId="1425"/>
    <cellStyle name="_pgvcl-costal_JND-5 July-07_MIS Summary Jan-08_T&amp;D Dec-08" xfId="1426"/>
    <cellStyle name="_pgvcl-costal_JND-5 July-07_MIS Summary Jan-08_T&amp;D Dec-08 2" xfId="1427"/>
    <cellStyle name="_pgvcl-costal_JND-5 July-07_MIS Summary Jan-08_T&amp;D Dec-08 3" xfId="1428"/>
    <cellStyle name="_pgvcl-costal_JND-5 July-07_MIS Summary Jan-08_T&amp;D Dec-08 4" xfId="1429"/>
    <cellStyle name="_pgvcl-costal_JND-5 July-07_MIS Summary Jan-08_T&amp;D July-08" xfId="1430"/>
    <cellStyle name="_pgvcl-costal_JND-5 July-07_MIS Summary Jan-08_T&amp;D July-08 2" xfId="1431"/>
    <cellStyle name="_pgvcl-costal_JND-5 July-07_MIS Summary Jan-08_T&amp;D July-08 3" xfId="1432"/>
    <cellStyle name="_pgvcl-costal_JND-5 July-07_MIS Summary Jan-08_T&amp;D July-08 4" xfId="1433"/>
    <cellStyle name="_pgvcl-costal_JND-5 July-07_MIS Summary Jan-08_T&amp;D MAR--09" xfId="1434"/>
    <cellStyle name="_pgvcl-costal_JND-5 July-07_MIS Summary Jan-08_T&amp;D MAR--09 2" xfId="1435"/>
    <cellStyle name="_pgvcl-costal_JND-5 July-07_MIS Summary Jan-08_T&amp;D MAR--09 3" xfId="1436"/>
    <cellStyle name="_pgvcl-costal_JND-5 July-07_MIS Summary Jan-08_T&amp;D MAR--09 4" xfId="1437"/>
    <cellStyle name="_pgvcl-costal_JND-5 July-07_MIS Summary Jan-08_Urban Weekly 8 MAY 09" xfId="1438"/>
    <cellStyle name="_pgvcl-costal_JND-5 July-07_MIS Summary Jan-08_URBAN WEEKLY PBR CO" xfId="1439"/>
    <cellStyle name="_pgvcl-costal_JND-5 July-07_MIS Summary Jan-08_URBAN WEEKLY PBR CO 2" xfId="1440"/>
    <cellStyle name="_pgvcl-costal_JND-5 July-07_MIS Summary Jan-08_URBAN WEEKLY PBR CO 3" xfId="1441"/>
    <cellStyle name="_pgvcl-costal_JND-5 July-07_MIS Summary Jan-08_URBAN WEEKLY PBR CO 4" xfId="1442"/>
    <cellStyle name="_pgvcl-costal_JND-5 July-07_MIS Summary Jan-08_Weekly Urban PBR CO - 04-04-09 to 12-04-09" xfId="1443"/>
    <cellStyle name="_pgvcl-costal_JND-5 July-07_MIS Summary Jan-08_Weekly Urban PBR CO - 04-04-09 to 12-04-09 2" xfId="1444"/>
    <cellStyle name="_pgvcl-costal_JND-5 July-07_MIS Summary Jan-08_Weekly Urban PBR CO - 04-04-09 to 12-04-09 3" xfId="1445"/>
    <cellStyle name="_pgvcl-costal_JND-5 July-07_MIS Summary Jan-08_Weekly Urban PBR CO - 04-04-09 to 12-04-09 4" xfId="1446"/>
    <cellStyle name="_pgvcl-costal_JND-5 July-07_MIS Summary Jan-08_Weekly Urban PBR CO - 06-03-09 to 12-03-09" xfId="1447"/>
    <cellStyle name="_pgvcl-costal_JND-5 July-07_MIS Summary Jan-08_Weekly Urban PBR CO - 06-03-09 to 12-03-09 2" xfId="1448"/>
    <cellStyle name="_pgvcl-costal_JND-5 July-07_MIS Summary Jan-08_Weekly Urban PBR CO - 06-03-09 to 12-03-09 3" xfId="1449"/>
    <cellStyle name="_pgvcl-costal_JND-5 July-07_MIS Summary Jan-08_Weekly Urban PBR CO - 06-03-09 to 12-03-09 4" xfId="1450"/>
    <cellStyle name="_pgvcl-costal_JND-5 July-07_MIS Summary Jan-08_Weekly Urban PBR CO - 20-02-09 to 26-02-09" xfId="1451"/>
    <cellStyle name="_pgvcl-costal_JND-5 July-07_MIS Summary Jan-08_Weekly Urban PBR CO - 20-02-09 to 26-02-09 2" xfId="1452"/>
    <cellStyle name="_pgvcl-costal_JND-5 July-07_MIS Summary Jan-08_Weekly Urban PBR CO - 20-02-09 to 26-02-09 3" xfId="1453"/>
    <cellStyle name="_pgvcl-costal_JND-5 July-07_MIS Summary Jan-08_Weekly Urban PBR CO - 20-02-09 to 26-02-09 4" xfId="1454"/>
    <cellStyle name="_pgvcl-costal_JND-5 July-07_MIS Summary Jan-08_Weekly Urban PBR CO - 30-01-09 to 05-02-09" xfId="1455"/>
    <cellStyle name="_pgvcl-costal_JND-5 July-07_MIS Summary Jan-08_Weekly Urban PBR CO - 30-01-09 to 05-02-09 2" xfId="1456"/>
    <cellStyle name="_pgvcl-costal_JND-5 July-07_MIS Summary Jan-08_Weekly Urban PBR CO - 30-01-09 to 05-02-09 3" xfId="1457"/>
    <cellStyle name="_pgvcl-costal_JND-5 July-07_MIS Summary Jan-08_Weekly Urban PBR CO - 30-01-09 to 05-02-09 4" xfId="1458"/>
    <cellStyle name="_pgvcl-costal_JND-5 July-07_MIS Summary Jan-08_Weekly Urban PBR CO - 9-1-09 to 15.01.09" xfId="1459"/>
    <cellStyle name="_pgvcl-costal_JND-5 July-07_MIS Summary Jan-08_Weekly Urban PBR CO - 9-1-09 to 15.01.09 2" xfId="1460"/>
    <cellStyle name="_pgvcl-costal_JND-5 July-07_MIS Summary Jan-08_Weekly Urban PBR CO - 9-1-09 to 15.01.09 3" xfId="1461"/>
    <cellStyle name="_pgvcl-costal_JND-5 July-07_MIS Summary Jan-08_Weekly Urban PBR CO - 9-1-09 to 15.01.09 4" xfId="1462"/>
    <cellStyle name="_pgvcl-costal_JND-5 July-07_MIS Summary Jan-08_Weekly Urban PBR CO 01-05-09 to 07-05-09" xfId="1463"/>
    <cellStyle name="_pgvcl-costal_JND-5 July-07_MIS Summary Jan-08_Weekly Urban PBR CO 01-05-09 to 07-05-09 2" xfId="1464"/>
    <cellStyle name="_pgvcl-costal_JND-5 July-07_MIS Summary Jan-08_Weekly Urban PBR CO 01-05-09 to 07-05-09 3" xfId="1465"/>
    <cellStyle name="_pgvcl-costal_JND-5 July-07_MIS Summary Jan-08_Weekly Urban PBR CO 01-05-09 to 07-05-09 4" xfId="1466"/>
    <cellStyle name="_pgvcl-costal_JND-5 July-07_MIS Summary Jan-08_Weekly Urban PBR CO 10-04-09 to 16-04-09" xfId="1467"/>
    <cellStyle name="_pgvcl-costal_JND-5 July-07_MIS Summary Jan-08_Weekly Urban PBR CO 10-04-09 to 16-04-09 2" xfId="1468"/>
    <cellStyle name="_pgvcl-costal_JND-5 July-07_MIS Summary Jan-08_Weekly Urban PBR CO 10-04-09 to 16-04-09 3" xfId="1469"/>
    <cellStyle name="_pgvcl-costal_JND-5 July-07_MIS Summary Jan-08_Weekly Urban PBR CO 10-04-09 to 16-04-09 4" xfId="1470"/>
    <cellStyle name="_pgvcl-costal_JND-5 July-07_NEWMISFromJNDCircle-DEC07" xfId="1471"/>
    <cellStyle name="_pgvcl-costal_JND-5 July-07_PBR" xfId="1472"/>
    <cellStyle name="_pgvcl-costal_JND-5 July-07_PBR 2" xfId="1473"/>
    <cellStyle name="_pgvcl-costal_JND-5 July-07_PBR 3" xfId="1474"/>
    <cellStyle name="_pgvcl-costal_JND-5 July-07_PBR 4" xfId="1475"/>
    <cellStyle name="_pgvcl-costal_JND-5 July-07_PBR CO_DAILY REPORT GIS - 20-01-09" xfId="1476"/>
    <cellStyle name="_pgvcl-costal_JND-5 July-07_PBR CO_DAILY REPORT GIS - 20-01-09 2" xfId="1477"/>
    <cellStyle name="_pgvcl-costal_JND-5 July-07_PBR CO_DAILY REPORT GIS - 20-01-09 3" xfId="1478"/>
    <cellStyle name="_pgvcl-costal_JND-5 July-07_PBR CO_DAILY REPORT GIS - 20-01-09 4" xfId="1479"/>
    <cellStyle name="_pgvcl-costal_JND-5 July-07_PBR-3 &amp; 7 July-09 - Accident" xfId="1480"/>
    <cellStyle name="_pgvcl-costal_JND-5 July-07_PBR-7" xfId="1481"/>
    <cellStyle name="_pgvcl-costal_JND-5 July-07_PBR-7 2" xfId="1482"/>
    <cellStyle name="_pgvcl-costal_JND-5 July-07_PBR-7 3" xfId="1483"/>
    <cellStyle name="_pgvcl-costal_JND-5 July-07_PBR-7 4" xfId="1484"/>
    <cellStyle name="_pgvcl-costal_JND-5 July-07_PBR-7 FEB-11 " xfId="1485"/>
    <cellStyle name="_pgvcl-costal_JND-5 July-07_PBR-7 MIS - August-2009" xfId="1486"/>
    <cellStyle name="_pgvcl-costal_JND-5 July-07_sept JMN-7" xfId="1487"/>
    <cellStyle name="_pgvcl-costal_JND-5 July-07_T&amp;D August-08" xfId="1488"/>
    <cellStyle name="_pgvcl-costal_JND-5 July-07_T&amp;D August-08 2" xfId="1489"/>
    <cellStyle name="_pgvcl-costal_JND-5 July-07_T&amp;D August-08 3" xfId="1490"/>
    <cellStyle name="_pgvcl-costal_JND-5 July-07_T&amp;D August-08 4" xfId="1491"/>
    <cellStyle name="_pgvcl-costal_JND-5 July-07_T&amp;D Dec-08" xfId="1492"/>
    <cellStyle name="_pgvcl-costal_JND-5 July-07_T&amp;D Dec-08 2" xfId="1493"/>
    <cellStyle name="_pgvcl-costal_JND-5 July-07_T&amp;D Dec-08 3" xfId="1494"/>
    <cellStyle name="_pgvcl-costal_JND-5 July-07_T&amp;D Dec-08 4" xfId="1495"/>
    <cellStyle name="_pgvcl-costal_JND-5 July-07_T&amp;D July-08" xfId="1496"/>
    <cellStyle name="_pgvcl-costal_JND-5 July-07_T&amp;D July-08 2" xfId="1497"/>
    <cellStyle name="_pgvcl-costal_JND-5 July-07_T&amp;D July-08 3" xfId="1498"/>
    <cellStyle name="_pgvcl-costal_JND-5 July-07_T&amp;D July-08 4" xfId="1499"/>
    <cellStyle name="_pgvcl-costal_JND-5 July-07_T&amp;D MAR--09" xfId="1500"/>
    <cellStyle name="_pgvcl-costal_JND-5 July-07_T&amp;D MAR--09 2" xfId="1501"/>
    <cellStyle name="_pgvcl-costal_JND-5 July-07_T&amp;D MAR--09 3" xfId="1502"/>
    <cellStyle name="_pgvcl-costal_JND-5 July-07_T&amp;D MAR--09 4" xfId="1503"/>
    <cellStyle name="_pgvcl-costal_JND-5 July-07_Urban Weekly 8 MAY 09" xfId="1504"/>
    <cellStyle name="_pgvcl-costal_JND-5 July-07_URBAN WEEKLY PBR CO" xfId="1505"/>
    <cellStyle name="_pgvcl-costal_JND-5 July-07_URBAN WEEKLY PBR CO 2" xfId="1506"/>
    <cellStyle name="_pgvcl-costal_JND-5 July-07_URBAN WEEKLY PBR CO 3" xfId="1507"/>
    <cellStyle name="_pgvcl-costal_JND-5 July-07_URBAN WEEKLY PBR CO 4" xfId="1508"/>
    <cellStyle name="_pgvcl-costal_JND-5 July-07_Weekly Urban PBR CO - 04-04-09 to 12-04-09" xfId="1509"/>
    <cellStyle name="_pgvcl-costal_JND-5 July-07_Weekly Urban PBR CO - 04-04-09 to 12-04-09 2" xfId="1510"/>
    <cellStyle name="_pgvcl-costal_JND-5 July-07_Weekly Urban PBR CO - 04-04-09 to 12-04-09 3" xfId="1511"/>
    <cellStyle name="_pgvcl-costal_JND-5 July-07_Weekly Urban PBR CO - 04-04-09 to 12-04-09 4" xfId="1512"/>
    <cellStyle name="_pgvcl-costal_JND-5 July-07_Weekly Urban PBR CO - 06-03-09 to 12-03-09" xfId="1513"/>
    <cellStyle name="_pgvcl-costal_JND-5 July-07_Weekly Urban PBR CO - 06-03-09 to 12-03-09 2" xfId="1514"/>
    <cellStyle name="_pgvcl-costal_JND-5 July-07_Weekly Urban PBR CO - 06-03-09 to 12-03-09 3" xfId="1515"/>
    <cellStyle name="_pgvcl-costal_JND-5 July-07_Weekly Urban PBR CO - 06-03-09 to 12-03-09 4" xfId="1516"/>
    <cellStyle name="_pgvcl-costal_JND-5 July-07_Weekly Urban PBR CO - 20-02-09 to 26-02-09" xfId="1517"/>
    <cellStyle name="_pgvcl-costal_JND-5 July-07_Weekly Urban PBR CO - 20-02-09 to 26-02-09 2" xfId="1518"/>
    <cellStyle name="_pgvcl-costal_JND-5 July-07_Weekly Urban PBR CO - 20-02-09 to 26-02-09 3" xfId="1519"/>
    <cellStyle name="_pgvcl-costal_JND-5 July-07_Weekly Urban PBR CO - 20-02-09 to 26-02-09 4" xfId="1520"/>
    <cellStyle name="_pgvcl-costal_JND-5 July-07_Weekly Urban PBR CO - 30-01-09 to 05-02-09" xfId="1521"/>
    <cellStyle name="_pgvcl-costal_JND-5 July-07_Weekly Urban PBR CO - 30-01-09 to 05-02-09 2" xfId="1522"/>
    <cellStyle name="_pgvcl-costal_JND-5 July-07_Weekly Urban PBR CO - 30-01-09 to 05-02-09 3" xfId="1523"/>
    <cellStyle name="_pgvcl-costal_JND-5 July-07_Weekly Urban PBR CO - 30-01-09 to 05-02-09 4" xfId="1524"/>
    <cellStyle name="_pgvcl-costal_JND-5 July-07_Weekly Urban PBR CO - 9-1-09 to 15.01.09" xfId="1525"/>
    <cellStyle name="_pgvcl-costal_JND-5 July-07_Weekly Urban PBR CO - 9-1-09 to 15.01.09 2" xfId="1526"/>
    <cellStyle name="_pgvcl-costal_JND-5 July-07_Weekly Urban PBR CO - 9-1-09 to 15.01.09 3" xfId="1527"/>
    <cellStyle name="_pgvcl-costal_JND-5 July-07_Weekly Urban PBR CO - 9-1-09 to 15.01.09 4" xfId="1528"/>
    <cellStyle name="_pgvcl-costal_JND-5 July-07_Weekly Urban PBR CO 01-05-09 to 07-05-09" xfId="1529"/>
    <cellStyle name="_pgvcl-costal_JND-5 July-07_Weekly Urban PBR CO 01-05-09 to 07-05-09 2" xfId="1530"/>
    <cellStyle name="_pgvcl-costal_JND-5 July-07_Weekly Urban PBR CO 01-05-09 to 07-05-09 3" xfId="1531"/>
    <cellStyle name="_pgvcl-costal_JND-5 July-07_Weekly Urban PBR CO 01-05-09 to 07-05-09 4" xfId="1532"/>
    <cellStyle name="_pgvcl-costal_JND-5 July-07_Weekly Urban PBR CO 10-04-09 to 16-04-09" xfId="1533"/>
    <cellStyle name="_pgvcl-costal_JND-5 July-07_Weekly Urban PBR CO 10-04-09 to 16-04-09 2" xfId="1534"/>
    <cellStyle name="_pgvcl-costal_JND-5 July-07_Weekly Urban PBR CO 10-04-09 to 16-04-09 3" xfId="1535"/>
    <cellStyle name="_pgvcl-costal_JND-5 July-07_Weekly Urban PBR CO 10-04-09 to 16-04-09 4" xfId="1536"/>
    <cellStyle name="_pgvcl-costal_JND-5 T3" xfId="1537"/>
    <cellStyle name="_pgvcl-costal_JND-5_1" xfId="1538"/>
    <cellStyle name="_pgvcl-costal_JND-5_1_Book-DMTHL" xfId="1539"/>
    <cellStyle name="_pgvcl-costal_JND-5_1_Comparison" xfId="1540"/>
    <cellStyle name="_pgvcl-costal_JND-5_1_Comparison 2" xfId="1541"/>
    <cellStyle name="_pgvcl-costal_JND-5_1_Comparison 3" xfId="1542"/>
    <cellStyle name="_pgvcl-costal_JND-5_1_Comparison 4" xfId="1543"/>
    <cellStyle name="_pgvcl-costal_JND-5_1_Details of Selected Urban Feeder" xfId="1544"/>
    <cellStyle name="_pgvcl-costal_JND-5_1_Details of Selected Urban Feeder 2" xfId="1545"/>
    <cellStyle name="_pgvcl-costal_JND-5_1_Details of Selected Urban Feeder 3" xfId="1546"/>
    <cellStyle name="_pgvcl-costal_JND-5_1_Details of Selected Urban Feeder 4" xfId="1547"/>
    <cellStyle name="_pgvcl-costal_JND-5_1_DHTHL JAN-09" xfId="1548"/>
    <cellStyle name="_pgvcl-costal_JND-5_1_dnthl Feb-09" xfId="1549"/>
    <cellStyle name="_pgvcl-costal_JND-5_1_JGYssss" xfId="1550"/>
    <cellStyle name="_pgvcl-costal_JND-5_1_JGYssss 2" xfId="1551"/>
    <cellStyle name="_pgvcl-costal_JND-5_1_JGYssss 3" xfId="1552"/>
    <cellStyle name="_pgvcl-costal_JND-5_1_JGYssss 4" xfId="1553"/>
    <cellStyle name="_pgvcl-costal_JND-5_1_New MIS Sheets" xfId="1554"/>
    <cellStyle name="_pgvcl-costal_JND-5_1_New MIS Sheets 2" xfId="1555"/>
    <cellStyle name="_pgvcl-costal_JND-5_1_New MIS Sheets 3" xfId="1556"/>
    <cellStyle name="_pgvcl-costal_JND-5_1_New MIS Sheets 4" xfId="1557"/>
    <cellStyle name="_pgvcl-costal_JND-5_1_PBR" xfId="1558"/>
    <cellStyle name="_pgvcl-costal_JND-5_1_PBR 2" xfId="1559"/>
    <cellStyle name="_pgvcl-costal_JND-5_1_PBR 3" xfId="1560"/>
    <cellStyle name="_pgvcl-costal_JND-5_1_PBR 4" xfId="1561"/>
    <cellStyle name="_pgvcl-costal_JND-5_1_PBR CO_DAILY REPORT GIS - 20-01-09" xfId="1562"/>
    <cellStyle name="_pgvcl-costal_JND-5_1_PBR CO_DAILY REPORT GIS - 20-01-09 2" xfId="1563"/>
    <cellStyle name="_pgvcl-costal_JND-5_1_PBR CO_DAILY REPORT GIS - 20-01-09 3" xfId="1564"/>
    <cellStyle name="_pgvcl-costal_JND-5_1_PBR CO_DAILY REPORT GIS - 20-01-09 4" xfId="1565"/>
    <cellStyle name="_pgvcl-costal_JND-5_1_T&amp;D August-08" xfId="1566"/>
    <cellStyle name="_pgvcl-costal_JND-5_1_T&amp;D August-08 2" xfId="1567"/>
    <cellStyle name="_pgvcl-costal_JND-5_1_T&amp;D August-08 3" xfId="1568"/>
    <cellStyle name="_pgvcl-costal_JND-5_1_T&amp;D August-08 4" xfId="1569"/>
    <cellStyle name="_pgvcl-costal_JND-5_1_T&amp;D Dec-08" xfId="1570"/>
    <cellStyle name="_pgvcl-costal_JND-5_1_T&amp;D Dec-08 2" xfId="1571"/>
    <cellStyle name="_pgvcl-costal_JND-5_1_T&amp;D Dec-08 3" xfId="1572"/>
    <cellStyle name="_pgvcl-costal_JND-5_1_T&amp;D Dec-08 4" xfId="1573"/>
    <cellStyle name="_pgvcl-costal_JND-5_1_T&amp;D July-08" xfId="1574"/>
    <cellStyle name="_pgvcl-costal_JND-5_1_T&amp;D July-08 2" xfId="1575"/>
    <cellStyle name="_pgvcl-costal_JND-5_1_T&amp;D July-08 3" xfId="1576"/>
    <cellStyle name="_pgvcl-costal_JND-5_1_T&amp;D July-08 4" xfId="1577"/>
    <cellStyle name="_pgvcl-costal_JND-5_1_T&amp;D MAR--09" xfId="1578"/>
    <cellStyle name="_pgvcl-costal_JND-5_1_T&amp;D MAR--09 2" xfId="1579"/>
    <cellStyle name="_pgvcl-costal_JND-5_1_T&amp;D MAR--09 3" xfId="1580"/>
    <cellStyle name="_pgvcl-costal_JND-5_1_T&amp;D MAR--09 4" xfId="1581"/>
    <cellStyle name="_pgvcl-costal_JND-5_1_Urban Weekly 8 MAY 09" xfId="1582"/>
    <cellStyle name="_pgvcl-costal_JND-5_1_URBAN WEEKLY PBR CO" xfId="1583"/>
    <cellStyle name="_pgvcl-costal_JND-5_1_URBAN WEEKLY PBR CO 2" xfId="1584"/>
    <cellStyle name="_pgvcl-costal_JND-5_1_URBAN WEEKLY PBR CO 3" xfId="1585"/>
    <cellStyle name="_pgvcl-costal_JND-5_1_URBAN WEEKLY PBR CO 4" xfId="1586"/>
    <cellStyle name="_pgvcl-costal_JND-5_1_Weekly Urban PBR CO - 04-04-09 to 12-04-09" xfId="1587"/>
    <cellStyle name="_pgvcl-costal_JND-5_1_Weekly Urban PBR CO - 04-04-09 to 12-04-09 2" xfId="1588"/>
    <cellStyle name="_pgvcl-costal_JND-5_1_Weekly Urban PBR CO - 04-04-09 to 12-04-09 3" xfId="1589"/>
    <cellStyle name="_pgvcl-costal_JND-5_1_Weekly Urban PBR CO - 04-04-09 to 12-04-09 4" xfId="1590"/>
    <cellStyle name="_pgvcl-costal_JND-5_1_Weekly Urban PBR CO - 06-03-09 to 12-03-09" xfId="1591"/>
    <cellStyle name="_pgvcl-costal_JND-5_1_Weekly Urban PBR CO - 06-03-09 to 12-03-09 2" xfId="1592"/>
    <cellStyle name="_pgvcl-costal_JND-5_1_Weekly Urban PBR CO - 06-03-09 to 12-03-09 3" xfId="1593"/>
    <cellStyle name="_pgvcl-costal_JND-5_1_Weekly Urban PBR CO - 06-03-09 to 12-03-09 4" xfId="1594"/>
    <cellStyle name="_pgvcl-costal_JND-5_1_Weekly Urban PBR CO - 20-02-09 to 26-02-09" xfId="1595"/>
    <cellStyle name="_pgvcl-costal_JND-5_1_Weekly Urban PBR CO - 20-02-09 to 26-02-09 2" xfId="1596"/>
    <cellStyle name="_pgvcl-costal_JND-5_1_Weekly Urban PBR CO - 20-02-09 to 26-02-09 3" xfId="1597"/>
    <cellStyle name="_pgvcl-costal_JND-5_1_Weekly Urban PBR CO - 20-02-09 to 26-02-09 4" xfId="1598"/>
    <cellStyle name="_pgvcl-costal_JND-5_1_Weekly Urban PBR CO - 30-01-09 to 05-02-09" xfId="1599"/>
    <cellStyle name="_pgvcl-costal_JND-5_1_Weekly Urban PBR CO - 30-01-09 to 05-02-09 2" xfId="1600"/>
    <cellStyle name="_pgvcl-costal_JND-5_1_Weekly Urban PBR CO - 30-01-09 to 05-02-09 3" xfId="1601"/>
    <cellStyle name="_pgvcl-costal_JND-5_1_Weekly Urban PBR CO - 30-01-09 to 05-02-09 4" xfId="1602"/>
    <cellStyle name="_pgvcl-costal_JND-5_1_Weekly Urban PBR CO - 9-1-09 to 15.01.09" xfId="1603"/>
    <cellStyle name="_pgvcl-costal_JND-5_1_Weekly Urban PBR CO - 9-1-09 to 15.01.09 2" xfId="1604"/>
    <cellStyle name="_pgvcl-costal_JND-5_1_Weekly Urban PBR CO - 9-1-09 to 15.01.09 3" xfId="1605"/>
    <cellStyle name="_pgvcl-costal_JND-5_1_Weekly Urban PBR CO - 9-1-09 to 15.01.09 4" xfId="1606"/>
    <cellStyle name="_pgvcl-costal_JND-5_1_Weekly Urban PBR CO 01-05-09 to 07-05-09" xfId="1607"/>
    <cellStyle name="_pgvcl-costal_JND-5_1_Weekly Urban PBR CO 01-05-09 to 07-05-09 2" xfId="1608"/>
    <cellStyle name="_pgvcl-costal_JND-5_1_Weekly Urban PBR CO 01-05-09 to 07-05-09 3" xfId="1609"/>
    <cellStyle name="_pgvcl-costal_JND-5_1_Weekly Urban PBR CO 01-05-09 to 07-05-09 4" xfId="1610"/>
    <cellStyle name="_pgvcl-costal_JND-5_1_Weekly Urban PBR CO 10-04-09 to 16-04-09" xfId="1611"/>
    <cellStyle name="_pgvcl-costal_JND-5_1_Weekly Urban PBR CO 10-04-09 to 16-04-09 2" xfId="1612"/>
    <cellStyle name="_pgvcl-costal_JND-5_1_Weekly Urban PBR CO 10-04-09 to 16-04-09 3" xfId="1613"/>
    <cellStyle name="_pgvcl-costal_JND-5_1_Weekly Urban PBR CO 10-04-09 to 16-04-09 4" xfId="1614"/>
    <cellStyle name="_pgvcl-costal_JND-5_accd-1" xfId="1615"/>
    <cellStyle name="_pgvcl-costal_JND-5_accd-1 2" xfId="1616"/>
    <cellStyle name="_pgvcl-costal_JND-5_accd-1 3" xfId="1617"/>
    <cellStyle name="_pgvcl-costal_JND-5_accd-1 4" xfId="1618"/>
    <cellStyle name="_pgvcl-costal_JND-5_accd-2" xfId="1619"/>
    <cellStyle name="_pgvcl-costal_JND-5_accd-2 " xfId="1620"/>
    <cellStyle name="_pgvcl-costal_JND-5_accd-2_1" xfId="1621"/>
    <cellStyle name="_pgvcl-costal_JND-5_accd-2_1 2" xfId="1622"/>
    <cellStyle name="_pgvcl-costal_JND-5_accd-2_1 3" xfId="1623"/>
    <cellStyle name="_pgvcl-costal_JND-5_accd-2_1 4" xfId="1624"/>
    <cellStyle name="_pgvcl-costal_JND-5_ACCD-MAINT" xfId="1625"/>
    <cellStyle name="_pgvcl-costal_JND-5_ACCD-MAINT 2" xfId="1626"/>
    <cellStyle name="_pgvcl-costal_JND-5_ACCD-MAINT 3" xfId="1627"/>
    <cellStyle name="_pgvcl-costal_JND-5_ACCD-MAINT 4" xfId="1628"/>
    <cellStyle name="_pgvcl-costal_JND-5_Accident" xfId="1629"/>
    <cellStyle name="_pgvcl-costal_JND-5_Accident - 2007-08 + 2008-09 -- 15.12.08" xfId="1630"/>
    <cellStyle name="_pgvcl-costal_JND-5_Accident - 2007-08 + 2008-09 -- 15.12.08 2" xfId="1631"/>
    <cellStyle name="_pgvcl-costal_JND-5_Accident - 2007-08 + 2008-09 -- 15.12.08 3" xfId="1632"/>
    <cellStyle name="_pgvcl-costal_JND-5_Accident - 2007-08 + 2008-09 -- 15.12.08 4" xfId="1633"/>
    <cellStyle name="_pgvcl-costal_JND-5_Accident Entry 2010-11 Master" xfId="1634"/>
    <cellStyle name="_pgvcl-costal_JND-5_Accident S-dn wise up to Nov. 08 for SE's Conference" xfId="1635"/>
    <cellStyle name="_pgvcl-costal_JND-5_Accident S-dn wise up to Nov. 08 for SE's Conference 2" xfId="1636"/>
    <cellStyle name="_pgvcl-costal_JND-5_Accident S-dn wise up to Nov. 08 for SE's Conference 3" xfId="1637"/>
    <cellStyle name="_pgvcl-costal_JND-5_Accident S-dn wise up to Nov. 08 for SE's Conference 4" xfId="1638"/>
    <cellStyle name="_pgvcl-costal_JND-5_AG TC METER " xfId="1639"/>
    <cellStyle name="_pgvcl-costal_JND-5_AG TC METER _Book-DMTHL" xfId="1640"/>
    <cellStyle name="_pgvcl-costal_JND-5_AG TC METER _Comparison" xfId="1641"/>
    <cellStyle name="_pgvcl-costal_JND-5_AG TC METER _Comparison 2" xfId="1642"/>
    <cellStyle name="_pgvcl-costal_JND-5_AG TC METER _Comparison 3" xfId="1643"/>
    <cellStyle name="_pgvcl-costal_JND-5_AG TC METER _Comparison 4" xfId="1644"/>
    <cellStyle name="_pgvcl-costal_JND-5_AG TC METER _Details of Selected Urban Feeder" xfId="1645"/>
    <cellStyle name="_pgvcl-costal_JND-5_AG TC METER _Details of Selected Urban Feeder 2" xfId="1646"/>
    <cellStyle name="_pgvcl-costal_JND-5_AG TC METER _Details of Selected Urban Feeder 3" xfId="1647"/>
    <cellStyle name="_pgvcl-costal_JND-5_AG TC METER _Details of Selected Urban Feeder 4" xfId="1648"/>
    <cellStyle name="_pgvcl-costal_JND-5_AG TC METER _DHTHL JAN-09" xfId="1649"/>
    <cellStyle name="_pgvcl-costal_JND-5_AG TC METER _dnthl Feb-09" xfId="1650"/>
    <cellStyle name="_pgvcl-costal_JND-5_AG TC METER _JGYssss" xfId="1651"/>
    <cellStyle name="_pgvcl-costal_JND-5_AG TC METER _JGYssss 2" xfId="1652"/>
    <cellStyle name="_pgvcl-costal_JND-5_AG TC METER _JGYssss 3" xfId="1653"/>
    <cellStyle name="_pgvcl-costal_JND-5_AG TC METER _JGYssss 4" xfId="1654"/>
    <cellStyle name="_pgvcl-costal_JND-5_AG TC METER _New MIS Sheets" xfId="1655"/>
    <cellStyle name="_pgvcl-costal_JND-5_AG TC METER _New MIS Sheets 2" xfId="1656"/>
    <cellStyle name="_pgvcl-costal_JND-5_AG TC METER _New MIS Sheets 3" xfId="1657"/>
    <cellStyle name="_pgvcl-costal_JND-5_AG TC METER _New MIS Sheets 4" xfId="1658"/>
    <cellStyle name="_pgvcl-costal_JND-5_AG TC METER _PBR" xfId="1659"/>
    <cellStyle name="_pgvcl-costal_JND-5_AG TC METER _PBR 2" xfId="1660"/>
    <cellStyle name="_pgvcl-costal_JND-5_AG TC METER _PBR 3" xfId="1661"/>
    <cellStyle name="_pgvcl-costal_JND-5_AG TC METER _PBR 4" xfId="1662"/>
    <cellStyle name="_pgvcl-costal_JND-5_AG TC METER _PBR CO_DAILY REPORT GIS - 20-01-09" xfId="1663"/>
    <cellStyle name="_pgvcl-costal_JND-5_AG TC METER _PBR CO_DAILY REPORT GIS - 20-01-09 2" xfId="1664"/>
    <cellStyle name="_pgvcl-costal_JND-5_AG TC METER _PBR CO_DAILY REPORT GIS - 20-01-09 3" xfId="1665"/>
    <cellStyle name="_pgvcl-costal_JND-5_AG TC METER _PBR CO_DAILY REPORT GIS - 20-01-09 4" xfId="1666"/>
    <cellStyle name="_pgvcl-costal_JND-5_AG TC METER _T&amp;D August-08" xfId="1667"/>
    <cellStyle name="_pgvcl-costal_JND-5_AG TC METER _T&amp;D August-08 2" xfId="1668"/>
    <cellStyle name="_pgvcl-costal_JND-5_AG TC METER _T&amp;D August-08 3" xfId="1669"/>
    <cellStyle name="_pgvcl-costal_JND-5_AG TC METER _T&amp;D August-08 4" xfId="1670"/>
    <cellStyle name="_pgvcl-costal_JND-5_AG TC METER _T&amp;D Dec-08" xfId="1671"/>
    <cellStyle name="_pgvcl-costal_JND-5_AG TC METER _T&amp;D Dec-08 2" xfId="1672"/>
    <cellStyle name="_pgvcl-costal_JND-5_AG TC METER _T&amp;D Dec-08 3" xfId="1673"/>
    <cellStyle name="_pgvcl-costal_JND-5_AG TC METER _T&amp;D Dec-08 4" xfId="1674"/>
    <cellStyle name="_pgvcl-costal_JND-5_AG TC METER _T&amp;D July-08" xfId="1675"/>
    <cellStyle name="_pgvcl-costal_JND-5_AG TC METER _T&amp;D July-08 2" xfId="1676"/>
    <cellStyle name="_pgvcl-costal_JND-5_AG TC METER _T&amp;D July-08 3" xfId="1677"/>
    <cellStyle name="_pgvcl-costal_JND-5_AG TC METER _T&amp;D July-08 4" xfId="1678"/>
    <cellStyle name="_pgvcl-costal_JND-5_AG TC METER _T&amp;D MAR--09" xfId="1679"/>
    <cellStyle name="_pgvcl-costal_JND-5_AG TC METER _T&amp;D MAR--09 2" xfId="1680"/>
    <cellStyle name="_pgvcl-costal_JND-5_AG TC METER _T&amp;D MAR--09 3" xfId="1681"/>
    <cellStyle name="_pgvcl-costal_JND-5_AG TC METER _T&amp;D MAR--09 4" xfId="1682"/>
    <cellStyle name="_pgvcl-costal_JND-5_AG TC METER _Urban Weekly 8 MAY 09" xfId="1683"/>
    <cellStyle name="_pgvcl-costal_JND-5_AG TC METER _URBAN WEEKLY PBR CO" xfId="1684"/>
    <cellStyle name="_pgvcl-costal_JND-5_AG TC METER _URBAN WEEKLY PBR CO 2" xfId="1685"/>
    <cellStyle name="_pgvcl-costal_JND-5_AG TC METER _URBAN WEEKLY PBR CO 3" xfId="1686"/>
    <cellStyle name="_pgvcl-costal_JND-5_AG TC METER _URBAN WEEKLY PBR CO 4" xfId="1687"/>
    <cellStyle name="_pgvcl-costal_JND-5_AG TC METER _Weekly Urban PBR CO - 04-04-09 to 12-04-09" xfId="1688"/>
    <cellStyle name="_pgvcl-costal_JND-5_AG TC METER _Weekly Urban PBR CO - 04-04-09 to 12-04-09 2" xfId="1689"/>
    <cellStyle name="_pgvcl-costal_JND-5_AG TC METER _Weekly Urban PBR CO - 04-04-09 to 12-04-09 3" xfId="1690"/>
    <cellStyle name="_pgvcl-costal_JND-5_AG TC METER _Weekly Urban PBR CO - 04-04-09 to 12-04-09 4" xfId="1691"/>
    <cellStyle name="_pgvcl-costal_JND-5_AG TC METER _Weekly Urban PBR CO - 06-03-09 to 12-03-09" xfId="1692"/>
    <cellStyle name="_pgvcl-costal_JND-5_AG TC METER _Weekly Urban PBR CO - 06-03-09 to 12-03-09 2" xfId="1693"/>
    <cellStyle name="_pgvcl-costal_JND-5_AG TC METER _Weekly Urban PBR CO - 06-03-09 to 12-03-09 3" xfId="1694"/>
    <cellStyle name="_pgvcl-costal_JND-5_AG TC METER _Weekly Urban PBR CO - 06-03-09 to 12-03-09 4" xfId="1695"/>
    <cellStyle name="_pgvcl-costal_JND-5_AG TC METER _Weekly Urban PBR CO - 20-02-09 to 26-02-09" xfId="1696"/>
    <cellStyle name="_pgvcl-costal_JND-5_AG TC METER _Weekly Urban PBR CO - 20-02-09 to 26-02-09 2" xfId="1697"/>
    <cellStyle name="_pgvcl-costal_JND-5_AG TC METER _Weekly Urban PBR CO - 20-02-09 to 26-02-09 3" xfId="1698"/>
    <cellStyle name="_pgvcl-costal_JND-5_AG TC METER _Weekly Urban PBR CO - 20-02-09 to 26-02-09 4" xfId="1699"/>
    <cellStyle name="_pgvcl-costal_JND-5_AG TC METER _Weekly Urban PBR CO - 30-01-09 to 05-02-09" xfId="1700"/>
    <cellStyle name="_pgvcl-costal_JND-5_AG TC METER _Weekly Urban PBR CO - 30-01-09 to 05-02-09 2" xfId="1701"/>
    <cellStyle name="_pgvcl-costal_JND-5_AG TC METER _Weekly Urban PBR CO - 30-01-09 to 05-02-09 3" xfId="1702"/>
    <cellStyle name="_pgvcl-costal_JND-5_AG TC METER _Weekly Urban PBR CO - 30-01-09 to 05-02-09 4" xfId="1703"/>
    <cellStyle name="_pgvcl-costal_JND-5_AG TC METER _Weekly Urban PBR CO - 9-1-09 to 15.01.09" xfId="1704"/>
    <cellStyle name="_pgvcl-costal_JND-5_AG TC METER _Weekly Urban PBR CO - 9-1-09 to 15.01.09 2" xfId="1705"/>
    <cellStyle name="_pgvcl-costal_JND-5_AG TC METER _Weekly Urban PBR CO - 9-1-09 to 15.01.09 3" xfId="1706"/>
    <cellStyle name="_pgvcl-costal_JND-5_AG TC METER _Weekly Urban PBR CO - 9-1-09 to 15.01.09 4" xfId="1707"/>
    <cellStyle name="_pgvcl-costal_JND-5_AG TC METER _Weekly Urban PBR CO 01-05-09 to 07-05-09" xfId="1708"/>
    <cellStyle name="_pgvcl-costal_JND-5_AG TC METER _Weekly Urban PBR CO 01-05-09 to 07-05-09 2" xfId="1709"/>
    <cellStyle name="_pgvcl-costal_JND-5_AG TC METER _Weekly Urban PBR CO 01-05-09 to 07-05-09 3" xfId="1710"/>
    <cellStyle name="_pgvcl-costal_JND-5_AG TC METER _Weekly Urban PBR CO 01-05-09 to 07-05-09 4" xfId="1711"/>
    <cellStyle name="_pgvcl-costal_JND-5_AG TC METER _Weekly Urban PBR CO 10-04-09 to 16-04-09" xfId="1712"/>
    <cellStyle name="_pgvcl-costal_JND-5_AG TC METER _Weekly Urban PBR CO 10-04-09 to 16-04-09 2" xfId="1713"/>
    <cellStyle name="_pgvcl-costal_JND-5_AG TC METER _Weekly Urban PBR CO 10-04-09 to 16-04-09 3" xfId="1714"/>
    <cellStyle name="_pgvcl-costal_JND-5_AG TC METER _Weekly Urban PBR CO 10-04-09 to 16-04-09 4" xfId="1715"/>
    <cellStyle name="_pgvcl-costal_JND-5_Book-DMTHL" xfId="1716"/>
    <cellStyle name="_pgvcl-costal_JND-5_BVN-7" xfId="1717"/>
    <cellStyle name="_pgvcl-costal_JND-5_BVN-7 2" xfId="1718"/>
    <cellStyle name="_pgvcl-costal_JND-5_BVN-7 3" xfId="1719"/>
    <cellStyle name="_pgvcl-costal_JND-5_BVN-7 4" xfId="1720"/>
    <cellStyle name="_pgvcl-costal_JND-5_Comparison" xfId="1721"/>
    <cellStyle name="_pgvcl-costal_JND-5_Comparison 2" xfId="1722"/>
    <cellStyle name="_pgvcl-costal_JND-5_Comparison 3" xfId="1723"/>
    <cellStyle name="_pgvcl-costal_JND-5_Comparison 4" xfId="1724"/>
    <cellStyle name="_pgvcl-costal_JND-5_Details of Selected Urban Feeder" xfId="1725"/>
    <cellStyle name="_pgvcl-costal_JND-5_Details of Selected Urban Feeder 2" xfId="1726"/>
    <cellStyle name="_pgvcl-costal_JND-5_Details of Selected Urban Feeder 3" xfId="1727"/>
    <cellStyle name="_pgvcl-costal_JND-5_Details of Selected Urban Feeder 4" xfId="1728"/>
    <cellStyle name="_pgvcl-costal_JND-5_DHTHL JAN-09" xfId="1729"/>
    <cellStyle name="_pgvcl-costal_JND-5_dnthl Feb-09" xfId="1730"/>
    <cellStyle name="_pgvcl-costal_JND-5_JGYssss" xfId="1731"/>
    <cellStyle name="_pgvcl-costal_JND-5_JGYssss 2" xfId="1732"/>
    <cellStyle name="_pgvcl-costal_JND-5_JGYssss 3" xfId="1733"/>
    <cellStyle name="_pgvcl-costal_JND-5_JGYssss 4" xfId="1734"/>
    <cellStyle name="_pgvcl-costal_JND-5_JMN-7" xfId="1735"/>
    <cellStyle name="_pgvcl-costal_JND-5_JMN-7 2" xfId="1736"/>
    <cellStyle name="_pgvcl-costal_JND-5_JMN-7 3" xfId="1737"/>
    <cellStyle name="_pgvcl-costal_JND-5_JMN-7 4" xfId="1738"/>
    <cellStyle name="_pgvcl-costal_JND-5_JMN-7_accd-1" xfId="1739"/>
    <cellStyle name="_pgvcl-costal_JND-5_JMN-7_accd-1 2" xfId="1740"/>
    <cellStyle name="_pgvcl-costal_JND-5_JMN-7_accd-1 3" xfId="1741"/>
    <cellStyle name="_pgvcl-costal_JND-5_JMN-7_accd-1 4" xfId="1742"/>
    <cellStyle name="_pgvcl-costal_JND-5_JMN-7_accd-2" xfId="1743"/>
    <cellStyle name="_pgvcl-costal_JND-5_JMN-7_accd-2 2" xfId="1744"/>
    <cellStyle name="_pgvcl-costal_JND-5_JMN-7_accd-2 3" xfId="1745"/>
    <cellStyle name="_pgvcl-costal_JND-5_JMN-7_accd-2 4" xfId="1746"/>
    <cellStyle name="_pgvcl-costal_JND-5_JMN-7_ACCD-MAINT" xfId="1747"/>
    <cellStyle name="_pgvcl-costal_JND-5_JMN-7_ACCD-MAINT 2" xfId="1748"/>
    <cellStyle name="_pgvcl-costal_JND-5_JMN-7_ACCD-MAINT 3" xfId="1749"/>
    <cellStyle name="_pgvcl-costal_JND-5_JMN-7_ACCD-MAINT 4" xfId="1750"/>
    <cellStyle name="_pgvcl-costal_JND-5_JMN-7_New MIS Sheets" xfId="1751"/>
    <cellStyle name="_pgvcl-costal_JND-5_JMN-7_New MIS Sheets 2" xfId="1752"/>
    <cellStyle name="_pgvcl-costal_JND-5_JMN-7_New MIS Sheets 3" xfId="1753"/>
    <cellStyle name="_pgvcl-costal_JND-5_JMN-7_New MIS Sheets 4" xfId="1754"/>
    <cellStyle name="_pgvcl-costal_JND-5_JMN-7_pbr 7" xfId="1755"/>
    <cellStyle name="_pgvcl-costal_JND-5_JMN-7_pbr 7 2" xfId="1756"/>
    <cellStyle name="_pgvcl-costal_JND-5_JMN-7_pbr 7 3" xfId="1757"/>
    <cellStyle name="_pgvcl-costal_JND-5_JMN-7_pbr 7 4" xfId="1758"/>
    <cellStyle name="_pgvcl-costal_JND-5_JMN-7_PBR-3 june  '12  CIRCLE" xfId="1759"/>
    <cellStyle name="_pgvcl-costal_JND-5_JMN-7_PBR-3 june  '12  CIRCLE 2" xfId="1760"/>
    <cellStyle name="_pgvcl-costal_JND-5_JMN-7_PBR-3 june  '12  CIRCLE 3" xfId="1761"/>
    <cellStyle name="_pgvcl-costal_JND-5_JMN-7_PBR-3 june  '12  CIRCLE 4" xfId="1762"/>
    <cellStyle name="_pgvcl-costal_JND-5_JMN-7_PGVCL- 7" xfId="1763"/>
    <cellStyle name="_pgvcl-costal_JND-5_JMN-7_PGVCL- 7 2" xfId="1764"/>
    <cellStyle name="_pgvcl-costal_JND-5_JMN-7_PGVCL- 7 3" xfId="1765"/>
    <cellStyle name="_pgvcl-costal_JND-5_JMN-7_PGVCL- 7 4" xfId="1766"/>
    <cellStyle name="_pgvcl-costal_JND-5_JMN-7_PGVCL- 9" xfId="1767"/>
    <cellStyle name="_pgvcl-costal_JND-5_JMN-7_PGVCL- 9 2" xfId="1768"/>
    <cellStyle name="_pgvcl-costal_JND-5_JMN-7_PGVCL- 9 3" xfId="1769"/>
    <cellStyle name="_pgvcl-costal_JND-5_JMN-7_PGVCL- 9 4" xfId="1770"/>
    <cellStyle name="_pgvcl-costal_JND-5_JMN-7_PGVCL- 9 Aug. 11" xfId="1771"/>
    <cellStyle name="_pgvcl-costal_JND-5_JMN-7_PGVCL- 9 Aug. 11 2" xfId="1772"/>
    <cellStyle name="_pgvcl-costal_JND-5_JMN-7_PGVCL- 9 Aug. 11 3" xfId="1773"/>
    <cellStyle name="_pgvcl-costal_JND-5_JMN-7_PGVCL- 9 Aug. 11 4" xfId="1774"/>
    <cellStyle name="_pgvcl-costal_JND-5_JMN-7_PGVCL- 9 Jun. 11" xfId="1775"/>
    <cellStyle name="_pgvcl-costal_JND-5_JMN-7_PGVCL- 9 Jun. 11 2" xfId="1776"/>
    <cellStyle name="_pgvcl-costal_JND-5_JMN-7_PGVCL- 9 Jun. 11 3" xfId="1777"/>
    <cellStyle name="_pgvcl-costal_JND-5_JMN-7_PGVCL- 9 Jun. 11 4" xfId="1778"/>
    <cellStyle name="_pgvcl-costal_JND-5_JMN-7_PGVCL- 9 May 11" xfId="1779"/>
    <cellStyle name="_pgvcl-costal_JND-5_JMN-7_PGVCL- 9 May 11 2" xfId="1780"/>
    <cellStyle name="_pgvcl-costal_JND-5_JMN-7_PGVCL- 9 May 11 3" xfId="1781"/>
    <cellStyle name="_pgvcl-costal_JND-5_JMN-7_PGVCL- 9 May 11 4" xfId="1782"/>
    <cellStyle name="_pgvcl-costal_JND-5_JMN-7_PGVCL- 9 Sep. 11" xfId="1783"/>
    <cellStyle name="_pgvcl-costal_JND-5_JMN-7_PGVCL- 9 Sep. 11 2" xfId="1784"/>
    <cellStyle name="_pgvcl-costal_JND-5_JMN-7_PGVCL- 9 Sep. 11 3" xfId="1785"/>
    <cellStyle name="_pgvcl-costal_JND-5_JMN-7_PGVCL- 9 Sep. 11 4" xfId="1786"/>
    <cellStyle name="_pgvcl-costal_JND-5_JMN-77" xfId="1787"/>
    <cellStyle name="_pgvcl-costal_JND-5_JMN-77 2" xfId="1788"/>
    <cellStyle name="_pgvcl-costal_JND-5_JMN-77 3" xfId="1789"/>
    <cellStyle name="_pgvcl-costal_JND-5_JMN-77 4" xfId="1790"/>
    <cellStyle name="_pgvcl-costal_JND-5_JMN-77_accd-1" xfId="1791"/>
    <cellStyle name="_pgvcl-costal_JND-5_JMN-77_accd-1 2" xfId="1792"/>
    <cellStyle name="_pgvcl-costal_JND-5_JMN-77_accd-1 3" xfId="1793"/>
    <cellStyle name="_pgvcl-costal_JND-5_JMN-77_accd-1 4" xfId="1794"/>
    <cellStyle name="_pgvcl-costal_JND-5_JMN-77_accd-2" xfId="1795"/>
    <cellStyle name="_pgvcl-costal_JND-5_JMN-77_accd-2 2" xfId="1796"/>
    <cellStyle name="_pgvcl-costal_JND-5_JMN-77_accd-2 3" xfId="1797"/>
    <cellStyle name="_pgvcl-costal_JND-5_JMN-77_accd-2 4" xfId="1798"/>
    <cellStyle name="_pgvcl-costal_JND-5_JMN-77_ACCD-MAINT" xfId="1799"/>
    <cellStyle name="_pgvcl-costal_JND-5_JMN-77_ACCD-MAINT 2" xfId="1800"/>
    <cellStyle name="_pgvcl-costal_JND-5_JMN-77_ACCD-MAINT 3" xfId="1801"/>
    <cellStyle name="_pgvcl-costal_JND-5_JMN-77_ACCD-MAINT 4" xfId="1802"/>
    <cellStyle name="_pgvcl-costal_JND-5_JMN-77_New MIS Sheets" xfId="1803"/>
    <cellStyle name="_pgvcl-costal_JND-5_JMN-77_New MIS Sheets 2" xfId="1804"/>
    <cellStyle name="_pgvcl-costal_JND-5_JMN-77_New MIS Sheets 3" xfId="1805"/>
    <cellStyle name="_pgvcl-costal_JND-5_JMN-77_New MIS Sheets 4" xfId="1806"/>
    <cellStyle name="_pgvcl-costal_JND-5_JMN-77_pbr 7" xfId="1807"/>
    <cellStyle name="_pgvcl-costal_JND-5_JMN-77_pbr 7 2" xfId="1808"/>
    <cellStyle name="_pgvcl-costal_JND-5_JMN-77_pbr 7 3" xfId="1809"/>
    <cellStyle name="_pgvcl-costal_JND-5_JMN-77_pbr 7 4" xfId="1810"/>
    <cellStyle name="_pgvcl-costal_JND-5_JMN-77_PBR-3 june  '12  CIRCLE" xfId="1811"/>
    <cellStyle name="_pgvcl-costal_JND-5_JMN-77_PBR-3 june  '12  CIRCLE 2" xfId="1812"/>
    <cellStyle name="_pgvcl-costal_JND-5_JMN-77_PBR-3 june  '12  CIRCLE 3" xfId="1813"/>
    <cellStyle name="_pgvcl-costal_JND-5_JMN-77_PBR-3 june  '12  CIRCLE 4" xfId="1814"/>
    <cellStyle name="_pgvcl-costal_JND-5_JMN-77_PGVCL- 7" xfId="1815"/>
    <cellStyle name="_pgvcl-costal_JND-5_JMN-77_PGVCL- 7 2" xfId="1816"/>
    <cellStyle name="_pgvcl-costal_JND-5_JMN-77_PGVCL- 7 3" xfId="1817"/>
    <cellStyle name="_pgvcl-costal_JND-5_JMN-77_PGVCL- 7 4" xfId="1818"/>
    <cellStyle name="_pgvcl-costal_JND-5_JMN-77_PGVCL- 9" xfId="1819"/>
    <cellStyle name="_pgvcl-costal_JND-5_JMN-77_PGVCL- 9 2" xfId="1820"/>
    <cellStyle name="_pgvcl-costal_JND-5_JMN-77_PGVCL- 9 3" xfId="1821"/>
    <cellStyle name="_pgvcl-costal_JND-5_JMN-77_PGVCL- 9 4" xfId="1822"/>
    <cellStyle name="_pgvcl-costal_JND-5_JMN-77_PGVCL- 9 Aug. 11" xfId="1823"/>
    <cellStyle name="_pgvcl-costal_JND-5_JMN-77_PGVCL- 9 Aug. 11 2" xfId="1824"/>
    <cellStyle name="_pgvcl-costal_JND-5_JMN-77_PGVCL- 9 Aug. 11 3" xfId="1825"/>
    <cellStyle name="_pgvcl-costal_JND-5_JMN-77_PGVCL- 9 Aug. 11 4" xfId="1826"/>
    <cellStyle name="_pgvcl-costal_JND-5_JMN-77_PGVCL- 9 Jun. 11" xfId="1827"/>
    <cellStyle name="_pgvcl-costal_JND-5_JMN-77_PGVCL- 9 Jun. 11 2" xfId="1828"/>
    <cellStyle name="_pgvcl-costal_JND-5_JMN-77_PGVCL- 9 Jun. 11 3" xfId="1829"/>
    <cellStyle name="_pgvcl-costal_JND-5_JMN-77_PGVCL- 9 Jun. 11 4" xfId="1830"/>
    <cellStyle name="_pgvcl-costal_JND-5_JMN-77_PGVCL- 9 May 11" xfId="1831"/>
    <cellStyle name="_pgvcl-costal_JND-5_JMN-77_PGVCL- 9 May 11 2" xfId="1832"/>
    <cellStyle name="_pgvcl-costal_JND-5_JMN-77_PGVCL- 9 May 11 3" xfId="1833"/>
    <cellStyle name="_pgvcl-costal_JND-5_JMN-77_PGVCL- 9 May 11 4" xfId="1834"/>
    <cellStyle name="_pgvcl-costal_JND-5_JMN-77_PGVCL- 9 Sep. 11" xfId="1835"/>
    <cellStyle name="_pgvcl-costal_JND-5_JMN-77_PGVCL- 9 Sep. 11 2" xfId="1836"/>
    <cellStyle name="_pgvcl-costal_JND-5_JMN-77_PGVCL- 9 Sep. 11 3" xfId="1837"/>
    <cellStyle name="_pgvcl-costal_JND-5_JMN-77_PGVCL- 9 Sep. 11 4" xfId="1838"/>
    <cellStyle name="_pgvcl-costal_JND-5_JND - 4" xfId="1839"/>
    <cellStyle name="_pgvcl-costal_JND-5_JND - 4_Book-DMTHL" xfId="1840"/>
    <cellStyle name="_pgvcl-costal_JND-5_JND - 4_Comparison" xfId="1841"/>
    <cellStyle name="_pgvcl-costal_JND-5_JND - 4_Comparison 2" xfId="1842"/>
    <cellStyle name="_pgvcl-costal_JND-5_JND - 4_Comparison 3" xfId="1843"/>
    <cellStyle name="_pgvcl-costal_JND-5_JND - 4_Comparison 4" xfId="1844"/>
    <cellStyle name="_pgvcl-costal_JND-5_JND - 4_Details of Selected Urban Feeder" xfId="1845"/>
    <cellStyle name="_pgvcl-costal_JND-5_JND - 4_Details of Selected Urban Feeder 2" xfId="1846"/>
    <cellStyle name="_pgvcl-costal_JND-5_JND - 4_Details of Selected Urban Feeder 3" xfId="1847"/>
    <cellStyle name="_pgvcl-costal_JND-5_JND - 4_Details of Selected Urban Feeder 4" xfId="1848"/>
    <cellStyle name="_pgvcl-costal_JND-5_JND - 4_DHTHL JAN-09" xfId="1849"/>
    <cellStyle name="_pgvcl-costal_JND-5_JND - 4_dnthl Feb-09" xfId="1850"/>
    <cellStyle name="_pgvcl-costal_JND-5_JND - 4_JGYssss" xfId="1851"/>
    <cellStyle name="_pgvcl-costal_JND-5_JND - 4_JGYssss 2" xfId="1852"/>
    <cellStyle name="_pgvcl-costal_JND-5_JND - 4_JGYssss 3" xfId="1853"/>
    <cellStyle name="_pgvcl-costal_JND-5_JND - 4_JGYssss 4" xfId="1854"/>
    <cellStyle name="_pgvcl-costal_JND-5_JND - 4_New MIS Sheets" xfId="1855"/>
    <cellStyle name="_pgvcl-costal_JND-5_JND - 4_New MIS Sheets 2" xfId="1856"/>
    <cellStyle name="_pgvcl-costal_JND-5_JND - 4_New MIS Sheets 3" xfId="1857"/>
    <cellStyle name="_pgvcl-costal_JND-5_JND - 4_New MIS Sheets 4" xfId="1858"/>
    <cellStyle name="_pgvcl-costal_JND-5_JND - 4_PBR" xfId="1859"/>
    <cellStyle name="_pgvcl-costal_JND-5_JND - 4_PBR 2" xfId="1860"/>
    <cellStyle name="_pgvcl-costal_JND-5_JND - 4_PBR 3" xfId="1861"/>
    <cellStyle name="_pgvcl-costal_JND-5_JND - 4_PBR 4" xfId="1862"/>
    <cellStyle name="_pgvcl-costal_JND-5_JND - 4_PBR CO_DAILY REPORT GIS - 20-01-09" xfId="1863"/>
    <cellStyle name="_pgvcl-costal_JND-5_JND - 4_PBR CO_DAILY REPORT GIS - 20-01-09 2" xfId="1864"/>
    <cellStyle name="_pgvcl-costal_JND-5_JND - 4_PBR CO_DAILY REPORT GIS - 20-01-09 3" xfId="1865"/>
    <cellStyle name="_pgvcl-costal_JND-5_JND - 4_PBR CO_DAILY REPORT GIS - 20-01-09 4" xfId="1866"/>
    <cellStyle name="_pgvcl-costal_JND-5_JND - 4_T&amp;D August-08" xfId="1867"/>
    <cellStyle name="_pgvcl-costal_JND-5_JND - 4_T&amp;D August-08 2" xfId="1868"/>
    <cellStyle name="_pgvcl-costal_JND-5_JND - 4_T&amp;D August-08 3" xfId="1869"/>
    <cellStyle name="_pgvcl-costal_JND-5_JND - 4_T&amp;D August-08 4" xfId="1870"/>
    <cellStyle name="_pgvcl-costal_JND-5_JND - 4_T&amp;D Dec-08" xfId="1871"/>
    <cellStyle name="_pgvcl-costal_JND-5_JND - 4_T&amp;D Dec-08 2" xfId="1872"/>
    <cellStyle name="_pgvcl-costal_JND-5_JND - 4_T&amp;D Dec-08 3" xfId="1873"/>
    <cellStyle name="_pgvcl-costal_JND-5_JND - 4_T&amp;D Dec-08 4" xfId="1874"/>
    <cellStyle name="_pgvcl-costal_JND-5_JND - 4_T&amp;D July-08" xfId="1875"/>
    <cellStyle name="_pgvcl-costal_JND-5_JND - 4_T&amp;D July-08 2" xfId="1876"/>
    <cellStyle name="_pgvcl-costal_JND-5_JND - 4_T&amp;D July-08 3" xfId="1877"/>
    <cellStyle name="_pgvcl-costal_JND-5_JND - 4_T&amp;D July-08 4" xfId="1878"/>
    <cellStyle name="_pgvcl-costal_JND-5_JND - 4_T&amp;D MAR--09" xfId="1879"/>
    <cellStyle name="_pgvcl-costal_JND-5_JND - 4_T&amp;D MAR--09 2" xfId="1880"/>
    <cellStyle name="_pgvcl-costal_JND-5_JND - 4_T&amp;D MAR--09 3" xfId="1881"/>
    <cellStyle name="_pgvcl-costal_JND-5_JND - 4_T&amp;D MAR--09 4" xfId="1882"/>
    <cellStyle name="_pgvcl-costal_JND-5_JND - 4_Urban Weekly 8 MAY 09" xfId="1883"/>
    <cellStyle name="_pgvcl-costal_JND-5_JND - 4_URBAN WEEKLY PBR CO" xfId="1884"/>
    <cellStyle name="_pgvcl-costal_JND-5_JND - 4_URBAN WEEKLY PBR CO 2" xfId="1885"/>
    <cellStyle name="_pgvcl-costal_JND-5_JND - 4_URBAN WEEKLY PBR CO 3" xfId="1886"/>
    <cellStyle name="_pgvcl-costal_JND-5_JND - 4_URBAN WEEKLY PBR CO 4" xfId="1887"/>
    <cellStyle name="_pgvcl-costal_JND-5_JND - 4_Weekly Urban PBR CO - 04-04-09 to 12-04-09" xfId="1888"/>
    <cellStyle name="_pgvcl-costal_JND-5_JND - 4_Weekly Urban PBR CO - 04-04-09 to 12-04-09 2" xfId="1889"/>
    <cellStyle name="_pgvcl-costal_JND-5_JND - 4_Weekly Urban PBR CO - 04-04-09 to 12-04-09 3" xfId="1890"/>
    <cellStyle name="_pgvcl-costal_JND-5_JND - 4_Weekly Urban PBR CO - 04-04-09 to 12-04-09 4" xfId="1891"/>
    <cellStyle name="_pgvcl-costal_JND-5_JND - 4_Weekly Urban PBR CO - 06-03-09 to 12-03-09" xfId="1892"/>
    <cellStyle name="_pgvcl-costal_JND-5_JND - 4_Weekly Urban PBR CO - 06-03-09 to 12-03-09 2" xfId="1893"/>
    <cellStyle name="_pgvcl-costal_JND-5_JND - 4_Weekly Urban PBR CO - 06-03-09 to 12-03-09 3" xfId="1894"/>
    <cellStyle name="_pgvcl-costal_JND-5_JND - 4_Weekly Urban PBR CO - 06-03-09 to 12-03-09 4" xfId="1895"/>
    <cellStyle name="_pgvcl-costal_JND-5_JND - 4_Weekly Urban PBR CO - 20-02-09 to 26-02-09" xfId="1896"/>
    <cellStyle name="_pgvcl-costal_JND-5_JND - 4_Weekly Urban PBR CO - 20-02-09 to 26-02-09 2" xfId="1897"/>
    <cellStyle name="_pgvcl-costal_JND-5_JND - 4_Weekly Urban PBR CO - 20-02-09 to 26-02-09 3" xfId="1898"/>
    <cellStyle name="_pgvcl-costal_JND-5_JND - 4_Weekly Urban PBR CO - 20-02-09 to 26-02-09 4" xfId="1899"/>
    <cellStyle name="_pgvcl-costal_JND-5_JND - 4_Weekly Urban PBR CO - 30-01-09 to 05-02-09" xfId="1900"/>
    <cellStyle name="_pgvcl-costal_JND-5_JND - 4_Weekly Urban PBR CO - 30-01-09 to 05-02-09 2" xfId="1901"/>
    <cellStyle name="_pgvcl-costal_JND-5_JND - 4_Weekly Urban PBR CO - 30-01-09 to 05-02-09 3" xfId="1902"/>
    <cellStyle name="_pgvcl-costal_JND-5_JND - 4_Weekly Urban PBR CO - 30-01-09 to 05-02-09 4" xfId="1903"/>
    <cellStyle name="_pgvcl-costal_JND-5_JND - 4_Weekly Urban PBR CO - 9-1-09 to 15.01.09" xfId="1904"/>
    <cellStyle name="_pgvcl-costal_JND-5_JND - 4_Weekly Urban PBR CO - 9-1-09 to 15.01.09 2" xfId="1905"/>
    <cellStyle name="_pgvcl-costal_JND-5_JND - 4_Weekly Urban PBR CO - 9-1-09 to 15.01.09 3" xfId="1906"/>
    <cellStyle name="_pgvcl-costal_JND-5_JND - 4_Weekly Urban PBR CO - 9-1-09 to 15.01.09 4" xfId="1907"/>
    <cellStyle name="_pgvcl-costal_JND-5_JND - 4_Weekly Urban PBR CO 01-05-09 to 07-05-09" xfId="1908"/>
    <cellStyle name="_pgvcl-costal_JND-5_JND - 4_Weekly Urban PBR CO 01-05-09 to 07-05-09 2" xfId="1909"/>
    <cellStyle name="_pgvcl-costal_JND-5_JND - 4_Weekly Urban PBR CO 01-05-09 to 07-05-09 3" xfId="1910"/>
    <cellStyle name="_pgvcl-costal_JND-5_JND - 4_Weekly Urban PBR CO 01-05-09 to 07-05-09 4" xfId="1911"/>
    <cellStyle name="_pgvcl-costal_JND-5_JND - 4_Weekly Urban PBR CO 10-04-09 to 16-04-09" xfId="1912"/>
    <cellStyle name="_pgvcl-costal_JND-5_JND - 4_Weekly Urban PBR CO 10-04-09 to 16-04-09 2" xfId="1913"/>
    <cellStyle name="_pgvcl-costal_JND-5_JND - 4_Weekly Urban PBR CO 10-04-09 to 16-04-09 3" xfId="1914"/>
    <cellStyle name="_pgvcl-costal_JND-5_JND - 4_Weekly Urban PBR CO 10-04-09 to 16-04-09 4" xfId="1915"/>
    <cellStyle name="_pgvcl-costal_JND-5_JND - 5" xfId="1916"/>
    <cellStyle name="_pgvcl-costal_JND-5_JND - 5 CFL" xfId="1917"/>
    <cellStyle name="_pgvcl-costal_JND-5_JND - 5 CFL 2" xfId="1918"/>
    <cellStyle name="_pgvcl-costal_JND-5_JND - 5 CFL 3" xfId="1919"/>
    <cellStyle name="_pgvcl-costal_JND-5_JND - 5 CFL 4" xfId="1920"/>
    <cellStyle name="_pgvcl-costal_JND-5_JND - 5_BOARD 30-03-09" xfId="1921"/>
    <cellStyle name="_pgvcl-costal_JND-5_JND - 5_BOARD 30-03-09 2" xfId="1922"/>
    <cellStyle name="_pgvcl-costal_JND-5_JND - 5_BOARD 30-03-09 3" xfId="1923"/>
    <cellStyle name="_pgvcl-costal_JND-5_JND - 5_BOARD 30-03-09 4" xfId="1924"/>
    <cellStyle name="_pgvcl-costal_JND-5_JND - 5_Book-DMTHL" xfId="1925"/>
    <cellStyle name="_pgvcl-costal_JND-5_JND - 5_Comparison" xfId="1926"/>
    <cellStyle name="_pgvcl-costal_JND-5_JND - 5_Comparison 2" xfId="1927"/>
    <cellStyle name="_pgvcl-costal_JND-5_JND - 5_Comparison 3" xfId="1928"/>
    <cellStyle name="_pgvcl-costal_JND-5_JND - 5_Comparison 4" xfId="1929"/>
    <cellStyle name="_pgvcl-costal_JND-5_JND - 5_Details of Selected Urban Feeder" xfId="1930"/>
    <cellStyle name="_pgvcl-costal_JND-5_JND - 5_Details of Selected Urban Feeder 2" xfId="1931"/>
    <cellStyle name="_pgvcl-costal_JND-5_JND - 5_Details of Selected Urban Feeder 3" xfId="1932"/>
    <cellStyle name="_pgvcl-costal_JND-5_JND - 5_Details of Selected Urban Feeder 4" xfId="1933"/>
    <cellStyle name="_pgvcl-costal_JND-5_JND - 5_DHTHL JAN-09" xfId="1934"/>
    <cellStyle name="_pgvcl-costal_JND-5_JND - 5_dnthl Feb-09" xfId="1935"/>
    <cellStyle name="_pgvcl-costal_JND-5_JND - 5_HOD 16-04-09 Transformer" xfId="1936"/>
    <cellStyle name="_pgvcl-costal_JND-5_JND - 5_HOD 16-04-09 Transformer 2" xfId="1937"/>
    <cellStyle name="_pgvcl-costal_JND-5_JND - 5_HOD 16-04-09 Transformer 3" xfId="1938"/>
    <cellStyle name="_pgvcl-costal_JND-5_JND - 5_HOD 16-04-09 Transformer 4" xfId="1939"/>
    <cellStyle name="_pgvcl-costal_JND-5_JND - 5_JGYssss" xfId="1940"/>
    <cellStyle name="_pgvcl-costal_JND-5_JND - 5_JGYssss 2" xfId="1941"/>
    <cellStyle name="_pgvcl-costal_JND-5_JND - 5_JGYssss 3" xfId="1942"/>
    <cellStyle name="_pgvcl-costal_JND-5_JND - 5_JGYssss 4" xfId="1943"/>
    <cellStyle name="_pgvcl-costal_JND-5_JND - 5_New MIS Sheets" xfId="1944"/>
    <cellStyle name="_pgvcl-costal_JND-5_JND - 5_New MIS Sheets 2" xfId="1945"/>
    <cellStyle name="_pgvcl-costal_JND-5_JND - 5_New MIS Sheets 3" xfId="1946"/>
    <cellStyle name="_pgvcl-costal_JND-5_JND - 5_New MIS Sheets 4" xfId="1947"/>
    <cellStyle name="_pgvcl-costal_JND-5_JND - 5_PBR" xfId="1948"/>
    <cellStyle name="_pgvcl-costal_JND-5_JND - 5_PBR 2" xfId="1949"/>
    <cellStyle name="_pgvcl-costal_JND-5_JND - 5_PBR 3" xfId="1950"/>
    <cellStyle name="_pgvcl-costal_JND-5_JND - 5_PBR 4" xfId="1951"/>
    <cellStyle name="_pgvcl-costal_JND-5_JND - 5_PBR CO_DAILY REPORT GIS - 20-01-09" xfId="1952"/>
    <cellStyle name="_pgvcl-costal_JND-5_JND - 5_PBR CO_DAILY REPORT GIS - 20-01-09 2" xfId="1953"/>
    <cellStyle name="_pgvcl-costal_JND-5_JND - 5_PBR CO_DAILY REPORT GIS - 20-01-09 3" xfId="1954"/>
    <cellStyle name="_pgvcl-costal_JND-5_JND - 5_PBR CO_DAILY REPORT GIS - 20-01-09 4" xfId="1955"/>
    <cellStyle name="_pgvcl-costal_JND-5_JND - 5_POWER FILED 17-08-09" xfId="1956"/>
    <cellStyle name="_pgvcl-costal_JND-5_JND - 5_POWER FILED 17-08-09 2" xfId="1957"/>
    <cellStyle name="_pgvcl-costal_JND-5_JND - 5_POWER FILED 17-08-09 3" xfId="1958"/>
    <cellStyle name="_pgvcl-costal_JND-5_JND - 5_POWER FILED 17-08-09 4" xfId="1959"/>
    <cellStyle name="_pgvcl-costal_JND-5_JND - 5_SE 14-05-09" xfId="1960"/>
    <cellStyle name="_pgvcl-costal_JND-5_JND - 5_SE 14-05-09 2" xfId="1961"/>
    <cellStyle name="_pgvcl-costal_JND-5_JND - 5_SE 14-05-09 3" xfId="1962"/>
    <cellStyle name="_pgvcl-costal_JND-5_JND - 5_SE 14-05-09 4" xfId="1963"/>
    <cellStyle name="_pgvcl-costal_JND-5_JND - 5_Soft Copy of Tech-2" xfId="1964"/>
    <cellStyle name="_pgvcl-costal_JND-5_JND - 5_Soft Copy of Tech-2 2" xfId="1965"/>
    <cellStyle name="_pgvcl-costal_JND-5_JND - 5_Soft Copy of Tech-2 3" xfId="1966"/>
    <cellStyle name="_pgvcl-costal_JND-5_JND - 5_Soft Copy of Tech-2 4" xfId="1967"/>
    <cellStyle name="_pgvcl-costal_JND-5_JND - 5_SUMM Shreem-21-08-09" xfId="1968"/>
    <cellStyle name="_pgvcl-costal_JND-5_JND - 5_SUMM Shreem-21-08-09 2" xfId="1969"/>
    <cellStyle name="_pgvcl-costal_JND-5_JND - 5_SUMM Shreem-21-08-09 3" xfId="1970"/>
    <cellStyle name="_pgvcl-costal_JND-5_JND - 5_SUMM Shreem-21-08-09 4" xfId="1971"/>
    <cellStyle name="_pgvcl-costal_JND-5_JND - 5_T&amp;D August-08" xfId="1972"/>
    <cellStyle name="_pgvcl-costal_JND-5_JND - 5_T&amp;D August-08 2" xfId="1973"/>
    <cellStyle name="_pgvcl-costal_JND-5_JND - 5_T&amp;D August-08 3" xfId="1974"/>
    <cellStyle name="_pgvcl-costal_JND-5_JND - 5_T&amp;D August-08 4" xfId="1975"/>
    <cellStyle name="_pgvcl-costal_JND-5_JND - 5_T&amp;D Dec-08" xfId="1976"/>
    <cellStyle name="_pgvcl-costal_JND-5_JND - 5_T&amp;D Dec-08 2" xfId="1977"/>
    <cellStyle name="_pgvcl-costal_JND-5_JND - 5_T&amp;D Dec-08 3" xfId="1978"/>
    <cellStyle name="_pgvcl-costal_JND-5_JND - 5_T&amp;D Dec-08 4" xfId="1979"/>
    <cellStyle name="_pgvcl-costal_JND-5_JND - 5_T&amp;D July-08" xfId="1980"/>
    <cellStyle name="_pgvcl-costal_JND-5_JND - 5_T&amp;D July-08 2" xfId="1981"/>
    <cellStyle name="_pgvcl-costal_JND-5_JND - 5_T&amp;D July-08 3" xfId="1982"/>
    <cellStyle name="_pgvcl-costal_JND-5_JND - 5_T&amp;D July-08 4" xfId="1983"/>
    <cellStyle name="_pgvcl-costal_JND-5_JND - 5_T&amp;D MAR--09" xfId="1984"/>
    <cellStyle name="_pgvcl-costal_JND-5_JND - 5_T&amp;D MAR--09 2" xfId="1985"/>
    <cellStyle name="_pgvcl-costal_JND-5_JND - 5_T&amp;D MAR--09 3" xfId="1986"/>
    <cellStyle name="_pgvcl-costal_JND-5_JND - 5_T&amp;D MAR--09 4" xfId="1987"/>
    <cellStyle name="_pgvcl-costal_JND-5_JND - 5_TECH-2 SOFT COPY" xfId="1988"/>
    <cellStyle name="_pgvcl-costal_JND-5_JND - 5_TECH-2 SOFT COPY 2" xfId="1989"/>
    <cellStyle name="_pgvcl-costal_JND-5_JND - 5_TECH-2 SOFT COPY 3" xfId="1990"/>
    <cellStyle name="_pgvcl-costal_JND-5_JND - 5_TECH-2 SOFT COPY 4" xfId="1991"/>
    <cellStyle name="_pgvcl-costal_JND-5_JND - 5_TRANSFORMER DETAIL." xfId="1992"/>
    <cellStyle name="_pgvcl-costal_JND-5_JND - 5_TRANSFORMER DETAIL. 2" xfId="1993"/>
    <cellStyle name="_pgvcl-costal_JND-5_JND - 5_TRANSFORMER DETAIL. 3" xfId="1994"/>
    <cellStyle name="_pgvcl-costal_JND-5_JND - 5_TRANSFORMER DETAIL. 4" xfId="1995"/>
    <cellStyle name="_pgvcl-costal_JND-5_JND - 5_Urban Weekly 8 MAY 09" xfId="1996"/>
    <cellStyle name="_pgvcl-costal_JND-5_JND - 5_URBAN WEEKLY PBR CO" xfId="1997"/>
    <cellStyle name="_pgvcl-costal_JND-5_JND - 5_URBAN WEEKLY PBR CO 2" xfId="1998"/>
    <cellStyle name="_pgvcl-costal_JND-5_JND - 5_URBAN WEEKLY PBR CO 3" xfId="1999"/>
    <cellStyle name="_pgvcl-costal_JND-5_JND - 5_URBAN WEEKLY PBR CO 4" xfId="2000"/>
    <cellStyle name="_pgvcl-costal_JND-5_JND - 5_Weekly Urban PBR CO - 04-04-09 to 12-04-09" xfId="2001"/>
    <cellStyle name="_pgvcl-costal_JND-5_JND - 5_Weekly Urban PBR CO - 04-04-09 to 12-04-09 2" xfId="2002"/>
    <cellStyle name="_pgvcl-costal_JND-5_JND - 5_Weekly Urban PBR CO - 04-04-09 to 12-04-09 3" xfId="2003"/>
    <cellStyle name="_pgvcl-costal_JND-5_JND - 5_Weekly Urban PBR CO - 04-04-09 to 12-04-09 4" xfId="2004"/>
    <cellStyle name="_pgvcl-costal_JND-5_JND - 5_Weekly Urban PBR CO - 06-03-09 to 12-03-09" xfId="2005"/>
    <cellStyle name="_pgvcl-costal_JND-5_JND - 5_Weekly Urban PBR CO - 06-03-09 to 12-03-09 2" xfId="2006"/>
    <cellStyle name="_pgvcl-costal_JND-5_JND - 5_Weekly Urban PBR CO - 06-03-09 to 12-03-09 3" xfId="2007"/>
    <cellStyle name="_pgvcl-costal_JND-5_JND - 5_Weekly Urban PBR CO - 06-03-09 to 12-03-09 4" xfId="2008"/>
    <cellStyle name="_pgvcl-costal_JND-5_JND - 5_Weekly Urban PBR CO - 20-02-09 to 26-02-09" xfId="2009"/>
    <cellStyle name="_pgvcl-costal_JND-5_JND - 5_Weekly Urban PBR CO - 20-02-09 to 26-02-09 2" xfId="2010"/>
    <cellStyle name="_pgvcl-costal_JND-5_JND - 5_Weekly Urban PBR CO - 20-02-09 to 26-02-09 3" xfId="2011"/>
    <cellStyle name="_pgvcl-costal_JND-5_JND - 5_Weekly Urban PBR CO - 20-02-09 to 26-02-09 4" xfId="2012"/>
    <cellStyle name="_pgvcl-costal_JND-5_JND - 5_Weekly Urban PBR CO - 30-01-09 to 05-02-09" xfId="2013"/>
    <cellStyle name="_pgvcl-costal_JND-5_JND - 5_Weekly Urban PBR CO - 30-01-09 to 05-02-09 2" xfId="2014"/>
    <cellStyle name="_pgvcl-costal_JND-5_JND - 5_Weekly Urban PBR CO - 30-01-09 to 05-02-09 3" xfId="2015"/>
    <cellStyle name="_pgvcl-costal_JND-5_JND - 5_Weekly Urban PBR CO - 30-01-09 to 05-02-09 4" xfId="2016"/>
    <cellStyle name="_pgvcl-costal_JND-5_JND - 5_Weekly Urban PBR CO - 9-1-09 to 15.01.09" xfId="2017"/>
    <cellStyle name="_pgvcl-costal_JND-5_JND - 5_Weekly Urban PBR CO - 9-1-09 to 15.01.09 2" xfId="2018"/>
    <cellStyle name="_pgvcl-costal_JND-5_JND - 5_Weekly Urban PBR CO - 9-1-09 to 15.01.09 3" xfId="2019"/>
    <cellStyle name="_pgvcl-costal_JND-5_JND - 5_Weekly Urban PBR CO - 9-1-09 to 15.01.09 4" xfId="2020"/>
    <cellStyle name="_pgvcl-costal_JND-5_JND - 5_Weekly Urban PBR CO 01-05-09 to 07-05-09" xfId="2021"/>
    <cellStyle name="_pgvcl-costal_JND-5_JND - 5_Weekly Urban PBR CO 01-05-09 to 07-05-09 2" xfId="2022"/>
    <cellStyle name="_pgvcl-costal_JND-5_JND - 5_Weekly Urban PBR CO 01-05-09 to 07-05-09 3" xfId="2023"/>
    <cellStyle name="_pgvcl-costal_JND-5_JND - 5_Weekly Urban PBR CO 01-05-09 to 07-05-09 4" xfId="2024"/>
    <cellStyle name="_pgvcl-costal_JND-5_JND - 5_Weekly Urban PBR CO 10-04-09 to 16-04-09" xfId="2025"/>
    <cellStyle name="_pgvcl-costal_JND-5_JND - 5_Weekly Urban PBR CO 10-04-09 to 16-04-09 2" xfId="2026"/>
    <cellStyle name="_pgvcl-costal_JND-5_JND - 5_Weekly Urban PBR CO 10-04-09 to 16-04-09 3" xfId="2027"/>
    <cellStyle name="_pgvcl-costal_JND-5_JND - 5_Weekly Urban PBR CO 10-04-09 to 16-04-09 4" xfId="2028"/>
    <cellStyle name="_pgvcl-costal_JND-5_JND - 7" xfId="2029"/>
    <cellStyle name="_pgvcl-costal_JND-5_JND - 7 2" xfId="2030"/>
    <cellStyle name="_pgvcl-costal_JND-5_JND - 7 3" xfId="2031"/>
    <cellStyle name="_pgvcl-costal_JND-5_JND - 7 4" xfId="2032"/>
    <cellStyle name="_pgvcl-costal_JND-5_JND - 7 T3" xfId="2033"/>
    <cellStyle name="_pgvcl-costal_JND-5_JND 50" xfId="2034"/>
    <cellStyle name="_pgvcl-costal_JND-5_JND 50 2" xfId="2035"/>
    <cellStyle name="_pgvcl-costal_JND-5_JND 50 3" xfId="2036"/>
    <cellStyle name="_pgvcl-costal_JND-5_JND 50 4" xfId="2037"/>
    <cellStyle name="_pgvcl-costal_JND-5_JND T-3 MIS" xfId="2038"/>
    <cellStyle name="_pgvcl-costal_JND-5_JND-4" xfId="2039"/>
    <cellStyle name="_pgvcl-costal_JND-5_JND-4_Book-DMTHL" xfId="2040"/>
    <cellStyle name="_pgvcl-costal_JND-5_JND-4_Comparison" xfId="2041"/>
    <cellStyle name="_pgvcl-costal_JND-5_JND-4_Comparison 2" xfId="2042"/>
    <cellStyle name="_pgvcl-costal_JND-5_JND-4_Comparison 3" xfId="2043"/>
    <cellStyle name="_pgvcl-costal_JND-5_JND-4_Comparison 4" xfId="2044"/>
    <cellStyle name="_pgvcl-costal_JND-5_JND-4_Details of Selected Urban Feeder" xfId="2045"/>
    <cellStyle name="_pgvcl-costal_JND-5_JND-4_Details of Selected Urban Feeder 2" xfId="2046"/>
    <cellStyle name="_pgvcl-costal_JND-5_JND-4_Details of Selected Urban Feeder 3" xfId="2047"/>
    <cellStyle name="_pgvcl-costal_JND-5_JND-4_Details of Selected Urban Feeder 4" xfId="2048"/>
    <cellStyle name="_pgvcl-costal_JND-5_JND-4_DHTHL JAN-09" xfId="2049"/>
    <cellStyle name="_pgvcl-costal_JND-5_JND-4_dnthl Feb-09" xfId="2050"/>
    <cellStyle name="_pgvcl-costal_JND-5_JND-4_JGYssss" xfId="2051"/>
    <cellStyle name="_pgvcl-costal_JND-5_JND-4_JGYssss 2" xfId="2052"/>
    <cellStyle name="_pgvcl-costal_JND-5_JND-4_JGYssss 3" xfId="2053"/>
    <cellStyle name="_pgvcl-costal_JND-5_JND-4_JGYssss 4" xfId="2054"/>
    <cellStyle name="_pgvcl-costal_JND-5_JND-4_New MIS Sheets" xfId="2055"/>
    <cellStyle name="_pgvcl-costal_JND-5_JND-4_New MIS Sheets 2" xfId="2056"/>
    <cellStyle name="_pgvcl-costal_JND-5_JND-4_New MIS Sheets 3" xfId="2057"/>
    <cellStyle name="_pgvcl-costal_JND-5_JND-4_New MIS Sheets 4" xfId="2058"/>
    <cellStyle name="_pgvcl-costal_JND-5_JND-4_PBR" xfId="2059"/>
    <cellStyle name="_pgvcl-costal_JND-5_JND-4_PBR 2" xfId="2060"/>
    <cellStyle name="_pgvcl-costal_JND-5_JND-4_PBR 3" xfId="2061"/>
    <cellStyle name="_pgvcl-costal_JND-5_JND-4_PBR 4" xfId="2062"/>
    <cellStyle name="_pgvcl-costal_JND-5_JND-4_PBR CO_DAILY REPORT GIS - 20-01-09" xfId="2063"/>
    <cellStyle name="_pgvcl-costal_JND-5_JND-4_PBR CO_DAILY REPORT GIS - 20-01-09 2" xfId="2064"/>
    <cellStyle name="_pgvcl-costal_JND-5_JND-4_PBR CO_DAILY REPORT GIS - 20-01-09 3" xfId="2065"/>
    <cellStyle name="_pgvcl-costal_JND-5_JND-4_PBR CO_DAILY REPORT GIS - 20-01-09 4" xfId="2066"/>
    <cellStyle name="_pgvcl-costal_JND-5_JND-4_T&amp;D August-08" xfId="2067"/>
    <cellStyle name="_pgvcl-costal_JND-5_JND-4_T&amp;D August-08 2" xfId="2068"/>
    <cellStyle name="_pgvcl-costal_JND-5_JND-4_T&amp;D August-08 3" xfId="2069"/>
    <cellStyle name="_pgvcl-costal_JND-5_JND-4_T&amp;D August-08 4" xfId="2070"/>
    <cellStyle name="_pgvcl-costal_JND-5_JND-4_T&amp;D Dec-08" xfId="2071"/>
    <cellStyle name="_pgvcl-costal_JND-5_JND-4_T&amp;D Dec-08 2" xfId="2072"/>
    <cellStyle name="_pgvcl-costal_JND-5_JND-4_T&amp;D Dec-08 3" xfId="2073"/>
    <cellStyle name="_pgvcl-costal_JND-5_JND-4_T&amp;D Dec-08 4" xfId="2074"/>
    <cellStyle name="_pgvcl-costal_JND-5_JND-4_T&amp;D July-08" xfId="2075"/>
    <cellStyle name="_pgvcl-costal_JND-5_JND-4_T&amp;D July-08 2" xfId="2076"/>
    <cellStyle name="_pgvcl-costal_JND-5_JND-4_T&amp;D July-08 3" xfId="2077"/>
    <cellStyle name="_pgvcl-costal_JND-5_JND-4_T&amp;D July-08 4" xfId="2078"/>
    <cellStyle name="_pgvcl-costal_JND-5_JND-4_T&amp;D MAR--09" xfId="2079"/>
    <cellStyle name="_pgvcl-costal_JND-5_JND-4_T&amp;D MAR--09 2" xfId="2080"/>
    <cellStyle name="_pgvcl-costal_JND-5_JND-4_T&amp;D MAR--09 3" xfId="2081"/>
    <cellStyle name="_pgvcl-costal_JND-5_JND-4_T&amp;D MAR--09 4" xfId="2082"/>
    <cellStyle name="_pgvcl-costal_JND-5_JND-4_Urban Weekly 8 MAY 09" xfId="2083"/>
    <cellStyle name="_pgvcl-costal_JND-5_JND-4_URBAN WEEKLY PBR CO" xfId="2084"/>
    <cellStyle name="_pgvcl-costal_JND-5_JND-4_URBAN WEEKLY PBR CO 2" xfId="2085"/>
    <cellStyle name="_pgvcl-costal_JND-5_JND-4_URBAN WEEKLY PBR CO 3" xfId="2086"/>
    <cellStyle name="_pgvcl-costal_JND-5_JND-4_URBAN WEEKLY PBR CO 4" xfId="2087"/>
    <cellStyle name="_pgvcl-costal_JND-5_JND-4_Weekly Urban PBR CO - 04-04-09 to 12-04-09" xfId="2088"/>
    <cellStyle name="_pgvcl-costal_JND-5_JND-4_Weekly Urban PBR CO - 04-04-09 to 12-04-09 2" xfId="2089"/>
    <cellStyle name="_pgvcl-costal_JND-5_JND-4_Weekly Urban PBR CO - 04-04-09 to 12-04-09 3" xfId="2090"/>
    <cellStyle name="_pgvcl-costal_JND-5_JND-4_Weekly Urban PBR CO - 04-04-09 to 12-04-09 4" xfId="2091"/>
    <cellStyle name="_pgvcl-costal_JND-5_JND-4_Weekly Urban PBR CO - 06-03-09 to 12-03-09" xfId="2092"/>
    <cellStyle name="_pgvcl-costal_JND-5_JND-4_Weekly Urban PBR CO - 06-03-09 to 12-03-09 2" xfId="2093"/>
    <cellStyle name="_pgvcl-costal_JND-5_JND-4_Weekly Urban PBR CO - 06-03-09 to 12-03-09 3" xfId="2094"/>
    <cellStyle name="_pgvcl-costal_JND-5_JND-4_Weekly Urban PBR CO - 06-03-09 to 12-03-09 4" xfId="2095"/>
    <cellStyle name="_pgvcl-costal_JND-5_JND-4_Weekly Urban PBR CO - 20-02-09 to 26-02-09" xfId="2096"/>
    <cellStyle name="_pgvcl-costal_JND-5_JND-4_Weekly Urban PBR CO - 20-02-09 to 26-02-09 2" xfId="2097"/>
    <cellStyle name="_pgvcl-costal_JND-5_JND-4_Weekly Urban PBR CO - 20-02-09 to 26-02-09 3" xfId="2098"/>
    <cellStyle name="_pgvcl-costal_JND-5_JND-4_Weekly Urban PBR CO - 20-02-09 to 26-02-09 4" xfId="2099"/>
    <cellStyle name="_pgvcl-costal_JND-5_JND-4_Weekly Urban PBR CO - 30-01-09 to 05-02-09" xfId="2100"/>
    <cellStyle name="_pgvcl-costal_JND-5_JND-4_Weekly Urban PBR CO - 30-01-09 to 05-02-09 2" xfId="2101"/>
    <cellStyle name="_pgvcl-costal_JND-5_JND-4_Weekly Urban PBR CO - 30-01-09 to 05-02-09 3" xfId="2102"/>
    <cellStyle name="_pgvcl-costal_JND-5_JND-4_Weekly Urban PBR CO - 30-01-09 to 05-02-09 4" xfId="2103"/>
    <cellStyle name="_pgvcl-costal_JND-5_JND-4_Weekly Urban PBR CO - 9-1-09 to 15.01.09" xfId="2104"/>
    <cellStyle name="_pgvcl-costal_JND-5_JND-4_Weekly Urban PBR CO - 9-1-09 to 15.01.09 2" xfId="2105"/>
    <cellStyle name="_pgvcl-costal_JND-5_JND-4_Weekly Urban PBR CO - 9-1-09 to 15.01.09 3" xfId="2106"/>
    <cellStyle name="_pgvcl-costal_JND-5_JND-4_Weekly Urban PBR CO - 9-1-09 to 15.01.09 4" xfId="2107"/>
    <cellStyle name="_pgvcl-costal_JND-5_JND-4_Weekly Urban PBR CO 01-05-09 to 07-05-09" xfId="2108"/>
    <cellStyle name="_pgvcl-costal_JND-5_JND-4_Weekly Urban PBR CO 01-05-09 to 07-05-09 2" xfId="2109"/>
    <cellStyle name="_pgvcl-costal_JND-5_JND-4_Weekly Urban PBR CO 01-05-09 to 07-05-09 3" xfId="2110"/>
    <cellStyle name="_pgvcl-costal_JND-5_JND-4_Weekly Urban PBR CO 01-05-09 to 07-05-09 4" xfId="2111"/>
    <cellStyle name="_pgvcl-costal_JND-5_JND-4_Weekly Urban PBR CO 10-04-09 to 16-04-09" xfId="2112"/>
    <cellStyle name="_pgvcl-costal_JND-5_JND-4_Weekly Urban PBR CO 10-04-09 to 16-04-09 2" xfId="2113"/>
    <cellStyle name="_pgvcl-costal_JND-5_JND-4_Weekly Urban PBR CO 10-04-09 to 16-04-09 3" xfId="2114"/>
    <cellStyle name="_pgvcl-costal_JND-5_JND-4_Weekly Urban PBR CO 10-04-09 to 16-04-09 4" xfId="2115"/>
    <cellStyle name="_pgvcl-costal_JND-5_JND-5" xfId="2116"/>
    <cellStyle name="_pgvcl-costal_JND-5_JND-5 T3" xfId="2117"/>
    <cellStyle name="_pgvcl-costal_JND-5_JND-5_Book-DMTHL" xfId="2118"/>
    <cellStyle name="_pgvcl-costal_JND-5_JND-5_Comparison" xfId="2119"/>
    <cellStyle name="_pgvcl-costal_JND-5_JND-5_Comparison 2" xfId="2120"/>
    <cellStyle name="_pgvcl-costal_JND-5_JND-5_Comparison 3" xfId="2121"/>
    <cellStyle name="_pgvcl-costal_JND-5_JND-5_Comparison 4" xfId="2122"/>
    <cellStyle name="_pgvcl-costal_JND-5_JND-5_Details of Selected Urban Feeder" xfId="2123"/>
    <cellStyle name="_pgvcl-costal_JND-5_JND-5_Details of Selected Urban Feeder 2" xfId="2124"/>
    <cellStyle name="_pgvcl-costal_JND-5_JND-5_Details of Selected Urban Feeder 3" xfId="2125"/>
    <cellStyle name="_pgvcl-costal_JND-5_JND-5_Details of Selected Urban Feeder 4" xfId="2126"/>
    <cellStyle name="_pgvcl-costal_JND-5_JND-5_DHTHL JAN-09" xfId="2127"/>
    <cellStyle name="_pgvcl-costal_JND-5_JND-5_dnthl Feb-09" xfId="2128"/>
    <cellStyle name="_pgvcl-costal_JND-5_JND-5_JGYssss" xfId="2129"/>
    <cellStyle name="_pgvcl-costal_JND-5_JND-5_JGYssss 2" xfId="2130"/>
    <cellStyle name="_pgvcl-costal_JND-5_JND-5_JGYssss 3" xfId="2131"/>
    <cellStyle name="_pgvcl-costal_JND-5_JND-5_JGYssss 4" xfId="2132"/>
    <cellStyle name="_pgvcl-costal_JND-5_JND-5_New MIS Sheets" xfId="2133"/>
    <cellStyle name="_pgvcl-costal_JND-5_JND-5_New MIS Sheets 2" xfId="2134"/>
    <cellStyle name="_pgvcl-costal_JND-5_JND-5_New MIS Sheets 3" xfId="2135"/>
    <cellStyle name="_pgvcl-costal_JND-5_JND-5_New MIS Sheets 4" xfId="2136"/>
    <cellStyle name="_pgvcl-costal_JND-5_JND-5_PBR" xfId="2137"/>
    <cellStyle name="_pgvcl-costal_JND-5_JND-5_PBR 2" xfId="2138"/>
    <cellStyle name="_pgvcl-costal_JND-5_JND-5_PBR 3" xfId="2139"/>
    <cellStyle name="_pgvcl-costal_JND-5_JND-5_PBR 4" xfId="2140"/>
    <cellStyle name="_pgvcl-costal_JND-5_JND-5_PBR CO_DAILY REPORT GIS - 20-01-09" xfId="2141"/>
    <cellStyle name="_pgvcl-costal_JND-5_JND-5_PBR CO_DAILY REPORT GIS - 20-01-09 2" xfId="2142"/>
    <cellStyle name="_pgvcl-costal_JND-5_JND-5_PBR CO_DAILY REPORT GIS - 20-01-09 3" xfId="2143"/>
    <cellStyle name="_pgvcl-costal_JND-5_JND-5_PBR CO_DAILY REPORT GIS - 20-01-09 4" xfId="2144"/>
    <cellStyle name="_pgvcl-costal_JND-5_JND-5_T&amp;D August-08" xfId="2145"/>
    <cellStyle name="_pgvcl-costal_JND-5_JND-5_T&amp;D August-08 2" xfId="2146"/>
    <cellStyle name="_pgvcl-costal_JND-5_JND-5_T&amp;D August-08 3" xfId="2147"/>
    <cellStyle name="_pgvcl-costal_JND-5_JND-5_T&amp;D August-08 4" xfId="2148"/>
    <cellStyle name="_pgvcl-costal_JND-5_JND-5_T&amp;D Dec-08" xfId="2149"/>
    <cellStyle name="_pgvcl-costal_JND-5_JND-5_T&amp;D Dec-08 2" xfId="2150"/>
    <cellStyle name="_pgvcl-costal_JND-5_JND-5_T&amp;D Dec-08 3" xfId="2151"/>
    <cellStyle name="_pgvcl-costal_JND-5_JND-5_T&amp;D Dec-08 4" xfId="2152"/>
    <cellStyle name="_pgvcl-costal_JND-5_JND-5_T&amp;D July-08" xfId="2153"/>
    <cellStyle name="_pgvcl-costal_JND-5_JND-5_T&amp;D July-08 2" xfId="2154"/>
    <cellStyle name="_pgvcl-costal_JND-5_JND-5_T&amp;D July-08 3" xfId="2155"/>
    <cellStyle name="_pgvcl-costal_JND-5_JND-5_T&amp;D July-08 4" xfId="2156"/>
    <cellStyle name="_pgvcl-costal_JND-5_JND-5_T&amp;D MAR--09" xfId="2157"/>
    <cellStyle name="_pgvcl-costal_JND-5_JND-5_T&amp;D MAR--09 2" xfId="2158"/>
    <cellStyle name="_pgvcl-costal_JND-5_JND-5_T&amp;D MAR--09 3" xfId="2159"/>
    <cellStyle name="_pgvcl-costal_JND-5_JND-5_T&amp;D MAR--09 4" xfId="2160"/>
    <cellStyle name="_pgvcl-costal_JND-5_JND-5_Urban Weekly 8 MAY 09" xfId="2161"/>
    <cellStyle name="_pgvcl-costal_JND-5_JND-5_URBAN WEEKLY PBR CO" xfId="2162"/>
    <cellStyle name="_pgvcl-costal_JND-5_JND-5_URBAN WEEKLY PBR CO 2" xfId="2163"/>
    <cellStyle name="_pgvcl-costal_JND-5_JND-5_URBAN WEEKLY PBR CO 3" xfId="2164"/>
    <cellStyle name="_pgvcl-costal_JND-5_JND-5_URBAN WEEKLY PBR CO 4" xfId="2165"/>
    <cellStyle name="_pgvcl-costal_JND-5_JND-5_Weekly Urban PBR CO - 04-04-09 to 12-04-09" xfId="2166"/>
    <cellStyle name="_pgvcl-costal_JND-5_JND-5_Weekly Urban PBR CO - 04-04-09 to 12-04-09 2" xfId="2167"/>
    <cellStyle name="_pgvcl-costal_JND-5_JND-5_Weekly Urban PBR CO - 04-04-09 to 12-04-09 3" xfId="2168"/>
    <cellStyle name="_pgvcl-costal_JND-5_JND-5_Weekly Urban PBR CO - 04-04-09 to 12-04-09 4" xfId="2169"/>
    <cellStyle name="_pgvcl-costal_JND-5_JND-5_Weekly Urban PBR CO - 06-03-09 to 12-03-09" xfId="2170"/>
    <cellStyle name="_pgvcl-costal_JND-5_JND-5_Weekly Urban PBR CO - 06-03-09 to 12-03-09 2" xfId="2171"/>
    <cellStyle name="_pgvcl-costal_JND-5_JND-5_Weekly Urban PBR CO - 06-03-09 to 12-03-09 3" xfId="2172"/>
    <cellStyle name="_pgvcl-costal_JND-5_JND-5_Weekly Urban PBR CO - 06-03-09 to 12-03-09 4" xfId="2173"/>
    <cellStyle name="_pgvcl-costal_JND-5_JND-5_Weekly Urban PBR CO - 20-02-09 to 26-02-09" xfId="2174"/>
    <cellStyle name="_pgvcl-costal_JND-5_JND-5_Weekly Urban PBR CO - 20-02-09 to 26-02-09 2" xfId="2175"/>
    <cellStyle name="_pgvcl-costal_JND-5_JND-5_Weekly Urban PBR CO - 20-02-09 to 26-02-09 3" xfId="2176"/>
    <cellStyle name="_pgvcl-costal_JND-5_JND-5_Weekly Urban PBR CO - 20-02-09 to 26-02-09 4" xfId="2177"/>
    <cellStyle name="_pgvcl-costal_JND-5_JND-5_Weekly Urban PBR CO - 30-01-09 to 05-02-09" xfId="2178"/>
    <cellStyle name="_pgvcl-costal_JND-5_JND-5_Weekly Urban PBR CO - 30-01-09 to 05-02-09 2" xfId="2179"/>
    <cellStyle name="_pgvcl-costal_JND-5_JND-5_Weekly Urban PBR CO - 30-01-09 to 05-02-09 3" xfId="2180"/>
    <cellStyle name="_pgvcl-costal_JND-5_JND-5_Weekly Urban PBR CO - 30-01-09 to 05-02-09 4" xfId="2181"/>
    <cellStyle name="_pgvcl-costal_JND-5_JND-5_Weekly Urban PBR CO - 9-1-09 to 15.01.09" xfId="2182"/>
    <cellStyle name="_pgvcl-costal_JND-5_JND-5_Weekly Urban PBR CO - 9-1-09 to 15.01.09 2" xfId="2183"/>
    <cellStyle name="_pgvcl-costal_JND-5_JND-5_Weekly Urban PBR CO - 9-1-09 to 15.01.09 3" xfId="2184"/>
    <cellStyle name="_pgvcl-costal_JND-5_JND-5_Weekly Urban PBR CO - 9-1-09 to 15.01.09 4" xfId="2185"/>
    <cellStyle name="_pgvcl-costal_JND-5_JND-5_Weekly Urban PBR CO 01-05-09 to 07-05-09" xfId="2186"/>
    <cellStyle name="_pgvcl-costal_JND-5_JND-5_Weekly Urban PBR CO 01-05-09 to 07-05-09 2" xfId="2187"/>
    <cellStyle name="_pgvcl-costal_JND-5_JND-5_Weekly Urban PBR CO 01-05-09 to 07-05-09 3" xfId="2188"/>
    <cellStyle name="_pgvcl-costal_JND-5_JND-5_Weekly Urban PBR CO 01-05-09 to 07-05-09 4" xfId="2189"/>
    <cellStyle name="_pgvcl-costal_JND-5_JND-5_Weekly Urban PBR CO 10-04-09 to 16-04-09" xfId="2190"/>
    <cellStyle name="_pgvcl-costal_JND-5_JND-5_Weekly Urban PBR CO 10-04-09 to 16-04-09 2" xfId="2191"/>
    <cellStyle name="_pgvcl-costal_JND-5_JND-5_Weekly Urban PBR CO 10-04-09 to 16-04-09 3" xfId="2192"/>
    <cellStyle name="_pgvcl-costal_JND-5_JND-5_Weekly Urban PBR CO 10-04-09 to 16-04-09 4" xfId="2193"/>
    <cellStyle name="_pgvcl-costal_JND-5_JND-50" xfId="2194"/>
    <cellStyle name="_pgvcl-costal_JND-5_JND-50_1" xfId="2195"/>
    <cellStyle name="_pgvcl-costal_JND-5_JND-50_Book-DMTHL" xfId="2196"/>
    <cellStyle name="_pgvcl-costal_JND-5_JND-50_Comparison" xfId="2197"/>
    <cellStyle name="_pgvcl-costal_JND-5_JND-50_Comparison 2" xfId="2198"/>
    <cellStyle name="_pgvcl-costal_JND-5_JND-50_Comparison 3" xfId="2199"/>
    <cellStyle name="_pgvcl-costal_JND-5_JND-50_Comparison 4" xfId="2200"/>
    <cellStyle name="_pgvcl-costal_JND-5_JND-50_Details of Selected Urban Feeder" xfId="2201"/>
    <cellStyle name="_pgvcl-costal_JND-5_JND-50_Details of Selected Urban Feeder 2" xfId="2202"/>
    <cellStyle name="_pgvcl-costal_JND-5_JND-50_Details of Selected Urban Feeder 3" xfId="2203"/>
    <cellStyle name="_pgvcl-costal_JND-5_JND-50_Details of Selected Urban Feeder 4" xfId="2204"/>
    <cellStyle name="_pgvcl-costal_JND-5_JND-50_DHTHL JAN-09" xfId="2205"/>
    <cellStyle name="_pgvcl-costal_JND-5_JND-50_dnthl Feb-09" xfId="2206"/>
    <cellStyle name="_pgvcl-costal_JND-5_JND-50_JGYssss" xfId="2207"/>
    <cellStyle name="_pgvcl-costal_JND-5_JND-50_JGYssss 2" xfId="2208"/>
    <cellStyle name="_pgvcl-costal_JND-5_JND-50_JGYssss 3" xfId="2209"/>
    <cellStyle name="_pgvcl-costal_JND-5_JND-50_JGYssss 4" xfId="2210"/>
    <cellStyle name="_pgvcl-costal_JND-5_JND-50_New MIS Sheets" xfId="2211"/>
    <cellStyle name="_pgvcl-costal_JND-5_JND-50_New MIS Sheets 2" xfId="2212"/>
    <cellStyle name="_pgvcl-costal_JND-5_JND-50_New MIS Sheets 3" xfId="2213"/>
    <cellStyle name="_pgvcl-costal_JND-5_JND-50_New MIS Sheets 4" xfId="2214"/>
    <cellStyle name="_pgvcl-costal_JND-5_JND-50_PBR" xfId="2215"/>
    <cellStyle name="_pgvcl-costal_JND-5_JND-50_PBR 2" xfId="2216"/>
    <cellStyle name="_pgvcl-costal_JND-5_JND-50_PBR 3" xfId="2217"/>
    <cellStyle name="_pgvcl-costal_JND-5_JND-50_PBR 4" xfId="2218"/>
    <cellStyle name="_pgvcl-costal_JND-5_JND-50_PBR CO_DAILY REPORT GIS - 20-01-09" xfId="2219"/>
    <cellStyle name="_pgvcl-costal_JND-5_JND-50_PBR CO_DAILY REPORT GIS - 20-01-09 2" xfId="2220"/>
    <cellStyle name="_pgvcl-costal_JND-5_JND-50_PBR CO_DAILY REPORT GIS - 20-01-09 3" xfId="2221"/>
    <cellStyle name="_pgvcl-costal_JND-5_JND-50_PBR CO_DAILY REPORT GIS - 20-01-09 4" xfId="2222"/>
    <cellStyle name="_pgvcl-costal_JND-5_JND-50_T&amp;D August-08" xfId="2223"/>
    <cellStyle name="_pgvcl-costal_JND-5_JND-50_T&amp;D August-08 2" xfId="2224"/>
    <cellStyle name="_pgvcl-costal_JND-5_JND-50_T&amp;D August-08 3" xfId="2225"/>
    <cellStyle name="_pgvcl-costal_JND-5_JND-50_T&amp;D August-08 4" xfId="2226"/>
    <cellStyle name="_pgvcl-costal_JND-5_JND-50_T&amp;D Dec-08" xfId="2227"/>
    <cellStyle name="_pgvcl-costal_JND-5_JND-50_T&amp;D Dec-08 2" xfId="2228"/>
    <cellStyle name="_pgvcl-costal_JND-5_JND-50_T&amp;D Dec-08 3" xfId="2229"/>
    <cellStyle name="_pgvcl-costal_JND-5_JND-50_T&amp;D Dec-08 4" xfId="2230"/>
    <cellStyle name="_pgvcl-costal_JND-5_JND-50_T&amp;D July-08" xfId="2231"/>
    <cellStyle name="_pgvcl-costal_JND-5_JND-50_T&amp;D July-08 2" xfId="2232"/>
    <cellStyle name="_pgvcl-costal_JND-5_JND-50_T&amp;D July-08 3" xfId="2233"/>
    <cellStyle name="_pgvcl-costal_JND-5_JND-50_T&amp;D July-08 4" xfId="2234"/>
    <cellStyle name="_pgvcl-costal_JND-5_JND-50_T&amp;D MAR--09" xfId="2235"/>
    <cellStyle name="_pgvcl-costal_JND-5_JND-50_T&amp;D MAR--09 2" xfId="2236"/>
    <cellStyle name="_pgvcl-costal_JND-5_JND-50_T&amp;D MAR--09 3" xfId="2237"/>
    <cellStyle name="_pgvcl-costal_JND-5_JND-50_T&amp;D MAR--09 4" xfId="2238"/>
    <cellStyle name="_pgvcl-costal_JND-5_JND-50_Urban Weekly 8 MAY 09" xfId="2239"/>
    <cellStyle name="_pgvcl-costal_JND-5_JND-50_URBAN WEEKLY PBR CO" xfId="2240"/>
    <cellStyle name="_pgvcl-costal_JND-5_JND-50_URBAN WEEKLY PBR CO 2" xfId="2241"/>
    <cellStyle name="_pgvcl-costal_JND-5_JND-50_URBAN WEEKLY PBR CO 3" xfId="2242"/>
    <cellStyle name="_pgvcl-costal_JND-5_JND-50_URBAN WEEKLY PBR CO 4" xfId="2243"/>
    <cellStyle name="_pgvcl-costal_JND-5_JND-50_Weekly Urban PBR CO - 04-04-09 to 12-04-09" xfId="2244"/>
    <cellStyle name="_pgvcl-costal_JND-5_JND-50_Weekly Urban PBR CO - 04-04-09 to 12-04-09 2" xfId="2245"/>
    <cellStyle name="_pgvcl-costal_JND-5_JND-50_Weekly Urban PBR CO - 04-04-09 to 12-04-09 3" xfId="2246"/>
    <cellStyle name="_pgvcl-costal_JND-5_JND-50_Weekly Urban PBR CO - 04-04-09 to 12-04-09 4" xfId="2247"/>
    <cellStyle name="_pgvcl-costal_JND-5_JND-50_Weekly Urban PBR CO - 06-03-09 to 12-03-09" xfId="2248"/>
    <cellStyle name="_pgvcl-costal_JND-5_JND-50_Weekly Urban PBR CO - 06-03-09 to 12-03-09 2" xfId="2249"/>
    <cellStyle name="_pgvcl-costal_JND-5_JND-50_Weekly Urban PBR CO - 06-03-09 to 12-03-09 3" xfId="2250"/>
    <cellStyle name="_pgvcl-costal_JND-5_JND-50_Weekly Urban PBR CO - 06-03-09 to 12-03-09 4" xfId="2251"/>
    <cellStyle name="_pgvcl-costal_JND-5_JND-50_Weekly Urban PBR CO - 20-02-09 to 26-02-09" xfId="2252"/>
    <cellStyle name="_pgvcl-costal_JND-5_JND-50_Weekly Urban PBR CO - 20-02-09 to 26-02-09 2" xfId="2253"/>
    <cellStyle name="_pgvcl-costal_JND-5_JND-50_Weekly Urban PBR CO - 20-02-09 to 26-02-09 3" xfId="2254"/>
    <cellStyle name="_pgvcl-costal_JND-5_JND-50_Weekly Urban PBR CO - 20-02-09 to 26-02-09 4" xfId="2255"/>
    <cellStyle name="_pgvcl-costal_JND-5_JND-50_Weekly Urban PBR CO - 30-01-09 to 05-02-09" xfId="2256"/>
    <cellStyle name="_pgvcl-costal_JND-5_JND-50_Weekly Urban PBR CO - 30-01-09 to 05-02-09 2" xfId="2257"/>
    <cellStyle name="_pgvcl-costal_JND-5_JND-50_Weekly Urban PBR CO - 30-01-09 to 05-02-09 3" xfId="2258"/>
    <cellStyle name="_pgvcl-costal_JND-5_JND-50_Weekly Urban PBR CO - 30-01-09 to 05-02-09 4" xfId="2259"/>
    <cellStyle name="_pgvcl-costal_JND-5_JND-50_Weekly Urban PBR CO - 9-1-09 to 15.01.09" xfId="2260"/>
    <cellStyle name="_pgvcl-costal_JND-5_JND-50_Weekly Urban PBR CO - 9-1-09 to 15.01.09 2" xfId="2261"/>
    <cellStyle name="_pgvcl-costal_JND-5_JND-50_Weekly Urban PBR CO - 9-1-09 to 15.01.09 3" xfId="2262"/>
    <cellStyle name="_pgvcl-costal_JND-5_JND-50_Weekly Urban PBR CO - 9-1-09 to 15.01.09 4" xfId="2263"/>
    <cellStyle name="_pgvcl-costal_JND-5_JND-50_Weekly Urban PBR CO 01-05-09 to 07-05-09" xfId="2264"/>
    <cellStyle name="_pgvcl-costal_JND-5_JND-50_Weekly Urban PBR CO 01-05-09 to 07-05-09 2" xfId="2265"/>
    <cellStyle name="_pgvcl-costal_JND-5_JND-50_Weekly Urban PBR CO 01-05-09 to 07-05-09 3" xfId="2266"/>
    <cellStyle name="_pgvcl-costal_JND-5_JND-50_Weekly Urban PBR CO 01-05-09 to 07-05-09 4" xfId="2267"/>
    <cellStyle name="_pgvcl-costal_JND-5_JND-50_Weekly Urban PBR CO 10-04-09 to 16-04-09" xfId="2268"/>
    <cellStyle name="_pgvcl-costal_JND-5_JND-50_Weekly Urban PBR CO 10-04-09 to 16-04-09 2" xfId="2269"/>
    <cellStyle name="_pgvcl-costal_JND-5_JND-50_Weekly Urban PBR CO 10-04-09 to 16-04-09 3" xfId="2270"/>
    <cellStyle name="_pgvcl-costal_JND-5_JND-50_Weekly Urban PBR CO 10-04-09 to 16-04-09 4" xfId="2271"/>
    <cellStyle name="_pgvcl-costal_JND-5_JND-51" xfId="2272"/>
    <cellStyle name="_pgvcl-costal_JND-5_JND-51_BOARD 30-03-09" xfId="2273"/>
    <cellStyle name="_pgvcl-costal_JND-5_JND-51_BOARD 30-03-09 2" xfId="2274"/>
    <cellStyle name="_pgvcl-costal_JND-5_JND-51_BOARD 30-03-09 3" xfId="2275"/>
    <cellStyle name="_pgvcl-costal_JND-5_JND-51_BOARD 30-03-09 4" xfId="2276"/>
    <cellStyle name="_pgvcl-costal_JND-5_JND-51_Book-DMTHL" xfId="2277"/>
    <cellStyle name="_pgvcl-costal_JND-5_JND-51_Comparison" xfId="2278"/>
    <cellStyle name="_pgvcl-costal_JND-5_JND-51_Comparison 2" xfId="2279"/>
    <cellStyle name="_pgvcl-costal_JND-5_JND-51_Comparison 3" xfId="2280"/>
    <cellStyle name="_pgvcl-costal_JND-5_JND-51_Comparison 4" xfId="2281"/>
    <cellStyle name="_pgvcl-costal_JND-5_JND-51_Details of Selected Urban Feeder" xfId="2282"/>
    <cellStyle name="_pgvcl-costal_JND-5_JND-51_Details of Selected Urban Feeder 2" xfId="2283"/>
    <cellStyle name="_pgvcl-costal_JND-5_JND-51_Details of Selected Urban Feeder 3" xfId="2284"/>
    <cellStyle name="_pgvcl-costal_JND-5_JND-51_Details of Selected Urban Feeder 4" xfId="2285"/>
    <cellStyle name="_pgvcl-costal_JND-5_JND-51_DHTHL JAN-09" xfId="2286"/>
    <cellStyle name="_pgvcl-costal_JND-5_JND-51_dnthl Feb-09" xfId="2287"/>
    <cellStyle name="_pgvcl-costal_JND-5_JND-51_HOD 16-04-09 Transformer" xfId="2288"/>
    <cellStyle name="_pgvcl-costal_JND-5_JND-51_HOD 16-04-09 Transformer 2" xfId="2289"/>
    <cellStyle name="_pgvcl-costal_JND-5_JND-51_HOD 16-04-09 Transformer 3" xfId="2290"/>
    <cellStyle name="_pgvcl-costal_JND-5_JND-51_HOD 16-04-09 Transformer 4" xfId="2291"/>
    <cellStyle name="_pgvcl-costal_JND-5_JND-51_JGYssss" xfId="2292"/>
    <cellStyle name="_pgvcl-costal_JND-5_JND-51_JGYssss 2" xfId="2293"/>
    <cellStyle name="_pgvcl-costal_JND-5_JND-51_JGYssss 3" xfId="2294"/>
    <cellStyle name="_pgvcl-costal_JND-5_JND-51_JGYssss 4" xfId="2295"/>
    <cellStyle name="_pgvcl-costal_JND-5_JND-51_JND - 5" xfId="2296"/>
    <cellStyle name="_pgvcl-costal_JND-5_JND-51_JND - 5_BOARD 30-03-09" xfId="2297"/>
    <cellStyle name="_pgvcl-costal_JND-5_JND-51_JND - 5_BOARD 30-03-09 2" xfId="2298"/>
    <cellStyle name="_pgvcl-costal_JND-5_JND-51_JND - 5_BOARD 30-03-09 3" xfId="2299"/>
    <cellStyle name="_pgvcl-costal_JND-5_JND-51_JND - 5_BOARD 30-03-09 4" xfId="2300"/>
    <cellStyle name="_pgvcl-costal_JND-5_JND-51_JND - 5_Book-DMTHL" xfId="2301"/>
    <cellStyle name="_pgvcl-costal_JND-5_JND-51_JND - 5_Comparison" xfId="2302"/>
    <cellStyle name="_pgvcl-costal_JND-5_JND-51_JND - 5_Comparison 2" xfId="2303"/>
    <cellStyle name="_pgvcl-costal_JND-5_JND-51_JND - 5_Comparison 3" xfId="2304"/>
    <cellStyle name="_pgvcl-costal_JND-5_JND-51_JND - 5_Comparison 4" xfId="2305"/>
    <cellStyle name="_pgvcl-costal_JND-5_JND-51_JND - 5_Details of Selected Urban Feeder" xfId="2306"/>
    <cellStyle name="_pgvcl-costal_JND-5_JND-51_JND - 5_Details of Selected Urban Feeder 2" xfId="2307"/>
    <cellStyle name="_pgvcl-costal_JND-5_JND-51_JND - 5_Details of Selected Urban Feeder 3" xfId="2308"/>
    <cellStyle name="_pgvcl-costal_JND-5_JND-51_JND - 5_Details of Selected Urban Feeder 4" xfId="2309"/>
    <cellStyle name="_pgvcl-costal_JND-5_JND-51_JND - 5_DHTHL JAN-09" xfId="2310"/>
    <cellStyle name="_pgvcl-costal_JND-5_JND-51_JND - 5_dnthl Feb-09" xfId="2311"/>
    <cellStyle name="_pgvcl-costal_JND-5_JND-51_JND - 5_HOD 16-04-09 Transformer" xfId="2312"/>
    <cellStyle name="_pgvcl-costal_JND-5_JND-51_JND - 5_HOD 16-04-09 Transformer 2" xfId="2313"/>
    <cellStyle name="_pgvcl-costal_JND-5_JND-51_JND - 5_HOD 16-04-09 Transformer 3" xfId="2314"/>
    <cellStyle name="_pgvcl-costal_JND-5_JND-51_JND - 5_HOD 16-04-09 Transformer 4" xfId="2315"/>
    <cellStyle name="_pgvcl-costal_JND-5_JND-51_JND - 5_JGYssss" xfId="2316"/>
    <cellStyle name="_pgvcl-costal_JND-5_JND-51_JND - 5_JGYssss 2" xfId="2317"/>
    <cellStyle name="_pgvcl-costal_JND-5_JND-51_JND - 5_JGYssss 3" xfId="2318"/>
    <cellStyle name="_pgvcl-costal_JND-5_JND-51_JND - 5_JGYssss 4" xfId="2319"/>
    <cellStyle name="_pgvcl-costal_JND-5_JND-51_JND - 5_New MIS Sheets" xfId="2320"/>
    <cellStyle name="_pgvcl-costal_JND-5_JND-51_JND - 5_New MIS Sheets 2" xfId="2321"/>
    <cellStyle name="_pgvcl-costal_JND-5_JND-51_JND - 5_New MIS Sheets 3" xfId="2322"/>
    <cellStyle name="_pgvcl-costal_JND-5_JND-51_JND - 5_New MIS Sheets 4" xfId="2323"/>
    <cellStyle name="_pgvcl-costal_JND-5_JND-51_JND - 5_PBR" xfId="2324"/>
    <cellStyle name="_pgvcl-costal_JND-5_JND-51_JND - 5_PBR 2" xfId="2325"/>
    <cellStyle name="_pgvcl-costal_JND-5_JND-51_JND - 5_PBR 3" xfId="2326"/>
    <cellStyle name="_pgvcl-costal_JND-5_JND-51_JND - 5_PBR 4" xfId="2327"/>
    <cellStyle name="_pgvcl-costal_JND-5_JND-51_JND - 5_PBR CO_DAILY REPORT GIS - 20-01-09" xfId="2328"/>
    <cellStyle name="_pgvcl-costal_JND-5_JND-51_JND - 5_PBR CO_DAILY REPORT GIS - 20-01-09 2" xfId="2329"/>
    <cellStyle name="_pgvcl-costal_JND-5_JND-51_JND - 5_PBR CO_DAILY REPORT GIS - 20-01-09 3" xfId="2330"/>
    <cellStyle name="_pgvcl-costal_JND-5_JND-51_JND - 5_PBR CO_DAILY REPORT GIS - 20-01-09 4" xfId="2331"/>
    <cellStyle name="_pgvcl-costal_JND-5_JND-51_JND - 5_POWER FILED 17-08-09" xfId="2332"/>
    <cellStyle name="_pgvcl-costal_JND-5_JND-51_JND - 5_POWER FILED 17-08-09 2" xfId="2333"/>
    <cellStyle name="_pgvcl-costal_JND-5_JND-51_JND - 5_POWER FILED 17-08-09 3" xfId="2334"/>
    <cellStyle name="_pgvcl-costal_JND-5_JND-51_JND - 5_POWER FILED 17-08-09 4" xfId="2335"/>
    <cellStyle name="_pgvcl-costal_JND-5_JND-51_JND - 5_SE 14-05-09" xfId="2336"/>
    <cellStyle name="_pgvcl-costal_JND-5_JND-51_JND - 5_SE 14-05-09 2" xfId="2337"/>
    <cellStyle name="_pgvcl-costal_JND-5_JND-51_JND - 5_SE 14-05-09 3" xfId="2338"/>
    <cellStyle name="_pgvcl-costal_JND-5_JND-51_JND - 5_SE 14-05-09 4" xfId="2339"/>
    <cellStyle name="_pgvcl-costal_JND-5_JND-51_JND - 5_Soft Copy of Tech-2" xfId="2340"/>
    <cellStyle name="_pgvcl-costal_JND-5_JND-51_JND - 5_Soft Copy of Tech-2 2" xfId="2341"/>
    <cellStyle name="_pgvcl-costal_JND-5_JND-51_JND - 5_Soft Copy of Tech-2 3" xfId="2342"/>
    <cellStyle name="_pgvcl-costal_JND-5_JND-51_JND - 5_Soft Copy of Tech-2 4" xfId="2343"/>
    <cellStyle name="_pgvcl-costal_JND-5_JND-51_JND - 5_SUMM Shreem-21-08-09" xfId="2344"/>
    <cellStyle name="_pgvcl-costal_JND-5_JND-51_JND - 5_SUMM Shreem-21-08-09 2" xfId="2345"/>
    <cellStyle name="_pgvcl-costal_JND-5_JND-51_JND - 5_SUMM Shreem-21-08-09 3" xfId="2346"/>
    <cellStyle name="_pgvcl-costal_JND-5_JND-51_JND - 5_SUMM Shreem-21-08-09 4" xfId="2347"/>
    <cellStyle name="_pgvcl-costal_JND-5_JND-51_JND - 5_T&amp;D August-08" xfId="2348"/>
    <cellStyle name="_pgvcl-costal_JND-5_JND-51_JND - 5_T&amp;D August-08 2" xfId="2349"/>
    <cellStyle name="_pgvcl-costal_JND-5_JND-51_JND - 5_T&amp;D August-08 3" xfId="2350"/>
    <cellStyle name="_pgvcl-costal_JND-5_JND-51_JND - 5_T&amp;D August-08 4" xfId="2351"/>
    <cellStyle name="_pgvcl-costal_JND-5_JND-51_JND - 5_T&amp;D Dec-08" xfId="2352"/>
    <cellStyle name="_pgvcl-costal_JND-5_JND-51_JND - 5_T&amp;D Dec-08 2" xfId="2353"/>
    <cellStyle name="_pgvcl-costal_JND-5_JND-51_JND - 5_T&amp;D Dec-08 3" xfId="2354"/>
    <cellStyle name="_pgvcl-costal_JND-5_JND-51_JND - 5_T&amp;D Dec-08 4" xfId="2355"/>
    <cellStyle name="_pgvcl-costal_JND-5_JND-51_JND - 5_T&amp;D July-08" xfId="2356"/>
    <cellStyle name="_pgvcl-costal_JND-5_JND-51_JND - 5_T&amp;D July-08 2" xfId="2357"/>
    <cellStyle name="_pgvcl-costal_JND-5_JND-51_JND - 5_T&amp;D July-08 3" xfId="2358"/>
    <cellStyle name="_pgvcl-costal_JND-5_JND-51_JND - 5_T&amp;D July-08 4" xfId="2359"/>
    <cellStyle name="_pgvcl-costal_JND-5_JND-51_JND - 5_T&amp;D MAR--09" xfId="2360"/>
    <cellStyle name="_pgvcl-costal_JND-5_JND-51_JND - 5_T&amp;D MAR--09 2" xfId="2361"/>
    <cellStyle name="_pgvcl-costal_JND-5_JND-51_JND - 5_T&amp;D MAR--09 3" xfId="2362"/>
    <cellStyle name="_pgvcl-costal_JND-5_JND-51_JND - 5_T&amp;D MAR--09 4" xfId="2363"/>
    <cellStyle name="_pgvcl-costal_JND-5_JND-51_JND - 5_TECH-2 SOFT COPY" xfId="2364"/>
    <cellStyle name="_pgvcl-costal_JND-5_JND-51_JND - 5_TECH-2 SOFT COPY 2" xfId="2365"/>
    <cellStyle name="_pgvcl-costal_JND-5_JND-51_JND - 5_TECH-2 SOFT COPY 3" xfId="2366"/>
    <cellStyle name="_pgvcl-costal_JND-5_JND-51_JND - 5_TECH-2 SOFT COPY 4" xfId="2367"/>
    <cellStyle name="_pgvcl-costal_JND-5_JND-51_JND - 5_TRANSFORMER DETAIL." xfId="2368"/>
    <cellStyle name="_pgvcl-costal_JND-5_JND-51_JND - 5_TRANSFORMER DETAIL. 2" xfId="2369"/>
    <cellStyle name="_pgvcl-costal_JND-5_JND-51_JND - 5_TRANSFORMER DETAIL. 3" xfId="2370"/>
    <cellStyle name="_pgvcl-costal_JND-5_JND-51_JND - 5_TRANSFORMER DETAIL. 4" xfId="2371"/>
    <cellStyle name="_pgvcl-costal_JND-5_JND-51_JND - 5_Urban Weekly 8 MAY 09" xfId="2372"/>
    <cellStyle name="_pgvcl-costal_JND-5_JND-51_JND - 5_URBAN WEEKLY PBR CO" xfId="2373"/>
    <cellStyle name="_pgvcl-costal_JND-5_JND-51_JND - 5_URBAN WEEKLY PBR CO 2" xfId="2374"/>
    <cellStyle name="_pgvcl-costal_JND-5_JND-51_JND - 5_URBAN WEEKLY PBR CO 3" xfId="2375"/>
    <cellStyle name="_pgvcl-costal_JND-5_JND-51_JND - 5_URBAN WEEKLY PBR CO 4" xfId="2376"/>
    <cellStyle name="_pgvcl-costal_JND-5_JND-51_JND - 5_Weekly Urban PBR CO - 04-04-09 to 12-04-09" xfId="2377"/>
    <cellStyle name="_pgvcl-costal_JND-5_JND-51_JND - 5_Weekly Urban PBR CO - 04-04-09 to 12-04-09 2" xfId="2378"/>
    <cellStyle name="_pgvcl-costal_JND-5_JND-51_JND - 5_Weekly Urban PBR CO - 04-04-09 to 12-04-09 3" xfId="2379"/>
    <cellStyle name="_pgvcl-costal_JND-5_JND-51_JND - 5_Weekly Urban PBR CO - 04-04-09 to 12-04-09 4" xfId="2380"/>
    <cellStyle name="_pgvcl-costal_JND-5_JND-51_JND - 5_Weekly Urban PBR CO - 06-03-09 to 12-03-09" xfId="2381"/>
    <cellStyle name="_pgvcl-costal_JND-5_JND-51_JND - 5_Weekly Urban PBR CO - 06-03-09 to 12-03-09 2" xfId="2382"/>
    <cellStyle name="_pgvcl-costal_JND-5_JND-51_JND - 5_Weekly Urban PBR CO - 06-03-09 to 12-03-09 3" xfId="2383"/>
    <cellStyle name="_pgvcl-costal_JND-5_JND-51_JND - 5_Weekly Urban PBR CO - 06-03-09 to 12-03-09 4" xfId="2384"/>
    <cellStyle name="_pgvcl-costal_JND-5_JND-51_JND - 5_Weekly Urban PBR CO - 20-02-09 to 26-02-09" xfId="2385"/>
    <cellStyle name="_pgvcl-costal_JND-5_JND-51_JND - 5_Weekly Urban PBR CO - 20-02-09 to 26-02-09 2" xfId="2386"/>
    <cellStyle name="_pgvcl-costal_JND-5_JND-51_JND - 5_Weekly Urban PBR CO - 20-02-09 to 26-02-09 3" xfId="2387"/>
    <cellStyle name="_pgvcl-costal_JND-5_JND-51_JND - 5_Weekly Urban PBR CO - 20-02-09 to 26-02-09 4" xfId="2388"/>
    <cellStyle name="_pgvcl-costal_JND-5_JND-51_JND - 5_Weekly Urban PBR CO - 30-01-09 to 05-02-09" xfId="2389"/>
    <cellStyle name="_pgvcl-costal_JND-5_JND-51_JND - 5_Weekly Urban PBR CO - 30-01-09 to 05-02-09 2" xfId="2390"/>
    <cellStyle name="_pgvcl-costal_JND-5_JND-51_JND - 5_Weekly Urban PBR CO - 30-01-09 to 05-02-09 3" xfId="2391"/>
    <cellStyle name="_pgvcl-costal_JND-5_JND-51_JND - 5_Weekly Urban PBR CO - 30-01-09 to 05-02-09 4" xfId="2392"/>
    <cellStyle name="_pgvcl-costal_JND-5_JND-51_JND - 5_Weekly Urban PBR CO - 9-1-09 to 15.01.09" xfId="2393"/>
    <cellStyle name="_pgvcl-costal_JND-5_JND-51_JND - 5_Weekly Urban PBR CO - 9-1-09 to 15.01.09 2" xfId="2394"/>
    <cellStyle name="_pgvcl-costal_JND-5_JND-51_JND - 5_Weekly Urban PBR CO - 9-1-09 to 15.01.09 3" xfId="2395"/>
    <cellStyle name="_pgvcl-costal_JND-5_JND-51_JND - 5_Weekly Urban PBR CO - 9-1-09 to 15.01.09 4" xfId="2396"/>
    <cellStyle name="_pgvcl-costal_JND-5_JND-51_JND - 5_Weekly Urban PBR CO 01-05-09 to 07-05-09" xfId="2397"/>
    <cellStyle name="_pgvcl-costal_JND-5_JND-51_JND - 5_Weekly Urban PBR CO 01-05-09 to 07-05-09 2" xfId="2398"/>
    <cellStyle name="_pgvcl-costal_JND-5_JND-51_JND - 5_Weekly Urban PBR CO 01-05-09 to 07-05-09 3" xfId="2399"/>
    <cellStyle name="_pgvcl-costal_JND-5_JND-51_JND - 5_Weekly Urban PBR CO 01-05-09 to 07-05-09 4" xfId="2400"/>
    <cellStyle name="_pgvcl-costal_JND-5_JND-51_JND - 5_Weekly Urban PBR CO 10-04-09 to 16-04-09" xfId="2401"/>
    <cellStyle name="_pgvcl-costal_JND-5_JND-51_JND - 5_Weekly Urban PBR CO 10-04-09 to 16-04-09 2" xfId="2402"/>
    <cellStyle name="_pgvcl-costal_JND-5_JND-51_JND - 5_Weekly Urban PBR CO 10-04-09 to 16-04-09 3" xfId="2403"/>
    <cellStyle name="_pgvcl-costal_JND-5_JND-51_JND - 5_Weekly Urban PBR CO 10-04-09 to 16-04-09 4" xfId="2404"/>
    <cellStyle name="_pgvcl-costal_JND-5_JND-51_NEW MIS Jan - 08" xfId="2405"/>
    <cellStyle name="_pgvcl-costal_JND-5_JND-51_NEW MIS Jan - 08_Book-DMTHL" xfId="2406"/>
    <cellStyle name="_pgvcl-costal_JND-5_JND-51_NEW MIS Jan - 08_Comparison" xfId="2407"/>
    <cellStyle name="_pgvcl-costal_JND-5_JND-51_NEW MIS Jan - 08_Comparison 2" xfId="2408"/>
    <cellStyle name="_pgvcl-costal_JND-5_JND-51_NEW MIS Jan - 08_Comparison 3" xfId="2409"/>
    <cellStyle name="_pgvcl-costal_JND-5_JND-51_NEW MIS Jan - 08_Comparison 4" xfId="2410"/>
    <cellStyle name="_pgvcl-costal_JND-5_JND-51_NEW MIS Jan - 08_Details of Selected Urban Feeder" xfId="2411"/>
    <cellStyle name="_pgvcl-costal_JND-5_JND-51_NEW MIS Jan - 08_Details of Selected Urban Feeder 2" xfId="2412"/>
    <cellStyle name="_pgvcl-costal_JND-5_JND-51_NEW MIS Jan - 08_Details of Selected Urban Feeder 3" xfId="2413"/>
    <cellStyle name="_pgvcl-costal_JND-5_JND-51_NEW MIS Jan - 08_Details of Selected Urban Feeder 4" xfId="2414"/>
    <cellStyle name="_pgvcl-costal_JND-5_JND-51_NEW MIS Jan - 08_DHTHL JAN-09" xfId="2415"/>
    <cellStyle name="_pgvcl-costal_JND-5_JND-51_NEW MIS Jan - 08_dnthl Feb-09" xfId="2416"/>
    <cellStyle name="_pgvcl-costal_JND-5_JND-51_NEW MIS Jan - 08_JGYssss" xfId="2417"/>
    <cellStyle name="_pgvcl-costal_JND-5_JND-51_NEW MIS Jan - 08_JGYssss 2" xfId="2418"/>
    <cellStyle name="_pgvcl-costal_JND-5_JND-51_NEW MIS Jan - 08_JGYssss 3" xfId="2419"/>
    <cellStyle name="_pgvcl-costal_JND-5_JND-51_NEW MIS Jan - 08_JGYssss 4" xfId="2420"/>
    <cellStyle name="_pgvcl-costal_JND-5_JND-51_NEW MIS Jan - 08_New MIS Sheets" xfId="2421"/>
    <cellStyle name="_pgvcl-costal_JND-5_JND-51_NEW MIS Jan - 08_New MIS Sheets 2" xfId="2422"/>
    <cellStyle name="_pgvcl-costal_JND-5_JND-51_NEW MIS Jan - 08_New MIS Sheets 3" xfId="2423"/>
    <cellStyle name="_pgvcl-costal_JND-5_JND-51_NEW MIS Jan - 08_New MIS Sheets 4" xfId="2424"/>
    <cellStyle name="_pgvcl-costal_JND-5_JND-51_NEW MIS Jan - 08_PBR" xfId="2425"/>
    <cellStyle name="_pgvcl-costal_JND-5_JND-51_NEW MIS Jan - 08_PBR 2" xfId="2426"/>
    <cellStyle name="_pgvcl-costal_JND-5_JND-51_NEW MIS Jan - 08_PBR 3" xfId="2427"/>
    <cellStyle name="_pgvcl-costal_JND-5_JND-51_NEW MIS Jan - 08_PBR 4" xfId="2428"/>
    <cellStyle name="_pgvcl-costal_JND-5_JND-51_NEW MIS Jan - 08_PBR CO_DAILY REPORT GIS - 20-01-09" xfId="2429"/>
    <cellStyle name="_pgvcl-costal_JND-5_JND-51_NEW MIS Jan - 08_PBR CO_DAILY REPORT GIS - 20-01-09 2" xfId="2430"/>
    <cellStyle name="_pgvcl-costal_JND-5_JND-51_NEW MIS Jan - 08_PBR CO_DAILY REPORT GIS - 20-01-09 3" xfId="2431"/>
    <cellStyle name="_pgvcl-costal_JND-5_JND-51_NEW MIS Jan - 08_PBR CO_DAILY REPORT GIS - 20-01-09 4" xfId="2432"/>
    <cellStyle name="_pgvcl-costal_JND-5_JND-51_NEW MIS Jan - 08_T&amp;D August-08" xfId="2433"/>
    <cellStyle name="_pgvcl-costal_JND-5_JND-51_NEW MIS Jan - 08_T&amp;D August-08 2" xfId="2434"/>
    <cellStyle name="_pgvcl-costal_JND-5_JND-51_NEW MIS Jan - 08_T&amp;D August-08 3" xfId="2435"/>
    <cellStyle name="_pgvcl-costal_JND-5_JND-51_NEW MIS Jan - 08_T&amp;D August-08 4" xfId="2436"/>
    <cellStyle name="_pgvcl-costal_JND-5_JND-51_NEW MIS Jan - 08_T&amp;D Dec-08" xfId="2437"/>
    <cellStyle name="_pgvcl-costal_JND-5_JND-51_NEW MIS Jan - 08_T&amp;D Dec-08 2" xfId="2438"/>
    <cellStyle name="_pgvcl-costal_JND-5_JND-51_NEW MIS Jan - 08_T&amp;D Dec-08 3" xfId="2439"/>
    <cellStyle name="_pgvcl-costal_JND-5_JND-51_NEW MIS Jan - 08_T&amp;D Dec-08 4" xfId="2440"/>
    <cellStyle name="_pgvcl-costal_JND-5_JND-51_NEW MIS Jan - 08_T&amp;D July-08" xfId="2441"/>
    <cellStyle name="_pgvcl-costal_JND-5_JND-51_NEW MIS Jan - 08_T&amp;D July-08 2" xfId="2442"/>
    <cellStyle name="_pgvcl-costal_JND-5_JND-51_NEW MIS Jan - 08_T&amp;D July-08 3" xfId="2443"/>
    <cellStyle name="_pgvcl-costal_JND-5_JND-51_NEW MIS Jan - 08_T&amp;D July-08 4" xfId="2444"/>
    <cellStyle name="_pgvcl-costal_JND-5_JND-51_NEW MIS Jan - 08_T&amp;D MAR--09" xfId="2445"/>
    <cellStyle name="_pgvcl-costal_JND-5_JND-51_NEW MIS Jan - 08_T&amp;D MAR--09 2" xfId="2446"/>
    <cellStyle name="_pgvcl-costal_JND-5_JND-51_NEW MIS Jan - 08_T&amp;D MAR--09 3" xfId="2447"/>
    <cellStyle name="_pgvcl-costal_JND-5_JND-51_NEW MIS Jan - 08_T&amp;D MAR--09 4" xfId="2448"/>
    <cellStyle name="_pgvcl-costal_JND-5_JND-51_NEW MIS Jan - 08_Urban Weekly 8 MAY 09" xfId="2449"/>
    <cellStyle name="_pgvcl-costal_JND-5_JND-51_NEW MIS Jan - 08_URBAN WEEKLY PBR CO" xfId="2450"/>
    <cellStyle name="_pgvcl-costal_JND-5_JND-51_NEW MIS Jan - 08_URBAN WEEKLY PBR CO 2" xfId="2451"/>
    <cellStyle name="_pgvcl-costal_JND-5_JND-51_NEW MIS Jan - 08_URBAN WEEKLY PBR CO 3" xfId="2452"/>
    <cellStyle name="_pgvcl-costal_JND-5_JND-51_NEW MIS Jan - 08_URBAN WEEKLY PBR CO 4" xfId="2453"/>
    <cellStyle name="_pgvcl-costal_JND-5_JND-51_NEW MIS Jan - 08_Weekly Urban PBR CO - 04-04-09 to 12-04-09" xfId="2454"/>
    <cellStyle name="_pgvcl-costal_JND-5_JND-51_NEW MIS Jan - 08_Weekly Urban PBR CO - 04-04-09 to 12-04-09 2" xfId="2455"/>
    <cellStyle name="_pgvcl-costal_JND-5_JND-51_NEW MIS Jan - 08_Weekly Urban PBR CO - 04-04-09 to 12-04-09 3" xfId="2456"/>
    <cellStyle name="_pgvcl-costal_JND-5_JND-51_NEW MIS Jan - 08_Weekly Urban PBR CO - 04-04-09 to 12-04-09 4" xfId="2457"/>
    <cellStyle name="_pgvcl-costal_JND-5_JND-51_NEW MIS Jan - 08_Weekly Urban PBR CO - 06-03-09 to 12-03-09" xfId="2458"/>
    <cellStyle name="_pgvcl-costal_JND-5_JND-51_NEW MIS Jan - 08_Weekly Urban PBR CO - 06-03-09 to 12-03-09 2" xfId="2459"/>
    <cellStyle name="_pgvcl-costal_JND-5_JND-51_NEW MIS Jan - 08_Weekly Urban PBR CO - 06-03-09 to 12-03-09 3" xfId="2460"/>
    <cellStyle name="_pgvcl-costal_JND-5_JND-51_NEW MIS Jan - 08_Weekly Urban PBR CO - 06-03-09 to 12-03-09 4" xfId="2461"/>
    <cellStyle name="_pgvcl-costal_JND-5_JND-51_NEW MIS Jan - 08_Weekly Urban PBR CO - 20-02-09 to 26-02-09" xfId="2462"/>
    <cellStyle name="_pgvcl-costal_JND-5_JND-51_NEW MIS Jan - 08_Weekly Urban PBR CO - 20-02-09 to 26-02-09 2" xfId="2463"/>
    <cellStyle name="_pgvcl-costal_JND-5_JND-51_NEW MIS Jan - 08_Weekly Urban PBR CO - 20-02-09 to 26-02-09 3" xfId="2464"/>
    <cellStyle name="_pgvcl-costal_JND-5_JND-51_NEW MIS Jan - 08_Weekly Urban PBR CO - 20-02-09 to 26-02-09 4" xfId="2465"/>
    <cellStyle name="_pgvcl-costal_JND-5_JND-51_NEW MIS Jan - 08_Weekly Urban PBR CO - 30-01-09 to 05-02-09" xfId="2466"/>
    <cellStyle name="_pgvcl-costal_JND-5_JND-51_NEW MIS Jan - 08_Weekly Urban PBR CO - 30-01-09 to 05-02-09 2" xfId="2467"/>
    <cellStyle name="_pgvcl-costal_JND-5_JND-51_NEW MIS Jan - 08_Weekly Urban PBR CO - 30-01-09 to 05-02-09 3" xfId="2468"/>
    <cellStyle name="_pgvcl-costal_JND-5_JND-51_NEW MIS Jan - 08_Weekly Urban PBR CO - 30-01-09 to 05-02-09 4" xfId="2469"/>
    <cellStyle name="_pgvcl-costal_JND-5_JND-51_NEW MIS Jan - 08_Weekly Urban PBR CO - 9-1-09 to 15.01.09" xfId="2470"/>
    <cellStyle name="_pgvcl-costal_JND-5_JND-51_NEW MIS Jan - 08_Weekly Urban PBR CO - 9-1-09 to 15.01.09 2" xfId="2471"/>
    <cellStyle name="_pgvcl-costal_JND-5_JND-51_NEW MIS Jan - 08_Weekly Urban PBR CO - 9-1-09 to 15.01.09 3" xfId="2472"/>
    <cellStyle name="_pgvcl-costal_JND-5_JND-51_NEW MIS Jan - 08_Weekly Urban PBR CO - 9-1-09 to 15.01.09 4" xfId="2473"/>
    <cellStyle name="_pgvcl-costal_JND-5_JND-51_NEW MIS Jan - 08_Weekly Urban PBR CO 01-05-09 to 07-05-09" xfId="2474"/>
    <cellStyle name="_pgvcl-costal_JND-5_JND-51_NEW MIS Jan - 08_Weekly Urban PBR CO 01-05-09 to 07-05-09 2" xfId="2475"/>
    <cellStyle name="_pgvcl-costal_JND-5_JND-51_NEW MIS Jan - 08_Weekly Urban PBR CO 01-05-09 to 07-05-09 3" xfId="2476"/>
    <cellStyle name="_pgvcl-costal_JND-5_JND-51_NEW MIS Jan - 08_Weekly Urban PBR CO 01-05-09 to 07-05-09 4" xfId="2477"/>
    <cellStyle name="_pgvcl-costal_JND-5_JND-51_NEW MIS Jan - 08_Weekly Urban PBR CO 10-04-09 to 16-04-09" xfId="2478"/>
    <cellStyle name="_pgvcl-costal_JND-5_JND-51_NEW MIS Jan - 08_Weekly Urban PBR CO 10-04-09 to 16-04-09 2" xfId="2479"/>
    <cellStyle name="_pgvcl-costal_JND-5_JND-51_NEW MIS Jan - 08_Weekly Urban PBR CO 10-04-09 to 16-04-09 3" xfId="2480"/>
    <cellStyle name="_pgvcl-costal_JND-5_JND-51_NEW MIS Jan - 08_Weekly Urban PBR CO 10-04-09 to 16-04-09 4" xfId="2481"/>
    <cellStyle name="_pgvcl-costal_JND-5_JND-51_New MIS Sheets" xfId="2482"/>
    <cellStyle name="_pgvcl-costal_JND-5_JND-51_New MIS Sheets 2" xfId="2483"/>
    <cellStyle name="_pgvcl-costal_JND-5_JND-51_New MIS Sheets 3" xfId="2484"/>
    <cellStyle name="_pgvcl-costal_JND-5_JND-51_New MIS Sheets 4" xfId="2485"/>
    <cellStyle name="_pgvcl-costal_JND-5_JND-51_NEWMISFromJNDCircle-DEC07" xfId="2486"/>
    <cellStyle name="_pgvcl-costal_JND-5_JND-51_PBR" xfId="2487"/>
    <cellStyle name="_pgvcl-costal_JND-5_JND-51_PBR 2" xfId="2488"/>
    <cellStyle name="_pgvcl-costal_JND-5_JND-51_PBR 3" xfId="2489"/>
    <cellStyle name="_pgvcl-costal_JND-5_JND-51_PBR 4" xfId="2490"/>
    <cellStyle name="_pgvcl-costal_JND-5_JND-51_PBR CO_DAILY REPORT GIS - 20-01-09" xfId="2491"/>
    <cellStyle name="_pgvcl-costal_JND-5_JND-51_PBR CO_DAILY REPORT GIS - 20-01-09 2" xfId="2492"/>
    <cellStyle name="_pgvcl-costal_JND-5_JND-51_PBR CO_DAILY REPORT GIS - 20-01-09 3" xfId="2493"/>
    <cellStyle name="_pgvcl-costal_JND-5_JND-51_PBR CO_DAILY REPORT GIS - 20-01-09 4" xfId="2494"/>
    <cellStyle name="_pgvcl-costal_JND-5_JND-51_POWER FILED 17-08-09" xfId="2495"/>
    <cellStyle name="_pgvcl-costal_JND-5_JND-51_POWER FILED 17-08-09 2" xfId="2496"/>
    <cellStyle name="_pgvcl-costal_JND-5_JND-51_POWER FILED 17-08-09 3" xfId="2497"/>
    <cellStyle name="_pgvcl-costal_JND-5_JND-51_POWER FILED 17-08-09 4" xfId="2498"/>
    <cellStyle name="_pgvcl-costal_JND-5_JND-51_SE 14-05-09" xfId="2499"/>
    <cellStyle name="_pgvcl-costal_JND-5_JND-51_SE 14-05-09 2" xfId="2500"/>
    <cellStyle name="_pgvcl-costal_JND-5_JND-51_SE 14-05-09 3" xfId="2501"/>
    <cellStyle name="_pgvcl-costal_JND-5_JND-51_SE 14-05-09 4" xfId="2502"/>
    <cellStyle name="_pgvcl-costal_JND-5_JND-51_Soft Copy of Tech-2" xfId="2503"/>
    <cellStyle name="_pgvcl-costal_JND-5_JND-51_Soft Copy of Tech-2 2" xfId="2504"/>
    <cellStyle name="_pgvcl-costal_JND-5_JND-51_Soft Copy of Tech-2 3" xfId="2505"/>
    <cellStyle name="_pgvcl-costal_JND-5_JND-51_Soft Copy of Tech-2 4" xfId="2506"/>
    <cellStyle name="_pgvcl-costal_JND-5_JND-51_SUMM Shreem-21-08-09" xfId="2507"/>
    <cellStyle name="_pgvcl-costal_JND-5_JND-51_SUMM Shreem-21-08-09 2" xfId="2508"/>
    <cellStyle name="_pgvcl-costal_JND-5_JND-51_SUMM Shreem-21-08-09 3" xfId="2509"/>
    <cellStyle name="_pgvcl-costal_JND-5_JND-51_SUMM Shreem-21-08-09 4" xfId="2510"/>
    <cellStyle name="_pgvcl-costal_JND-5_JND-51_T&amp;D August-08" xfId="2511"/>
    <cellStyle name="_pgvcl-costal_JND-5_JND-51_T&amp;D August-08 2" xfId="2512"/>
    <cellStyle name="_pgvcl-costal_JND-5_JND-51_T&amp;D August-08 3" xfId="2513"/>
    <cellStyle name="_pgvcl-costal_JND-5_JND-51_T&amp;D August-08 4" xfId="2514"/>
    <cellStyle name="_pgvcl-costal_JND-5_JND-51_T&amp;D Dec-08" xfId="2515"/>
    <cellStyle name="_pgvcl-costal_JND-5_JND-51_T&amp;D Dec-08 2" xfId="2516"/>
    <cellStyle name="_pgvcl-costal_JND-5_JND-51_T&amp;D Dec-08 3" xfId="2517"/>
    <cellStyle name="_pgvcl-costal_JND-5_JND-51_T&amp;D Dec-08 4" xfId="2518"/>
    <cellStyle name="_pgvcl-costal_JND-5_JND-51_T&amp;D July-08" xfId="2519"/>
    <cellStyle name="_pgvcl-costal_JND-5_JND-51_T&amp;D July-08 2" xfId="2520"/>
    <cellStyle name="_pgvcl-costal_JND-5_JND-51_T&amp;D July-08 3" xfId="2521"/>
    <cellStyle name="_pgvcl-costal_JND-5_JND-51_T&amp;D July-08 4" xfId="2522"/>
    <cellStyle name="_pgvcl-costal_JND-5_JND-51_T&amp;D MAR--09" xfId="2523"/>
    <cellStyle name="_pgvcl-costal_JND-5_JND-51_T&amp;D MAR--09 2" xfId="2524"/>
    <cellStyle name="_pgvcl-costal_JND-5_JND-51_T&amp;D MAR--09 3" xfId="2525"/>
    <cellStyle name="_pgvcl-costal_JND-5_JND-51_T&amp;D MAR--09 4" xfId="2526"/>
    <cellStyle name="_pgvcl-costal_JND-5_JND-51_TECH-2 SOFT COPY" xfId="2527"/>
    <cellStyle name="_pgvcl-costal_JND-5_JND-51_TECH-2 SOFT COPY 2" xfId="2528"/>
    <cellStyle name="_pgvcl-costal_JND-5_JND-51_TECH-2 SOFT COPY 3" xfId="2529"/>
    <cellStyle name="_pgvcl-costal_JND-5_JND-51_TECH-2 SOFT COPY 4" xfId="2530"/>
    <cellStyle name="_pgvcl-costal_JND-5_JND-51_TRANSFORMER DETAIL." xfId="2531"/>
    <cellStyle name="_pgvcl-costal_JND-5_JND-51_TRANSFORMER DETAIL. 2" xfId="2532"/>
    <cellStyle name="_pgvcl-costal_JND-5_JND-51_TRANSFORMER DETAIL. 3" xfId="2533"/>
    <cellStyle name="_pgvcl-costal_JND-5_JND-51_TRANSFORMER DETAIL. 4" xfId="2534"/>
    <cellStyle name="_pgvcl-costal_JND-5_JND-51_Urban Weekly 8 MAY 09" xfId="2535"/>
    <cellStyle name="_pgvcl-costal_JND-5_JND-51_URBAN WEEKLY PBR CO" xfId="2536"/>
    <cellStyle name="_pgvcl-costal_JND-5_JND-51_URBAN WEEKLY PBR CO 2" xfId="2537"/>
    <cellStyle name="_pgvcl-costal_JND-5_JND-51_URBAN WEEKLY PBR CO 3" xfId="2538"/>
    <cellStyle name="_pgvcl-costal_JND-5_JND-51_URBAN WEEKLY PBR CO 4" xfId="2539"/>
    <cellStyle name="_pgvcl-costal_JND-5_JND-51_Weekly Urban PBR CO - 04-04-09 to 12-04-09" xfId="2540"/>
    <cellStyle name="_pgvcl-costal_JND-5_JND-51_Weekly Urban PBR CO - 04-04-09 to 12-04-09 2" xfId="2541"/>
    <cellStyle name="_pgvcl-costal_JND-5_JND-51_Weekly Urban PBR CO - 04-04-09 to 12-04-09 3" xfId="2542"/>
    <cellStyle name="_pgvcl-costal_JND-5_JND-51_Weekly Urban PBR CO - 04-04-09 to 12-04-09 4" xfId="2543"/>
    <cellStyle name="_pgvcl-costal_JND-5_JND-51_Weekly Urban PBR CO - 06-03-09 to 12-03-09" xfId="2544"/>
    <cellStyle name="_pgvcl-costal_JND-5_JND-51_Weekly Urban PBR CO - 06-03-09 to 12-03-09 2" xfId="2545"/>
    <cellStyle name="_pgvcl-costal_JND-5_JND-51_Weekly Urban PBR CO - 06-03-09 to 12-03-09 3" xfId="2546"/>
    <cellStyle name="_pgvcl-costal_JND-5_JND-51_Weekly Urban PBR CO - 06-03-09 to 12-03-09 4" xfId="2547"/>
    <cellStyle name="_pgvcl-costal_JND-5_JND-51_Weekly Urban PBR CO - 20-02-09 to 26-02-09" xfId="2548"/>
    <cellStyle name="_pgvcl-costal_JND-5_JND-51_Weekly Urban PBR CO - 20-02-09 to 26-02-09 2" xfId="2549"/>
    <cellStyle name="_pgvcl-costal_JND-5_JND-51_Weekly Urban PBR CO - 20-02-09 to 26-02-09 3" xfId="2550"/>
    <cellStyle name="_pgvcl-costal_JND-5_JND-51_Weekly Urban PBR CO - 20-02-09 to 26-02-09 4" xfId="2551"/>
    <cellStyle name="_pgvcl-costal_JND-5_JND-51_Weekly Urban PBR CO - 30-01-09 to 05-02-09" xfId="2552"/>
    <cellStyle name="_pgvcl-costal_JND-5_JND-51_Weekly Urban PBR CO - 30-01-09 to 05-02-09 2" xfId="2553"/>
    <cellStyle name="_pgvcl-costal_JND-5_JND-51_Weekly Urban PBR CO - 30-01-09 to 05-02-09 3" xfId="2554"/>
    <cellStyle name="_pgvcl-costal_JND-5_JND-51_Weekly Urban PBR CO - 30-01-09 to 05-02-09 4" xfId="2555"/>
    <cellStyle name="_pgvcl-costal_JND-5_JND-51_Weekly Urban PBR CO - 9-1-09 to 15.01.09" xfId="2556"/>
    <cellStyle name="_pgvcl-costal_JND-5_JND-51_Weekly Urban PBR CO - 9-1-09 to 15.01.09 2" xfId="2557"/>
    <cellStyle name="_pgvcl-costal_JND-5_JND-51_Weekly Urban PBR CO - 9-1-09 to 15.01.09 3" xfId="2558"/>
    <cellStyle name="_pgvcl-costal_JND-5_JND-51_Weekly Urban PBR CO - 9-1-09 to 15.01.09 4" xfId="2559"/>
    <cellStyle name="_pgvcl-costal_JND-5_JND-51_Weekly Urban PBR CO 01-05-09 to 07-05-09" xfId="2560"/>
    <cellStyle name="_pgvcl-costal_JND-5_JND-51_Weekly Urban PBR CO 01-05-09 to 07-05-09 2" xfId="2561"/>
    <cellStyle name="_pgvcl-costal_JND-5_JND-51_Weekly Urban PBR CO 01-05-09 to 07-05-09 3" xfId="2562"/>
    <cellStyle name="_pgvcl-costal_JND-5_JND-51_Weekly Urban PBR CO 01-05-09 to 07-05-09 4" xfId="2563"/>
    <cellStyle name="_pgvcl-costal_JND-5_JND-51_Weekly Urban PBR CO 10-04-09 to 16-04-09" xfId="2564"/>
    <cellStyle name="_pgvcl-costal_JND-5_JND-51_Weekly Urban PBR CO 10-04-09 to 16-04-09 2" xfId="2565"/>
    <cellStyle name="_pgvcl-costal_JND-5_JND-51_Weekly Urban PBR CO 10-04-09 to 16-04-09 3" xfId="2566"/>
    <cellStyle name="_pgvcl-costal_JND-5_JND-51_Weekly Urban PBR CO 10-04-09 to 16-04-09 4" xfId="2567"/>
    <cellStyle name="_pgvcl-costal_JND-5_JND-7" xfId="2568"/>
    <cellStyle name="_pgvcl-costal_JND-5_JND-7 2" xfId="2569"/>
    <cellStyle name="_pgvcl-costal_JND-5_JND-7 3" xfId="2570"/>
    <cellStyle name="_pgvcl-costal_JND-5_JND-7 4" xfId="2571"/>
    <cellStyle name="_pgvcl-costal_JND-5_MIS" xfId="2572"/>
    <cellStyle name="_pgvcl-costal_JND-5_MIS Dec - 07" xfId="2573"/>
    <cellStyle name="_pgvcl-costal_JND-5_MIS Dec - 07_Book-DMTHL" xfId="2574"/>
    <cellStyle name="_pgvcl-costal_JND-5_MIS Dec - 07_Comparison" xfId="2575"/>
    <cellStyle name="_pgvcl-costal_JND-5_MIS Dec - 07_Comparison 2" xfId="2576"/>
    <cellStyle name="_pgvcl-costal_JND-5_MIS Dec - 07_Comparison 3" xfId="2577"/>
    <cellStyle name="_pgvcl-costal_JND-5_MIS Dec - 07_Comparison 4" xfId="2578"/>
    <cellStyle name="_pgvcl-costal_JND-5_MIS Dec - 07_Details of Selected Urban Feeder" xfId="2579"/>
    <cellStyle name="_pgvcl-costal_JND-5_MIS Dec - 07_Details of Selected Urban Feeder 2" xfId="2580"/>
    <cellStyle name="_pgvcl-costal_JND-5_MIS Dec - 07_Details of Selected Urban Feeder 3" xfId="2581"/>
    <cellStyle name="_pgvcl-costal_JND-5_MIS Dec - 07_Details of Selected Urban Feeder 4" xfId="2582"/>
    <cellStyle name="_pgvcl-costal_JND-5_MIS Dec - 07_DHTHL JAN-09" xfId="2583"/>
    <cellStyle name="_pgvcl-costal_JND-5_MIS Dec - 07_dnthl Feb-09" xfId="2584"/>
    <cellStyle name="_pgvcl-costal_JND-5_MIS Dec - 07_JGYssss" xfId="2585"/>
    <cellStyle name="_pgvcl-costal_JND-5_MIS Dec - 07_JGYssss 2" xfId="2586"/>
    <cellStyle name="_pgvcl-costal_JND-5_MIS Dec - 07_JGYssss 3" xfId="2587"/>
    <cellStyle name="_pgvcl-costal_JND-5_MIS Dec - 07_JGYssss 4" xfId="2588"/>
    <cellStyle name="_pgvcl-costal_JND-5_MIS Dec - 07_JND - 7 T3" xfId="2589"/>
    <cellStyle name="_pgvcl-costal_JND-5_MIS Dec - 07_JND T-3 MIS" xfId="2590"/>
    <cellStyle name="_pgvcl-costal_JND-5_MIS Dec - 07_JND-5 T3" xfId="2591"/>
    <cellStyle name="_pgvcl-costal_JND-5_MIS Dec - 07_New MIS Sheets" xfId="2592"/>
    <cellStyle name="_pgvcl-costal_JND-5_MIS Dec - 07_New MIS Sheets 2" xfId="2593"/>
    <cellStyle name="_pgvcl-costal_JND-5_MIS Dec - 07_New MIS Sheets 3" xfId="2594"/>
    <cellStyle name="_pgvcl-costal_JND-5_MIS Dec - 07_New MIS Sheets 4" xfId="2595"/>
    <cellStyle name="_pgvcl-costal_JND-5_MIS Dec - 07_PBR" xfId="2596"/>
    <cellStyle name="_pgvcl-costal_JND-5_MIS Dec - 07_PBR 2" xfId="2597"/>
    <cellStyle name="_pgvcl-costal_JND-5_MIS Dec - 07_PBR 3" xfId="2598"/>
    <cellStyle name="_pgvcl-costal_JND-5_MIS Dec - 07_PBR 4" xfId="2599"/>
    <cellStyle name="_pgvcl-costal_JND-5_MIS Dec - 07_PBR CO_DAILY REPORT GIS - 20-01-09" xfId="2600"/>
    <cellStyle name="_pgvcl-costal_JND-5_MIS Dec - 07_PBR CO_DAILY REPORT GIS - 20-01-09 2" xfId="2601"/>
    <cellStyle name="_pgvcl-costal_JND-5_MIS Dec - 07_PBR CO_DAILY REPORT GIS - 20-01-09 3" xfId="2602"/>
    <cellStyle name="_pgvcl-costal_JND-5_MIS Dec - 07_PBR CO_DAILY REPORT GIS - 20-01-09 4" xfId="2603"/>
    <cellStyle name="_pgvcl-costal_JND-5_MIS Dec - 07_T&amp;D August-08" xfId="2604"/>
    <cellStyle name="_pgvcl-costal_JND-5_MIS Dec - 07_T&amp;D August-08 2" xfId="2605"/>
    <cellStyle name="_pgvcl-costal_JND-5_MIS Dec - 07_T&amp;D August-08 3" xfId="2606"/>
    <cellStyle name="_pgvcl-costal_JND-5_MIS Dec - 07_T&amp;D August-08 4" xfId="2607"/>
    <cellStyle name="_pgvcl-costal_JND-5_MIS Dec - 07_T&amp;D Dec-08" xfId="2608"/>
    <cellStyle name="_pgvcl-costal_JND-5_MIS Dec - 07_T&amp;D Dec-08 2" xfId="2609"/>
    <cellStyle name="_pgvcl-costal_JND-5_MIS Dec - 07_T&amp;D Dec-08 3" xfId="2610"/>
    <cellStyle name="_pgvcl-costal_JND-5_MIS Dec - 07_T&amp;D Dec-08 4" xfId="2611"/>
    <cellStyle name="_pgvcl-costal_JND-5_MIS Dec - 07_T&amp;D July-08" xfId="2612"/>
    <cellStyle name="_pgvcl-costal_JND-5_MIS Dec - 07_T&amp;D July-08 2" xfId="2613"/>
    <cellStyle name="_pgvcl-costal_JND-5_MIS Dec - 07_T&amp;D July-08 3" xfId="2614"/>
    <cellStyle name="_pgvcl-costal_JND-5_MIS Dec - 07_T&amp;D July-08 4" xfId="2615"/>
    <cellStyle name="_pgvcl-costal_JND-5_MIS Dec - 07_T&amp;D MAR--09" xfId="2616"/>
    <cellStyle name="_pgvcl-costal_JND-5_MIS Dec - 07_T&amp;D MAR--09 2" xfId="2617"/>
    <cellStyle name="_pgvcl-costal_JND-5_MIS Dec - 07_T&amp;D MAR--09 3" xfId="2618"/>
    <cellStyle name="_pgvcl-costal_JND-5_MIS Dec - 07_T&amp;D MAR--09 4" xfId="2619"/>
    <cellStyle name="_pgvcl-costal_JND-5_MIS Dec - 07_Urban Weekly 8 MAY 09" xfId="2620"/>
    <cellStyle name="_pgvcl-costal_JND-5_MIS Dec - 07_URBAN WEEKLY PBR CO" xfId="2621"/>
    <cellStyle name="_pgvcl-costal_JND-5_MIS Dec - 07_URBAN WEEKLY PBR CO 2" xfId="2622"/>
    <cellStyle name="_pgvcl-costal_JND-5_MIS Dec - 07_URBAN WEEKLY PBR CO 3" xfId="2623"/>
    <cellStyle name="_pgvcl-costal_JND-5_MIS Dec - 07_URBAN WEEKLY PBR CO 4" xfId="2624"/>
    <cellStyle name="_pgvcl-costal_JND-5_MIS Dec - 07_Weekly Urban PBR CO - 04-04-09 to 12-04-09" xfId="2625"/>
    <cellStyle name="_pgvcl-costal_JND-5_MIS Dec - 07_Weekly Urban PBR CO - 04-04-09 to 12-04-09 2" xfId="2626"/>
    <cellStyle name="_pgvcl-costal_JND-5_MIS Dec - 07_Weekly Urban PBR CO - 04-04-09 to 12-04-09 3" xfId="2627"/>
    <cellStyle name="_pgvcl-costal_JND-5_MIS Dec - 07_Weekly Urban PBR CO - 04-04-09 to 12-04-09 4" xfId="2628"/>
    <cellStyle name="_pgvcl-costal_JND-5_MIS Dec - 07_Weekly Urban PBR CO - 06-03-09 to 12-03-09" xfId="2629"/>
    <cellStyle name="_pgvcl-costal_JND-5_MIS Dec - 07_Weekly Urban PBR CO - 06-03-09 to 12-03-09 2" xfId="2630"/>
    <cellStyle name="_pgvcl-costal_JND-5_MIS Dec - 07_Weekly Urban PBR CO - 06-03-09 to 12-03-09 3" xfId="2631"/>
    <cellStyle name="_pgvcl-costal_JND-5_MIS Dec - 07_Weekly Urban PBR CO - 06-03-09 to 12-03-09 4" xfId="2632"/>
    <cellStyle name="_pgvcl-costal_JND-5_MIS Dec - 07_Weekly Urban PBR CO - 20-02-09 to 26-02-09" xfId="2633"/>
    <cellStyle name="_pgvcl-costal_JND-5_MIS Dec - 07_Weekly Urban PBR CO - 20-02-09 to 26-02-09 2" xfId="2634"/>
    <cellStyle name="_pgvcl-costal_JND-5_MIS Dec - 07_Weekly Urban PBR CO - 20-02-09 to 26-02-09 3" xfId="2635"/>
    <cellStyle name="_pgvcl-costal_JND-5_MIS Dec - 07_Weekly Urban PBR CO - 20-02-09 to 26-02-09 4" xfId="2636"/>
    <cellStyle name="_pgvcl-costal_JND-5_MIS Dec - 07_Weekly Urban PBR CO - 30-01-09 to 05-02-09" xfId="2637"/>
    <cellStyle name="_pgvcl-costal_JND-5_MIS Dec - 07_Weekly Urban PBR CO - 30-01-09 to 05-02-09 2" xfId="2638"/>
    <cellStyle name="_pgvcl-costal_JND-5_MIS Dec - 07_Weekly Urban PBR CO - 30-01-09 to 05-02-09 3" xfId="2639"/>
    <cellStyle name="_pgvcl-costal_JND-5_MIS Dec - 07_Weekly Urban PBR CO - 30-01-09 to 05-02-09 4" xfId="2640"/>
    <cellStyle name="_pgvcl-costal_JND-5_MIS Dec - 07_Weekly Urban PBR CO - 9-1-09 to 15.01.09" xfId="2641"/>
    <cellStyle name="_pgvcl-costal_JND-5_MIS Dec - 07_Weekly Urban PBR CO - 9-1-09 to 15.01.09 2" xfId="2642"/>
    <cellStyle name="_pgvcl-costal_JND-5_MIS Dec - 07_Weekly Urban PBR CO - 9-1-09 to 15.01.09 3" xfId="2643"/>
    <cellStyle name="_pgvcl-costal_JND-5_MIS Dec - 07_Weekly Urban PBR CO - 9-1-09 to 15.01.09 4" xfId="2644"/>
    <cellStyle name="_pgvcl-costal_JND-5_MIS Dec - 07_Weekly Urban PBR CO 01-05-09 to 07-05-09" xfId="2645"/>
    <cellStyle name="_pgvcl-costal_JND-5_MIS Dec - 07_Weekly Urban PBR CO 01-05-09 to 07-05-09 2" xfId="2646"/>
    <cellStyle name="_pgvcl-costal_JND-5_MIS Dec - 07_Weekly Urban PBR CO 01-05-09 to 07-05-09 3" xfId="2647"/>
    <cellStyle name="_pgvcl-costal_JND-5_MIS Dec - 07_Weekly Urban PBR CO 01-05-09 to 07-05-09 4" xfId="2648"/>
    <cellStyle name="_pgvcl-costal_JND-5_MIS Dec - 07_Weekly Urban PBR CO 10-04-09 to 16-04-09" xfId="2649"/>
    <cellStyle name="_pgvcl-costal_JND-5_MIS Dec - 07_Weekly Urban PBR CO 10-04-09 to 16-04-09 2" xfId="2650"/>
    <cellStyle name="_pgvcl-costal_JND-5_MIS Dec - 07_Weekly Urban PBR CO 10-04-09 to 16-04-09 3" xfId="2651"/>
    <cellStyle name="_pgvcl-costal_JND-5_MIS Dec - 07_Weekly Urban PBR CO 10-04-09 to 16-04-09 4" xfId="2652"/>
    <cellStyle name="_pgvcl-costal_JND-5_MIS Jan - 08" xfId="2653"/>
    <cellStyle name="_pgvcl-costal_JND-5_MIS Jan - 08_Book-DMTHL" xfId="2654"/>
    <cellStyle name="_pgvcl-costal_JND-5_MIS Jan - 08_Comparison" xfId="2655"/>
    <cellStyle name="_pgvcl-costal_JND-5_MIS Jan - 08_Comparison 2" xfId="2656"/>
    <cellStyle name="_pgvcl-costal_JND-5_MIS Jan - 08_Comparison 3" xfId="2657"/>
    <cellStyle name="_pgvcl-costal_JND-5_MIS Jan - 08_Comparison 4" xfId="2658"/>
    <cellStyle name="_pgvcl-costal_JND-5_MIS Jan - 08_Details of Selected Urban Feeder" xfId="2659"/>
    <cellStyle name="_pgvcl-costal_JND-5_MIS Jan - 08_Details of Selected Urban Feeder 2" xfId="2660"/>
    <cellStyle name="_pgvcl-costal_JND-5_MIS Jan - 08_Details of Selected Urban Feeder 3" xfId="2661"/>
    <cellStyle name="_pgvcl-costal_JND-5_MIS Jan - 08_Details of Selected Urban Feeder 4" xfId="2662"/>
    <cellStyle name="_pgvcl-costal_JND-5_MIS Jan - 08_DHTHL JAN-09" xfId="2663"/>
    <cellStyle name="_pgvcl-costal_JND-5_MIS Jan - 08_dnthl Feb-09" xfId="2664"/>
    <cellStyle name="_pgvcl-costal_JND-5_MIS Jan - 08_JGYssss" xfId="2665"/>
    <cellStyle name="_pgvcl-costal_JND-5_MIS Jan - 08_JGYssss 2" xfId="2666"/>
    <cellStyle name="_pgvcl-costal_JND-5_MIS Jan - 08_JGYssss 3" xfId="2667"/>
    <cellStyle name="_pgvcl-costal_JND-5_MIS Jan - 08_JGYssss 4" xfId="2668"/>
    <cellStyle name="_pgvcl-costal_JND-5_MIS Jan - 08_New MIS Sheets" xfId="2669"/>
    <cellStyle name="_pgvcl-costal_JND-5_MIS Jan - 08_New MIS Sheets 2" xfId="2670"/>
    <cellStyle name="_pgvcl-costal_JND-5_MIS Jan - 08_New MIS Sheets 3" xfId="2671"/>
    <cellStyle name="_pgvcl-costal_JND-5_MIS Jan - 08_New MIS Sheets 4" xfId="2672"/>
    <cellStyle name="_pgvcl-costal_JND-5_MIS Jan - 08_PBR" xfId="2673"/>
    <cellStyle name="_pgvcl-costal_JND-5_MIS Jan - 08_PBR 2" xfId="2674"/>
    <cellStyle name="_pgvcl-costal_JND-5_MIS Jan - 08_PBR 3" xfId="2675"/>
    <cellStyle name="_pgvcl-costal_JND-5_MIS Jan - 08_PBR 4" xfId="2676"/>
    <cellStyle name="_pgvcl-costal_JND-5_MIS Jan - 08_PBR CO_DAILY REPORT GIS - 20-01-09" xfId="2677"/>
    <cellStyle name="_pgvcl-costal_JND-5_MIS Jan - 08_PBR CO_DAILY REPORT GIS - 20-01-09 2" xfId="2678"/>
    <cellStyle name="_pgvcl-costal_JND-5_MIS Jan - 08_PBR CO_DAILY REPORT GIS - 20-01-09 3" xfId="2679"/>
    <cellStyle name="_pgvcl-costal_JND-5_MIS Jan - 08_PBR CO_DAILY REPORT GIS - 20-01-09 4" xfId="2680"/>
    <cellStyle name="_pgvcl-costal_JND-5_MIS Jan - 08_T&amp;D August-08" xfId="2681"/>
    <cellStyle name="_pgvcl-costal_JND-5_MIS Jan - 08_T&amp;D August-08 2" xfId="2682"/>
    <cellStyle name="_pgvcl-costal_JND-5_MIS Jan - 08_T&amp;D August-08 3" xfId="2683"/>
    <cellStyle name="_pgvcl-costal_JND-5_MIS Jan - 08_T&amp;D August-08 4" xfId="2684"/>
    <cellStyle name="_pgvcl-costal_JND-5_MIS Jan - 08_T&amp;D Dec-08" xfId="2685"/>
    <cellStyle name="_pgvcl-costal_JND-5_MIS Jan - 08_T&amp;D Dec-08 2" xfId="2686"/>
    <cellStyle name="_pgvcl-costal_JND-5_MIS Jan - 08_T&amp;D Dec-08 3" xfId="2687"/>
    <cellStyle name="_pgvcl-costal_JND-5_MIS Jan - 08_T&amp;D Dec-08 4" xfId="2688"/>
    <cellStyle name="_pgvcl-costal_JND-5_MIS Jan - 08_T&amp;D July-08" xfId="2689"/>
    <cellStyle name="_pgvcl-costal_JND-5_MIS Jan - 08_T&amp;D July-08 2" xfId="2690"/>
    <cellStyle name="_pgvcl-costal_JND-5_MIS Jan - 08_T&amp;D July-08 3" xfId="2691"/>
    <cellStyle name="_pgvcl-costal_JND-5_MIS Jan - 08_T&amp;D July-08 4" xfId="2692"/>
    <cellStyle name="_pgvcl-costal_JND-5_MIS Jan - 08_T&amp;D MAR--09" xfId="2693"/>
    <cellStyle name="_pgvcl-costal_JND-5_MIS Jan - 08_T&amp;D MAR--09 2" xfId="2694"/>
    <cellStyle name="_pgvcl-costal_JND-5_MIS Jan - 08_T&amp;D MAR--09 3" xfId="2695"/>
    <cellStyle name="_pgvcl-costal_JND-5_MIS Jan - 08_T&amp;D MAR--09 4" xfId="2696"/>
    <cellStyle name="_pgvcl-costal_JND-5_MIS Jan - 08_Urban Weekly 8 MAY 09" xfId="2697"/>
    <cellStyle name="_pgvcl-costal_JND-5_MIS Jan - 08_URBAN WEEKLY PBR CO" xfId="2698"/>
    <cellStyle name="_pgvcl-costal_JND-5_MIS Jan - 08_URBAN WEEKLY PBR CO 2" xfId="2699"/>
    <cellStyle name="_pgvcl-costal_JND-5_MIS Jan - 08_URBAN WEEKLY PBR CO 3" xfId="2700"/>
    <cellStyle name="_pgvcl-costal_JND-5_MIS Jan - 08_URBAN WEEKLY PBR CO 4" xfId="2701"/>
    <cellStyle name="_pgvcl-costal_JND-5_MIS Jan - 08_Weekly Urban PBR CO - 04-04-09 to 12-04-09" xfId="2702"/>
    <cellStyle name="_pgvcl-costal_JND-5_MIS Jan - 08_Weekly Urban PBR CO - 04-04-09 to 12-04-09 2" xfId="2703"/>
    <cellStyle name="_pgvcl-costal_JND-5_MIS Jan - 08_Weekly Urban PBR CO - 04-04-09 to 12-04-09 3" xfId="2704"/>
    <cellStyle name="_pgvcl-costal_JND-5_MIS Jan - 08_Weekly Urban PBR CO - 04-04-09 to 12-04-09 4" xfId="2705"/>
    <cellStyle name="_pgvcl-costal_JND-5_MIS Jan - 08_Weekly Urban PBR CO - 06-03-09 to 12-03-09" xfId="2706"/>
    <cellStyle name="_pgvcl-costal_JND-5_MIS Jan - 08_Weekly Urban PBR CO - 06-03-09 to 12-03-09 2" xfId="2707"/>
    <cellStyle name="_pgvcl-costal_JND-5_MIS Jan - 08_Weekly Urban PBR CO - 06-03-09 to 12-03-09 3" xfId="2708"/>
    <cellStyle name="_pgvcl-costal_JND-5_MIS Jan - 08_Weekly Urban PBR CO - 06-03-09 to 12-03-09 4" xfId="2709"/>
    <cellStyle name="_pgvcl-costal_JND-5_MIS Jan - 08_Weekly Urban PBR CO - 20-02-09 to 26-02-09" xfId="2710"/>
    <cellStyle name="_pgvcl-costal_JND-5_MIS Jan - 08_Weekly Urban PBR CO - 20-02-09 to 26-02-09 2" xfId="2711"/>
    <cellStyle name="_pgvcl-costal_JND-5_MIS Jan - 08_Weekly Urban PBR CO - 20-02-09 to 26-02-09 3" xfId="2712"/>
    <cellStyle name="_pgvcl-costal_JND-5_MIS Jan - 08_Weekly Urban PBR CO - 20-02-09 to 26-02-09 4" xfId="2713"/>
    <cellStyle name="_pgvcl-costal_JND-5_MIS Jan - 08_Weekly Urban PBR CO - 30-01-09 to 05-02-09" xfId="2714"/>
    <cellStyle name="_pgvcl-costal_JND-5_MIS Jan - 08_Weekly Urban PBR CO - 30-01-09 to 05-02-09 2" xfId="2715"/>
    <cellStyle name="_pgvcl-costal_JND-5_MIS Jan - 08_Weekly Urban PBR CO - 30-01-09 to 05-02-09 3" xfId="2716"/>
    <cellStyle name="_pgvcl-costal_JND-5_MIS Jan - 08_Weekly Urban PBR CO - 30-01-09 to 05-02-09 4" xfId="2717"/>
    <cellStyle name="_pgvcl-costal_JND-5_MIS Jan - 08_Weekly Urban PBR CO - 9-1-09 to 15.01.09" xfId="2718"/>
    <cellStyle name="_pgvcl-costal_JND-5_MIS Jan - 08_Weekly Urban PBR CO - 9-1-09 to 15.01.09 2" xfId="2719"/>
    <cellStyle name="_pgvcl-costal_JND-5_MIS Jan - 08_Weekly Urban PBR CO - 9-1-09 to 15.01.09 3" xfId="2720"/>
    <cellStyle name="_pgvcl-costal_JND-5_MIS Jan - 08_Weekly Urban PBR CO - 9-1-09 to 15.01.09 4" xfId="2721"/>
    <cellStyle name="_pgvcl-costal_JND-5_MIS Jan - 08_Weekly Urban PBR CO 01-05-09 to 07-05-09" xfId="2722"/>
    <cellStyle name="_pgvcl-costal_JND-5_MIS Jan - 08_Weekly Urban PBR CO 01-05-09 to 07-05-09 2" xfId="2723"/>
    <cellStyle name="_pgvcl-costal_JND-5_MIS Jan - 08_Weekly Urban PBR CO 01-05-09 to 07-05-09 3" xfId="2724"/>
    <cellStyle name="_pgvcl-costal_JND-5_MIS Jan - 08_Weekly Urban PBR CO 01-05-09 to 07-05-09 4" xfId="2725"/>
    <cellStyle name="_pgvcl-costal_JND-5_MIS Jan - 08_Weekly Urban PBR CO 10-04-09 to 16-04-09" xfId="2726"/>
    <cellStyle name="_pgvcl-costal_JND-5_MIS Jan - 08_Weekly Urban PBR CO 10-04-09 to 16-04-09 2" xfId="2727"/>
    <cellStyle name="_pgvcl-costal_JND-5_MIS Jan - 08_Weekly Urban PBR CO 10-04-09 to 16-04-09 3" xfId="2728"/>
    <cellStyle name="_pgvcl-costal_JND-5_MIS Jan - 08_Weekly Urban PBR CO 10-04-09 to 16-04-09 4" xfId="2729"/>
    <cellStyle name="_pgvcl-costal_JND-5_MIS Nov - 07" xfId="2730"/>
    <cellStyle name="_pgvcl-costal_JND-5_MIS Summary Jan-08" xfId="2731"/>
    <cellStyle name="_pgvcl-costal_JND-5_MIS Summary Jan-08_Book-DMTHL" xfId="2732"/>
    <cellStyle name="_pgvcl-costal_JND-5_MIS Summary Jan-08_Comparison" xfId="2733"/>
    <cellStyle name="_pgvcl-costal_JND-5_MIS Summary Jan-08_Comparison 2" xfId="2734"/>
    <cellStyle name="_pgvcl-costal_JND-5_MIS Summary Jan-08_Comparison 3" xfId="2735"/>
    <cellStyle name="_pgvcl-costal_JND-5_MIS Summary Jan-08_Comparison 4" xfId="2736"/>
    <cellStyle name="_pgvcl-costal_JND-5_MIS Summary Jan-08_Details of Selected Urban Feeder" xfId="2737"/>
    <cellStyle name="_pgvcl-costal_JND-5_MIS Summary Jan-08_Details of Selected Urban Feeder 2" xfId="2738"/>
    <cellStyle name="_pgvcl-costal_JND-5_MIS Summary Jan-08_Details of Selected Urban Feeder 3" xfId="2739"/>
    <cellStyle name="_pgvcl-costal_JND-5_MIS Summary Jan-08_Details of Selected Urban Feeder 4" xfId="2740"/>
    <cellStyle name="_pgvcl-costal_JND-5_MIS Summary Jan-08_DHTHL JAN-09" xfId="2741"/>
    <cellStyle name="_pgvcl-costal_JND-5_MIS Summary Jan-08_dnthl Feb-09" xfId="2742"/>
    <cellStyle name="_pgvcl-costal_JND-5_MIS Summary Jan-08_JGYssss" xfId="2743"/>
    <cellStyle name="_pgvcl-costal_JND-5_MIS Summary Jan-08_JGYssss 2" xfId="2744"/>
    <cellStyle name="_pgvcl-costal_JND-5_MIS Summary Jan-08_JGYssss 3" xfId="2745"/>
    <cellStyle name="_pgvcl-costal_JND-5_MIS Summary Jan-08_JGYssss 4" xfId="2746"/>
    <cellStyle name="_pgvcl-costal_JND-5_MIS Summary Jan-08_New MIS Sheets" xfId="2747"/>
    <cellStyle name="_pgvcl-costal_JND-5_MIS Summary Jan-08_New MIS Sheets 2" xfId="2748"/>
    <cellStyle name="_pgvcl-costal_JND-5_MIS Summary Jan-08_New MIS Sheets 3" xfId="2749"/>
    <cellStyle name="_pgvcl-costal_JND-5_MIS Summary Jan-08_New MIS Sheets 4" xfId="2750"/>
    <cellStyle name="_pgvcl-costal_JND-5_MIS Summary Jan-08_PBR" xfId="2751"/>
    <cellStyle name="_pgvcl-costal_JND-5_MIS Summary Jan-08_PBR 2" xfId="2752"/>
    <cellStyle name="_pgvcl-costal_JND-5_MIS Summary Jan-08_PBR 3" xfId="2753"/>
    <cellStyle name="_pgvcl-costal_JND-5_MIS Summary Jan-08_PBR 4" xfId="2754"/>
    <cellStyle name="_pgvcl-costal_JND-5_MIS Summary Jan-08_PBR CO_DAILY REPORT GIS - 20-01-09" xfId="2755"/>
    <cellStyle name="_pgvcl-costal_JND-5_MIS Summary Jan-08_PBR CO_DAILY REPORT GIS - 20-01-09 2" xfId="2756"/>
    <cellStyle name="_pgvcl-costal_JND-5_MIS Summary Jan-08_PBR CO_DAILY REPORT GIS - 20-01-09 3" xfId="2757"/>
    <cellStyle name="_pgvcl-costal_JND-5_MIS Summary Jan-08_PBR CO_DAILY REPORT GIS - 20-01-09 4" xfId="2758"/>
    <cellStyle name="_pgvcl-costal_JND-5_MIS Summary Jan-08_T&amp;D August-08" xfId="2759"/>
    <cellStyle name="_pgvcl-costal_JND-5_MIS Summary Jan-08_T&amp;D August-08 2" xfId="2760"/>
    <cellStyle name="_pgvcl-costal_JND-5_MIS Summary Jan-08_T&amp;D August-08 3" xfId="2761"/>
    <cellStyle name="_pgvcl-costal_JND-5_MIS Summary Jan-08_T&amp;D August-08 4" xfId="2762"/>
    <cellStyle name="_pgvcl-costal_JND-5_MIS Summary Jan-08_T&amp;D Dec-08" xfId="2763"/>
    <cellStyle name="_pgvcl-costal_JND-5_MIS Summary Jan-08_T&amp;D Dec-08 2" xfId="2764"/>
    <cellStyle name="_pgvcl-costal_JND-5_MIS Summary Jan-08_T&amp;D Dec-08 3" xfId="2765"/>
    <cellStyle name="_pgvcl-costal_JND-5_MIS Summary Jan-08_T&amp;D Dec-08 4" xfId="2766"/>
    <cellStyle name="_pgvcl-costal_JND-5_MIS Summary Jan-08_T&amp;D July-08" xfId="2767"/>
    <cellStyle name="_pgvcl-costal_JND-5_MIS Summary Jan-08_T&amp;D July-08 2" xfId="2768"/>
    <cellStyle name="_pgvcl-costal_JND-5_MIS Summary Jan-08_T&amp;D July-08 3" xfId="2769"/>
    <cellStyle name="_pgvcl-costal_JND-5_MIS Summary Jan-08_T&amp;D July-08 4" xfId="2770"/>
    <cellStyle name="_pgvcl-costal_JND-5_MIS Summary Jan-08_T&amp;D MAR--09" xfId="2771"/>
    <cellStyle name="_pgvcl-costal_JND-5_MIS Summary Jan-08_T&amp;D MAR--09 2" xfId="2772"/>
    <cellStyle name="_pgvcl-costal_JND-5_MIS Summary Jan-08_T&amp;D MAR--09 3" xfId="2773"/>
    <cellStyle name="_pgvcl-costal_JND-5_MIS Summary Jan-08_T&amp;D MAR--09 4" xfId="2774"/>
    <cellStyle name="_pgvcl-costal_JND-5_MIS Summary Jan-08_Urban Weekly 8 MAY 09" xfId="2775"/>
    <cellStyle name="_pgvcl-costal_JND-5_MIS Summary Jan-08_URBAN WEEKLY PBR CO" xfId="2776"/>
    <cellStyle name="_pgvcl-costal_JND-5_MIS Summary Jan-08_URBAN WEEKLY PBR CO 2" xfId="2777"/>
    <cellStyle name="_pgvcl-costal_JND-5_MIS Summary Jan-08_URBAN WEEKLY PBR CO 3" xfId="2778"/>
    <cellStyle name="_pgvcl-costal_JND-5_MIS Summary Jan-08_URBAN WEEKLY PBR CO 4" xfId="2779"/>
    <cellStyle name="_pgvcl-costal_JND-5_MIS Summary Jan-08_Weekly Urban PBR CO - 04-04-09 to 12-04-09" xfId="2780"/>
    <cellStyle name="_pgvcl-costal_JND-5_MIS Summary Jan-08_Weekly Urban PBR CO - 04-04-09 to 12-04-09 2" xfId="2781"/>
    <cellStyle name="_pgvcl-costal_JND-5_MIS Summary Jan-08_Weekly Urban PBR CO - 04-04-09 to 12-04-09 3" xfId="2782"/>
    <cellStyle name="_pgvcl-costal_JND-5_MIS Summary Jan-08_Weekly Urban PBR CO - 04-04-09 to 12-04-09 4" xfId="2783"/>
    <cellStyle name="_pgvcl-costal_JND-5_MIS Summary Jan-08_Weekly Urban PBR CO - 06-03-09 to 12-03-09" xfId="2784"/>
    <cellStyle name="_pgvcl-costal_JND-5_MIS Summary Jan-08_Weekly Urban PBR CO - 06-03-09 to 12-03-09 2" xfId="2785"/>
    <cellStyle name="_pgvcl-costal_JND-5_MIS Summary Jan-08_Weekly Urban PBR CO - 06-03-09 to 12-03-09 3" xfId="2786"/>
    <cellStyle name="_pgvcl-costal_JND-5_MIS Summary Jan-08_Weekly Urban PBR CO - 06-03-09 to 12-03-09 4" xfId="2787"/>
    <cellStyle name="_pgvcl-costal_JND-5_MIS Summary Jan-08_Weekly Urban PBR CO - 20-02-09 to 26-02-09" xfId="2788"/>
    <cellStyle name="_pgvcl-costal_JND-5_MIS Summary Jan-08_Weekly Urban PBR CO - 20-02-09 to 26-02-09 2" xfId="2789"/>
    <cellStyle name="_pgvcl-costal_JND-5_MIS Summary Jan-08_Weekly Urban PBR CO - 20-02-09 to 26-02-09 3" xfId="2790"/>
    <cellStyle name="_pgvcl-costal_JND-5_MIS Summary Jan-08_Weekly Urban PBR CO - 20-02-09 to 26-02-09 4" xfId="2791"/>
    <cellStyle name="_pgvcl-costal_JND-5_MIS Summary Jan-08_Weekly Urban PBR CO - 30-01-09 to 05-02-09" xfId="2792"/>
    <cellStyle name="_pgvcl-costal_JND-5_MIS Summary Jan-08_Weekly Urban PBR CO - 30-01-09 to 05-02-09 2" xfId="2793"/>
    <cellStyle name="_pgvcl-costal_JND-5_MIS Summary Jan-08_Weekly Urban PBR CO - 30-01-09 to 05-02-09 3" xfId="2794"/>
    <cellStyle name="_pgvcl-costal_JND-5_MIS Summary Jan-08_Weekly Urban PBR CO - 30-01-09 to 05-02-09 4" xfId="2795"/>
    <cellStyle name="_pgvcl-costal_JND-5_MIS Summary Jan-08_Weekly Urban PBR CO - 9-1-09 to 15.01.09" xfId="2796"/>
    <cellStyle name="_pgvcl-costal_JND-5_MIS Summary Jan-08_Weekly Urban PBR CO - 9-1-09 to 15.01.09 2" xfId="2797"/>
    <cellStyle name="_pgvcl-costal_JND-5_MIS Summary Jan-08_Weekly Urban PBR CO - 9-1-09 to 15.01.09 3" xfId="2798"/>
    <cellStyle name="_pgvcl-costal_JND-5_MIS Summary Jan-08_Weekly Urban PBR CO - 9-1-09 to 15.01.09 4" xfId="2799"/>
    <cellStyle name="_pgvcl-costal_JND-5_MIS Summary Jan-08_Weekly Urban PBR CO 01-05-09 to 07-05-09" xfId="2800"/>
    <cellStyle name="_pgvcl-costal_JND-5_MIS Summary Jan-08_Weekly Urban PBR CO 01-05-09 to 07-05-09 2" xfId="2801"/>
    <cellStyle name="_pgvcl-costal_JND-5_MIS Summary Jan-08_Weekly Urban PBR CO 01-05-09 to 07-05-09 3" xfId="2802"/>
    <cellStyle name="_pgvcl-costal_JND-5_MIS Summary Jan-08_Weekly Urban PBR CO 01-05-09 to 07-05-09 4" xfId="2803"/>
    <cellStyle name="_pgvcl-costal_JND-5_MIS Summary Jan-08_Weekly Urban PBR CO 10-04-09 to 16-04-09" xfId="2804"/>
    <cellStyle name="_pgvcl-costal_JND-5_MIS Summary Jan-08_Weekly Urban PBR CO 10-04-09 to 16-04-09 2" xfId="2805"/>
    <cellStyle name="_pgvcl-costal_JND-5_MIS Summary Jan-08_Weekly Urban PBR CO 10-04-09 to 16-04-09 3" xfId="2806"/>
    <cellStyle name="_pgvcl-costal_JND-5_MIS Summary Jan-08_Weekly Urban PBR CO 10-04-09 to 16-04-09 4" xfId="2807"/>
    <cellStyle name="_pgvcl-costal_JND-5_MIS_Book-DMTHL" xfId="2808"/>
    <cellStyle name="_pgvcl-costal_JND-5_MIS_Comparison" xfId="2809"/>
    <cellStyle name="_pgvcl-costal_JND-5_MIS_Comparison 2" xfId="2810"/>
    <cellStyle name="_pgvcl-costal_JND-5_MIS_Comparison 3" xfId="2811"/>
    <cellStyle name="_pgvcl-costal_JND-5_MIS_Comparison 4" xfId="2812"/>
    <cellStyle name="_pgvcl-costal_JND-5_MIS_Details of Selected Urban Feeder" xfId="2813"/>
    <cellStyle name="_pgvcl-costal_JND-5_MIS_Details of Selected Urban Feeder 2" xfId="2814"/>
    <cellStyle name="_pgvcl-costal_JND-5_MIS_Details of Selected Urban Feeder 3" xfId="2815"/>
    <cellStyle name="_pgvcl-costal_JND-5_MIS_Details of Selected Urban Feeder 4" xfId="2816"/>
    <cellStyle name="_pgvcl-costal_JND-5_MIS_DHTHL JAN-09" xfId="2817"/>
    <cellStyle name="_pgvcl-costal_JND-5_MIS_dnthl Feb-09" xfId="2818"/>
    <cellStyle name="_pgvcl-costal_JND-5_MIS_JGYssss" xfId="2819"/>
    <cellStyle name="_pgvcl-costal_JND-5_MIS_JGYssss 2" xfId="2820"/>
    <cellStyle name="_pgvcl-costal_JND-5_MIS_JGYssss 3" xfId="2821"/>
    <cellStyle name="_pgvcl-costal_JND-5_MIS_JGYssss 4" xfId="2822"/>
    <cellStyle name="_pgvcl-costal_JND-5_MIS_JND - 7 T3" xfId="2823"/>
    <cellStyle name="_pgvcl-costal_JND-5_MIS_JND T-3 MIS" xfId="2824"/>
    <cellStyle name="_pgvcl-costal_JND-5_MIS_JND-5 T3" xfId="2825"/>
    <cellStyle name="_pgvcl-costal_JND-5_MIS_New MIS Sheets" xfId="2826"/>
    <cellStyle name="_pgvcl-costal_JND-5_MIS_New MIS Sheets 2" xfId="2827"/>
    <cellStyle name="_pgvcl-costal_JND-5_MIS_New MIS Sheets 3" xfId="2828"/>
    <cellStyle name="_pgvcl-costal_JND-5_MIS_New MIS Sheets 4" xfId="2829"/>
    <cellStyle name="_pgvcl-costal_JND-5_MIS_PBR" xfId="2830"/>
    <cellStyle name="_pgvcl-costal_JND-5_MIS_PBR 2" xfId="2831"/>
    <cellStyle name="_pgvcl-costal_JND-5_MIS_PBR 3" xfId="2832"/>
    <cellStyle name="_pgvcl-costal_JND-5_MIS_PBR 4" xfId="2833"/>
    <cellStyle name="_pgvcl-costal_JND-5_MIS_PBR CO_DAILY REPORT GIS - 20-01-09" xfId="2834"/>
    <cellStyle name="_pgvcl-costal_JND-5_MIS_PBR CO_DAILY REPORT GIS - 20-01-09 2" xfId="2835"/>
    <cellStyle name="_pgvcl-costal_JND-5_MIS_PBR CO_DAILY REPORT GIS - 20-01-09 3" xfId="2836"/>
    <cellStyle name="_pgvcl-costal_JND-5_MIS_PBR CO_DAILY REPORT GIS - 20-01-09 4" xfId="2837"/>
    <cellStyle name="_pgvcl-costal_JND-5_MIS_T&amp;D August-08" xfId="2838"/>
    <cellStyle name="_pgvcl-costal_JND-5_MIS_T&amp;D August-08 2" xfId="2839"/>
    <cellStyle name="_pgvcl-costal_JND-5_MIS_T&amp;D August-08 3" xfId="2840"/>
    <cellStyle name="_pgvcl-costal_JND-5_MIS_T&amp;D August-08 4" xfId="2841"/>
    <cellStyle name="_pgvcl-costal_JND-5_MIS_T&amp;D Dec-08" xfId="2842"/>
    <cellStyle name="_pgvcl-costal_JND-5_MIS_T&amp;D Dec-08 2" xfId="2843"/>
    <cellStyle name="_pgvcl-costal_JND-5_MIS_T&amp;D Dec-08 3" xfId="2844"/>
    <cellStyle name="_pgvcl-costal_JND-5_MIS_T&amp;D Dec-08 4" xfId="2845"/>
    <cellStyle name="_pgvcl-costal_JND-5_MIS_T&amp;D July-08" xfId="2846"/>
    <cellStyle name="_pgvcl-costal_JND-5_MIS_T&amp;D July-08 2" xfId="2847"/>
    <cellStyle name="_pgvcl-costal_JND-5_MIS_T&amp;D July-08 3" xfId="2848"/>
    <cellStyle name="_pgvcl-costal_JND-5_MIS_T&amp;D July-08 4" xfId="2849"/>
    <cellStyle name="_pgvcl-costal_JND-5_MIS_T&amp;D MAR--09" xfId="2850"/>
    <cellStyle name="_pgvcl-costal_JND-5_MIS_T&amp;D MAR--09 2" xfId="2851"/>
    <cellStyle name="_pgvcl-costal_JND-5_MIS_T&amp;D MAR--09 3" xfId="2852"/>
    <cellStyle name="_pgvcl-costal_JND-5_MIS_T&amp;D MAR--09 4" xfId="2853"/>
    <cellStyle name="_pgvcl-costal_JND-5_MIS_Urban Weekly 8 MAY 09" xfId="2854"/>
    <cellStyle name="_pgvcl-costal_JND-5_MIS_URBAN WEEKLY PBR CO" xfId="2855"/>
    <cellStyle name="_pgvcl-costal_JND-5_MIS_URBAN WEEKLY PBR CO 2" xfId="2856"/>
    <cellStyle name="_pgvcl-costal_JND-5_MIS_URBAN WEEKLY PBR CO 3" xfId="2857"/>
    <cellStyle name="_pgvcl-costal_JND-5_MIS_URBAN WEEKLY PBR CO 4" xfId="2858"/>
    <cellStyle name="_pgvcl-costal_JND-5_MIS_Weekly Urban PBR CO - 04-04-09 to 12-04-09" xfId="2859"/>
    <cellStyle name="_pgvcl-costal_JND-5_MIS_Weekly Urban PBR CO - 04-04-09 to 12-04-09 2" xfId="2860"/>
    <cellStyle name="_pgvcl-costal_JND-5_MIS_Weekly Urban PBR CO - 04-04-09 to 12-04-09 3" xfId="2861"/>
    <cellStyle name="_pgvcl-costal_JND-5_MIS_Weekly Urban PBR CO - 04-04-09 to 12-04-09 4" xfId="2862"/>
    <cellStyle name="_pgvcl-costal_JND-5_MIS_Weekly Urban PBR CO - 06-03-09 to 12-03-09" xfId="2863"/>
    <cellStyle name="_pgvcl-costal_JND-5_MIS_Weekly Urban PBR CO - 06-03-09 to 12-03-09 2" xfId="2864"/>
    <cellStyle name="_pgvcl-costal_JND-5_MIS_Weekly Urban PBR CO - 06-03-09 to 12-03-09 3" xfId="2865"/>
    <cellStyle name="_pgvcl-costal_JND-5_MIS_Weekly Urban PBR CO - 06-03-09 to 12-03-09 4" xfId="2866"/>
    <cellStyle name="_pgvcl-costal_JND-5_MIS_Weekly Urban PBR CO - 20-02-09 to 26-02-09" xfId="2867"/>
    <cellStyle name="_pgvcl-costal_JND-5_MIS_Weekly Urban PBR CO - 20-02-09 to 26-02-09 2" xfId="2868"/>
    <cellStyle name="_pgvcl-costal_JND-5_MIS_Weekly Urban PBR CO - 20-02-09 to 26-02-09 3" xfId="2869"/>
    <cellStyle name="_pgvcl-costal_JND-5_MIS_Weekly Urban PBR CO - 20-02-09 to 26-02-09 4" xfId="2870"/>
    <cellStyle name="_pgvcl-costal_JND-5_MIS_Weekly Urban PBR CO - 30-01-09 to 05-02-09" xfId="2871"/>
    <cellStyle name="_pgvcl-costal_JND-5_MIS_Weekly Urban PBR CO - 30-01-09 to 05-02-09 2" xfId="2872"/>
    <cellStyle name="_pgvcl-costal_JND-5_MIS_Weekly Urban PBR CO - 30-01-09 to 05-02-09 3" xfId="2873"/>
    <cellStyle name="_pgvcl-costal_JND-5_MIS_Weekly Urban PBR CO - 30-01-09 to 05-02-09 4" xfId="2874"/>
    <cellStyle name="_pgvcl-costal_JND-5_MIS_Weekly Urban PBR CO - 9-1-09 to 15.01.09" xfId="2875"/>
    <cellStyle name="_pgvcl-costal_JND-5_MIS_Weekly Urban PBR CO - 9-1-09 to 15.01.09 2" xfId="2876"/>
    <cellStyle name="_pgvcl-costal_JND-5_MIS_Weekly Urban PBR CO - 9-1-09 to 15.01.09 3" xfId="2877"/>
    <cellStyle name="_pgvcl-costal_JND-5_MIS_Weekly Urban PBR CO - 9-1-09 to 15.01.09 4" xfId="2878"/>
    <cellStyle name="_pgvcl-costal_JND-5_MIS_Weekly Urban PBR CO 01-05-09 to 07-05-09" xfId="2879"/>
    <cellStyle name="_pgvcl-costal_JND-5_MIS_Weekly Urban PBR CO 01-05-09 to 07-05-09 2" xfId="2880"/>
    <cellStyle name="_pgvcl-costal_JND-5_MIS_Weekly Urban PBR CO 01-05-09 to 07-05-09 3" xfId="2881"/>
    <cellStyle name="_pgvcl-costal_JND-5_MIS_Weekly Urban PBR CO 01-05-09 to 07-05-09 4" xfId="2882"/>
    <cellStyle name="_pgvcl-costal_JND-5_MIS_Weekly Urban PBR CO 10-04-09 to 16-04-09" xfId="2883"/>
    <cellStyle name="_pgvcl-costal_JND-5_MIS_Weekly Urban PBR CO 10-04-09 to 16-04-09 2" xfId="2884"/>
    <cellStyle name="_pgvcl-costal_JND-5_MIS_Weekly Urban PBR CO 10-04-09 to 16-04-09 3" xfId="2885"/>
    <cellStyle name="_pgvcl-costal_JND-5_MIS_Weekly Urban PBR CO 10-04-09 to 16-04-09 4" xfId="2886"/>
    <cellStyle name="_pgvcl-costal_JND-5_NEW MIS From JND Circle" xfId="2887"/>
    <cellStyle name="_pgvcl-costal_JND-5_NEW MIS From JND Circle_Book-DMTHL" xfId="2888"/>
    <cellStyle name="_pgvcl-costal_JND-5_NEW MIS From JND Circle_Comparison" xfId="2889"/>
    <cellStyle name="_pgvcl-costal_JND-5_NEW MIS From JND Circle_Comparison 2" xfId="2890"/>
    <cellStyle name="_pgvcl-costal_JND-5_NEW MIS From JND Circle_Comparison 3" xfId="2891"/>
    <cellStyle name="_pgvcl-costal_JND-5_NEW MIS From JND Circle_Comparison 4" xfId="2892"/>
    <cellStyle name="_pgvcl-costal_JND-5_NEW MIS From JND Circle_Details of Selected Urban Feeder" xfId="2893"/>
    <cellStyle name="_pgvcl-costal_JND-5_NEW MIS From JND Circle_Details of Selected Urban Feeder 2" xfId="2894"/>
    <cellStyle name="_pgvcl-costal_JND-5_NEW MIS From JND Circle_Details of Selected Urban Feeder 3" xfId="2895"/>
    <cellStyle name="_pgvcl-costal_JND-5_NEW MIS From JND Circle_Details of Selected Urban Feeder 4" xfId="2896"/>
    <cellStyle name="_pgvcl-costal_JND-5_NEW MIS From JND Circle_DHTHL JAN-09" xfId="2897"/>
    <cellStyle name="_pgvcl-costal_JND-5_NEW MIS From JND Circle_dnthl Feb-09" xfId="2898"/>
    <cellStyle name="_pgvcl-costal_JND-5_NEW MIS From JND Circle_JGYssss" xfId="2899"/>
    <cellStyle name="_pgvcl-costal_JND-5_NEW MIS From JND Circle_JGYssss 2" xfId="2900"/>
    <cellStyle name="_pgvcl-costal_JND-5_NEW MIS From JND Circle_JGYssss 3" xfId="2901"/>
    <cellStyle name="_pgvcl-costal_JND-5_NEW MIS From JND Circle_JGYssss 4" xfId="2902"/>
    <cellStyle name="_pgvcl-costal_JND-5_NEW MIS From JND Circle_JND - 5" xfId="2903"/>
    <cellStyle name="_pgvcl-costal_JND-5_NEW MIS From JND Circle_JND - 5_Book-DMTHL" xfId="2904"/>
    <cellStyle name="_pgvcl-costal_JND-5_NEW MIS From JND Circle_JND - 5_Comparison" xfId="2905"/>
    <cellStyle name="_pgvcl-costal_JND-5_NEW MIS From JND Circle_JND - 5_Comparison 2" xfId="2906"/>
    <cellStyle name="_pgvcl-costal_JND-5_NEW MIS From JND Circle_JND - 5_Comparison 3" xfId="2907"/>
    <cellStyle name="_pgvcl-costal_JND-5_NEW MIS From JND Circle_JND - 5_Comparison 4" xfId="2908"/>
    <cellStyle name="_pgvcl-costal_JND-5_NEW MIS From JND Circle_JND - 5_Details of Selected Urban Feeder" xfId="2909"/>
    <cellStyle name="_pgvcl-costal_JND-5_NEW MIS From JND Circle_JND - 5_Details of Selected Urban Feeder 2" xfId="2910"/>
    <cellStyle name="_pgvcl-costal_JND-5_NEW MIS From JND Circle_JND - 5_Details of Selected Urban Feeder 3" xfId="2911"/>
    <cellStyle name="_pgvcl-costal_JND-5_NEW MIS From JND Circle_JND - 5_Details of Selected Urban Feeder 4" xfId="2912"/>
    <cellStyle name="_pgvcl-costal_JND-5_NEW MIS From JND Circle_JND - 5_DHTHL JAN-09" xfId="2913"/>
    <cellStyle name="_pgvcl-costal_JND-5_NEW MIS From JND Circle_JND - 5_dnthl Feb-09" xfId="2914"/>
    <cellStyle name="_pgvcl-costal_JND-5_NEW MIS From JND Circle_JND - 5_JGYssss" xfId="2915"/>
    <cellStyle name="_pgvcl-costal_JND-5_NEW MIS From JND Circle_JND - 5_JGYssss 2" xfId="2916"/>
    <cellStyle name="_pgvcl-costal_JND-5_NEW MIS From JND Circle_JND - 5_JGYssss 3" xfId="2917"/>
    <cellStyle name="_pgvcl-costal_JND-5_NEW MIS From JND Circle_JND - 5_JGYssss 4" xfId="2918"/>
    <cellStyle name="_pgvcl-costal_JND-5_NEW MIS From JND Circle_JND - 5_New MIS Sheets" xfId="2919"/>
    <cellStyle name="_pgvcl-costal_JND-5_NEW MIS From JND Circle_JND - 5_New MIS Sheets 2" xfId="2920"/>
    <cellStyle name="_pgvcl-costal_JND-5_NEW MIS From JND Circle_JND - 5_New MIS Sheets 3" xfId="2921"/>
    <cellStyle name="_pgvcl-costal_JND-5_NEW MIS From JND Circle_JND - 5_New MIS Sheets 4" xfId="2922"/>
    <cellStyle name="_pgvcl-costal_JND-5_NEW MIS From JND Circle_JND - 5_PBR" xfId="2923"/>
    <cellStyle name="_pgvcl-costal_JND-5_NEW MIS From JND Circle_JND - 5_PBR 2" xfId="2924"/>
    <cellStyle name="_pgvcl-costal_JND-5_NEW MIS From JND Circle_JND - 5_PBR 3" xfId="2925"/>
    <cellStyle name="_pgvcl-costal_JND-5_NEW MIS From JND Circle_JND - 5_PBR 4" xfId="2926"/>
    <cellStyle name="_pgvcl-costal_JND-5_NEW MIS From JND Circle_JND - 5_PBR CO_DAILY REPORT GIS - 20-01-09" xfId="2927"/>
    <cellStyle name="_pgvcl-costal_JND-5_NEW MIS From JND Circle_JND - 5_PBR CO_DAILY REPORT GIS - 20-01-09 2" xfId="2928"/>
    <cellStyle name="_pgvcl-costal_JND-5_NEW MIS From JND Circle_JND - 5_PBR CO_DAILY REPORT GIS - 20-01-09 3" xfId="2929"/>
    <cellStyle name="_pgvcl-costal_JND-5_NEW MIS From JND Circle_JND - 5_PBR CO_DAILY REPORT GIS - 20-01-09 4" xfId="2930"/>
    <cellStyle name="_pgvcl-costal_JND-5_NEW MIS From JND Circle_JND - 5_T&amp;D August-08" xfId="2931"/>
    <cellStyle name="_pgvcl-costal_JND-5_NEW MIS From JND Circle_JND - 5_T&amp;D August-08 2" xfId="2932"/>
    <cellStyle name="_pgvcl-costal_JND-5_NEW MIS From JND Circle_JND - 5_T&amp;D August-08 3" xfId="2933"/>
    <cellStyle name="_pgvcl-costal_JND-5_NEW MIS From JND Circle_JND - 5_T&amp;D August-08 4" xfId="2934"/>
    <cellStyle name="_pgvcl-costal_JND-5_NEW MIS From JND Circle_JND - 5_T&amp;D Dec-08" xfId="2935"/>
    <cellStyle name="_pgvcl-costal_JND-5_NEW MIS From JND Circle_JND - 5_T&amp;D Dec-08 2" xfId="2936"/>
    <cellStyle name="_pgvcl-costal_JND-5_NEW MIS From JND Circle_JND - 5_T&amp;D Dec-08 3" xfId="2937"/>
    <cellStyle name="_pgvcl-costal_JND-5_NEW MIS From JND Circle_JND - 5_T&amp;D Dec-08 4" xfId="2938"/>
    <cellStyle name="_pgvcl-costal_JND-5_NEW MIS From JND Circle_JND - 5_T&amp;D July-08" xfId="2939"/>
    <cellStyle name="_pgvcl-costal_JND-5_NEW MIS From JND Circle_JND - 5_T&amp;D July-08 2" xfId="2940"/>
    <cellStyle name="_pgvcl-costal_JND-5_NEW MIS From JND Circle_JND - 5_T&amp;D July-08 3" xfId="2941"/>
    <cellStyle name="_pgvcl-costal_JND-5_NEW MIS From JND Circle_JND - 5_T&amp;D July-08 4" xfId="2942"/>
    <cellStyle name="_pgvcl-costal_JND-5_NEW MIS From JND Circle_JND - 5_T&amp;D MAR--09" xfId="2943"/>
    <cellStyle name="_pgvcl-costal_JND-5_NEW MIS From JND Circle_JND - 5_T&amp;D MAR--09 2" xfId="2944"/>
    <cellStyle name="_pgvcl-costal_JND-5_NEW MIS From JND Circle_JND - 5_T&amp;D MAR--09 3" xfId="2945"/>
    <cellStyle name="_pgvcl-costal_JND-5_NEW MIS From JND Circle_JND - 5_T&amp;D MAR--09 4" xfId="2946"/>
    <cellStyle name="_pgvcl-costal_JND-5_NEW MIS From JND Circle_JND - 5_Urban Weekly 8 MAY 09" xfId="2947"/>
    <cellStyle name="_pgvcl-costal_JND-5_NEW MIS From JND Circle_JND - 5_URBAN WEEKLY PBR CO" xfId="2948"/>
    <cellStyle name="_pgvcl-costal_JND-5_NEW MIS From JND Circle_JND - 5_URBAN WEEKLY PBR CO 2" xfId="2949"/>
    <cellStyle name="_pgvcl-costal_JND-5_NEW MIS From JND Circle_JND - 5_URBAN WEEKLY PBR CO 3" xfId="2950"/>
    <cellStyle name="_pgvcl-costal_JND-5_NEW MIS From JND Circle_JND - 5_URBAN WEEKLY PBR CO 4" xfId="2951"/>
    <cellStyle name="_pgvcl-costal_JND-5_NEW MIS From JND Circle_JND - 5_Weekly Urban PBR CO - 04-04-09 to 12-04-09" xfId="2952"/>
    <cellStyle name="_pgvcl-costal_JND-5_NEW MIS From JND Circle_JND - 5_Weekly Urban PBR CO - 04-04-09 to 12-04-09 2" xfId="2953"/>
    <cellStyle name="_pgvcl-costal_JND-5_NEW MIS From JND Circle_JND - 5_Weekly Urban PBR CO - 04-04-09 to 12-04-09 3" xfId="2954"/>
    <cellStyle name="_pgvcl-costal_JND-5_NEW MIS From JND Circle_JND - 5_Weekly Urban PBR CO - 04-04-09 to 12-04-09 4" xfId="2955"/>
    <cellStyle name="_pgvcl-costal_JND-5_NEW MIS From JND Circle_JND - 5_Weekly Urban PBR CO - 06-03-09 to 12-03-09" xfId="2956"/>
    <cellStyle name="_pgvcl-costal_JND-5_NEW MIS From JND Circle_JND - 5_Weekly Urban PBR CO - 06-03-09 to 12-03-09 2" xfId="2957"/>
    <cellStyle name="_pgvcl-costal_JND-5_NEW MIS From JND Circle_JND - 5_Weekly Urban PBR CO - 06-03-09 to 12-03-09 3" xfId="2958"/>
    <cellStyle name="_pgvcl-costal_JND-5_NEW MIS From JND Circle_JND - 5_Weekly Urban PBR CO - 06-03-09 to 12-03-09 4" xfId="2959"/>
    <cellStyle name="_pgvcl-costal_JND-5_NEW MIS From JND Circle_JND - 5_Weekly Urban PBR CO - 20-02-09 to 26-02-09" xfId="2960"/>
    <cellStyle name="_pgvcl-costal_JND-5_NEW MIS From JND Circle_JND - 5_Weekly Urban PBR CO - 20-02-09 to 26-02-09 2" xfId="2961"/>
    <cellStyle name="_pgvcl-costal_JND-5_NEW MIS From JND Circle_JND - 5_Weekly Urban PBR CO - 20-02-09 to 26-02-09 3" xfId="2962"/>
    <cellStyle name="_pgvcl-costal_JND-5_NEW MIS From JND Circle_JND - 5_Weekly Urban PBR CO - 20-02-09 to 26-02-09 4" xfId="2963"/>
    <cellStyle name="_pgvcl-costal_JND-5_NEW MIS From JND Circle_JND - 5_Weekly Urban PBR CO - 30-01-09 to 05-02-09" xfId="2964"/>
    <cellStyle name="_pgvcl-costal_JND-5_NEW MIS From JND Circle_JND - 5_Weekly Urban PBR CO - 30-01-09 to 05-02-09 2" xfId="2965"/>
    <cellStyle name="_pgvcl-costal_JND-5_NEW MIS From JND Circle_JND - 5_Weekly Urban PBR CO - 30-01-09 to 05-02-09 3" xfId="2966"/>
    <cellStyle name="_pgvcl-costal_JND-5_NEW MIS From JND Circle_JND - 5_Weekly Urban PBR CO - 30-01-09 to 05-02-09 4" xfId="2967"/>
    <cellStyle name="_pgvcl-costal_JND-5_NEW MIS From JND Circle_JND - 5_Weekly Urban PBR CO - 9-1-09 to 15.01.09" xfId="2968"/>
    <cellStyle name="_pgvcl-costal_JND-5_NEW MIS From JND Circle_JND - 5_Weekly Urban PBR CO - 9-1-09 to 15.01.09 2" xfId="2969"/>
    <cellStyle name="_pgvcl-costal_JND-5_NEW MIS From JND Circle_JND - 5_Weekly Urban PBR CO - 9-1-09 to 15.01.09 3" xfId="2970"/>
    <cellStyle name="_pgvcl-costal_JND-5_NEW MIS From JND Circle_JND - 5_Weekly Urban PBR CO - 9-1-09 to 15.01.09 4" xfId="2971"/>
    <cellStyle name="_pgvcl-costal_JND-5_NEW MIS From JND Circle_JND - 5_Weekly Urban PBR CO 01-05-09 to 07-05-09" xfId="2972"/>
    <cellStyle name="_pgvcl-costal_JND-5_NEW MIS From JND Circle_JND - 5_Weekly Urban PBR CO 01-05-09 to 07-05-09 2" xfId="2973"/>
    <cellStyle name="_pgvcl-costal_JND-5_NEW MIS From JND Circle_JND - 5_Weekly Urban PBR CO 01-05-09 to 07-05-09 3" xfId="2974"/>
    <cellStyle name="_pgvcl-costal_JND-5_NEW MIS From JND Circle_JND - 5_Weekly Urban PBR CO 01-05-09 to 07-05-09 4" xfId="2975"/>
    <cellStyle name="_pgvcl-costal_JND-5_NEW MIS From JND Circle_JND - 5_Weekly Urban PBR CO 10-04-09 to 16-04-09" xfId="2976"/>
    <cellStyle name="_pgvcl-costal_JND-5_NEW MIS From JND Circle_JND - 5_Weekly Urban PBR CO 10-04-09 to 16-04-09 2" xfId="2977"/>
    <cellStyle name="_pgvcl-costal_JND-5_NEW MIS From JND Circle_JND - 5_Weekly Urban PBR CO 10-04-09 to 16-04-09 3" xfId="2978"/>
    <cellStyle name="_pgvcl-costal_JND-5_NEW MIS From JND Circle_JND - 5_Weekly Urban PBR CO 10-04-09 to 16-04-09 4" xfId="2979"/>
    <cellStyle name="_pgvcl-costal_JND-5_NEW MIS From JND Circle_NEW MIS Jan - 08" xfId="2980"/>
    <cellStyle name="_pgvcl-costal_JND-5_NEW MIS From JND Circle_NEW MIS Jan - 08_Book-DMTHL" xfId="2981"/>
    <cellStyle name="_pgvcl-costal_JND-5_NEW MIS From JND Circle_NEW MIS Jan - 08_Comparison" xfId="2982"/>
    <cellStyle name="_pgvcl-costal_JND-5_NEW MIS From JND Circle_NEW MIS Jan - 08_Comparison 2" xfId="2983"/>
    <cellStyle name="_pgvcl-costal_JND-5_NEW MIS From JND Circle_NEW MIS Jan - 08_Comparison 3" xfId="2984"/>
    <cellStyle name="_pgvcl-costal_JND-5_NEW MIS From JND Circle_NEW MIS Jan - 08_Comparison 4" xfId="2985"/>
    <cellStyle name="_pgvcl-costal_JND-5_NEW MIS From JND Circle_NEW MIS Jan - 08_Details of Selected Urban Feeder" xfId="2986"/>
    <cellStyle name="_pgvcl-costal_JND-5_NEW MIS From JND Circle_NEW MIS Jan - 08_Details of Selected Urban Feeder 2" xfId="2987"/>
    <cellStyle name="_pgvcl-costal_JND-5_NEW MIS From JND Circle_NEW MIS Jan - 08_Details of Selected Urban Feeder 3" xfId="2988"/>
    <cellStyle name="_pgvcl-costal_JND-5_NEW MIS From JND Circle_NEW MIS Jan - 08_Details of Selected Urban Feeder 4" xfId="2989"/>
    <cellStyle name="_pgvcl-costal_JND-5_NEW MIS From JND Circle_NEW MIS Jan - 08_DHTHL JAN-09" xfId="2990"/>
    <cellStyle name="_pgvcl-costal_JND-5_NEW MIS From JND Circle_NEW MIS Jan - 08_dnthl Feb-09" xfId="2991"/>
    <cellStyle name="_pgvcl-costal_JND-5_NEW MIS From JND Circle_NEW MIS Jan - 08_JGYssss" xfId="2992"/>
    <cellStyle name="_pgvcl-costal_JND-5_NEW MIS From JND Circle_NEW MIS Jan - 08_JGYssss 2" xfId="2993"/>
    <cellStyle name="_pgvcl-costal_JND-5_NEW MIS From JND Circle_NEW MIS Jan - 08_JGYssss 3" xfId="2994"/>
    <cellStyle name="_pgvcl-costal_JND-5_NEW MIS From JND Circle_NEW MIS Jan - 08_JGYssss 4" xfId="2995"/>
    <cellStyle name="_pgvcl-costal_JND-5_NEW MIS From JND Circle_NEW MIS Jan - 08_New MIS Sheets" xfId="2996"/>
    <cellStyle name="_pgvcl-costal_JND-5_NEW MIS From JND Circle_NEW MIS Jan - 08_New MIS Sheets 2" xfId="2997"/>
    <cellStyle name="_pgvcl-costal_JND-5_NEW MIS From JND Circle_NEW MIS Jan - 08_New MIS Sheets 3" xfId="2998"/>
    <cellStyle name="_pgvcl-costal_JND-5_NEW MIS From JND Circle_NEW MIS Jan - 08_New MIS Sheets 4" xfId="2999"/>
    <cellStyle name="_pgvcl-costal_JND-5_NEW MIS From JND Circle_NEW MIS Jan - 08_PBR" xfId="3000"/>
    <cellStyle name="_pgvcl-costal_JND-5_NEW MIS From JND Circle_NEW MIS Jan - 08_PBR 2" xfId="3001"/>
    <cellStyle name="_pgvcl-costal_JND-5_NEW MIS From JND Circle_NEW MIS Jan - 08_PBR 3" xfId="3002"/>
    <cellStyle name="_pgvcl-costal_JND-5_NEW MIS From JND Circle_NEW MIS Jan - 08_PBR 4" xfId="3003"/>
    <cellStyle name="_pgvcl-costal_JND-5_NEW MIS From JND Circle_NEW MIS Jan - 08_PBR CO_DAILY REPORT GIS - 20-01-09" xfId="3004"/>
    <cellStyle name="_pgvcl-costal_JND-5_NEW MIS From JND Circle_NEW MIS Jan - 08_PBR CO_DAILY REPORT GIS - 20-01-09 2" xfId="3005"/>
    <cellStyle name="_pgvcl-costal_JND-5_NEW MIS From JND Circle_NEW MIS Jan - 08_PBR CO_DAILY REPORT GIS - 20-01-09 3" xfId="3006"/>
    <cellStyle name="_pgvcl-costal_JND-5_NEW MIS From JND Circle_NEW MIS Jan - 08_PBR CO_DAILY REPORT GIS - 20-01-09 4" xfId="3007"/>
    <cellStyle name="_pgvcl-costal_JND-5_NEW MIS From JND Circle_NEW MIS Jan - 08_T&amp;D August-08" xfId="3008"/>
    <cellStyle name="_pgvcl-costal_JND-5_NEW MIS From JND Circle_NEW MIS Jan - 08_T&amp;D August-08 2" xfId="3009"/>
    <cellStyle name="_pgvcl-costal_JND-5_NEW MIS From JND Circle_NEW MIS Jan - 08_T&amp;D August-08 3" xfId="3010"/>
    <cellStyle name="_pgvcl-costal_JND-5_NEW MIS From JND Circle_NEW MIS Jan - 08_T&amp;D August-08 4" xfId="3011"/>
    <cellStyle name="_pgvcl-costal_JND-5_NEW MIS From JND Circle_NEW MIS Jan - 08_T&amp;D Dec-08" xfId="3012"/>
    <cellStyle name="_pgvcl-costal_JND-5_NEW MIS From JND Circle_NEW MIS Jan - 08_T&amp;D Dec-08 2" xfId="3013"/>
    <cellStyle name="_pgvcl-costal_JND-5_NEW MIS From JND Circle_NEW MIS Jan - 08_T&amp;D Dec-08 3" xfId="3014"/>
    <cellStyle name="_pgvcl-costal_JND-5_NEW MIS From JND Circle_NEW MIS Jan - 08_T&amp;D Dec-08 4" xfId="3015"/>
    <cellStyle name="_pgvcl-costal_JND-5_NEW MIS From JND Circle_NEW MIS Jan - 08_T&amp;D July-08" xfId="3016"/>
    <cellStyle name="_pgvcl-costal_JND-5_NEW MIS From JND Circle_NEW MIS Jan - 08_T&amp;D July-08 2" xfId="3017"/>
    <cellStyle name="_pgvcl-costal_JND-5_NEW MIS From JND Circle_NEW MIS Jan - 08_T&amp;D July-08 3" xfId="3018"/>
    <cellStyle name="_pgvcl-costal_JND-5_NEW MIS From JND Circle_NEW MIS Jan - 08_T&amp;D July-08 4" xfId="3019"/>
    <cellStyle name="_pgvcl-costal_JND-5_NEW MIS From JND Circle_NEW MIS Jan - 08_T&amp;D MAR--09" xfId="3020"/>
    <cellStyle name="_pgvcl-costal_JND-5_NEW MIS From JND Circle_NEW MIS Jan - 08_T&amp;D MAR--09 2" xfId="3021"/>
    <cellStyle name="_pgvcl-costal_JND-5_NEW MIS From JND Circle_NEW MIS Jan - 08_T&amp;D MAR--09 3" xfId="3022"/>
    <cellStyle name="_pgvcl-costal_JND-5_NEW MIS From JND Circle_NEW MIS Jan - 08_T&amp;D MAR--09 4" xfId="3023"/>
    <cellStyle name="_pgvcl-costal_JND-5_NEW MIS From JND Circle_NEW MIS Jan - 08_Urban Weekly 8 MAY 09" xfId="3024"/>
    <cellStyle name="_pgvcl-costal_JND-5_NEW MIS From JND Circle_NEW MIS Jan - 08_URBAN WEEKLY PBR CO" xfId="3025"/>
    <cellStyle name="_pgvcl-costal_JND-5_NEW MIS From JND Circle_NEW MIS Jan - 08_URBAN WEEKLY PBR CO 2" xfId="3026"/>
    <cellStyle name="_pgvcl-costal_JND-5_NEW MIS From JND Circle_NEW MIS Jan - 08_URBAN WEEKLY PBR CO 3" xfId="3027"/>
    <cellStyle name="_pgvcl-costal_JND-5_NEW MIS From JND Circle_NEW MIS Jan - 08_URBAN WEEKLY PBR CO 4" xfId="3028"/>
    <cellStyle name="_pgvcl-costal_JND-5_NEW MIS From JND Circle_NEW MIS Jan - 08_Weekly Urban PBR CO - 04-04-09 to 12-04-09" xfId="3029"/>
    <cellStyle name="_pgvcl-costal_JND-5_NEW MIS From JND Circle_NEW MIS Jan - 08_Weekly Urban PBR CO - 04-04-09 to 12-04-09 2" xfId="3030"/>
    <cellStyle name="_pgvcl-costal_JND-5_NEW MIS From JND Circle_NEW MIS Jan - 08_Weekly Urban PBR CO - 04-04-09 to 12-04-09 3" xfId="3031"/>
    <cellStyle name="_pgvcl-costal_JND-5_NEW MIS From JND Circle_NEW MIS Jan - 08_Weekly Urban PBR CO - 04-04-09 to 12-04-09 4" xfId="3032"/>
    <cellStyle name="_pgvcl-costal_JND-5_NEW MIS From JND Circle_NEW MIS Jan - 08_Weekly Urban PBR CO - 06-03-09 to 12-03-09" xfId="3033"/>
    <cellStyle name="_pgvcl-costal_JND-5_NEW MIS From JND Circle_NEW MIS Jan - 08_Weekly Urban PBR CO - 06-03-09 to 12-03-09 2" xfId="3034"/>
    <cellStyle name="_pgvcl-costal_JND-5_NEW MIS From JND Circle_NEW MIS Jan - 08_Weekly Urban PBR CO - 06-03-09 to 12-03-09 3" xfId="3035"/>
    <cellStyle name="_pgvcl-costal_JND-5_NEW MIS From JND Circle_NEW MIS Jan - 08_Weekly Urban PBR CO - 06-03-09 to 12-03-09 4" xfId="3036"/>
    <cellStyle name="_pgvcl-costal_JND-5_NEW MIS From JND Circle_NEW MIS Jan - 08_Weekly Urban PBR CO - 20-02-09 to 26-02-09" xfId="3037"/>
    <cellStyle name="_pgvcl-costal_JND-5_NEW MIS From JND Circle_NEW MIS Jan - 08_Weekly Urban PBR CO - 20-02-09 to 26-02-09 2" xfId="3038"/>
    <cellStyle name="_pgvcl-costal_JND-5_NEW MIS From JND Circle_NEW MIS Jan - 08_Weekly Urban PBR CO - 20-02-09 to 26-02-09 3" xfId="3039"/>
    <cellStyle name="_pgvcl-costal_JND-5_NEW MIS From JND Circle_NEW MIS Jan - 08_Weekly Urban PBR CO - 20-02-09 to 26-02-09 4" xfId="3040"/>
    <cellStyle name="_pgvcl-costal_JND-5_NEW MIS From JND Circle_NEW MIS Jan - 08_Weekly Urban PBR CO - 30-01-09 to 05-02-09" xfId="3041"/>
    <cellStyle name="_pgvcl-costal_JND-5_NEW MIS From JND Circle_NEW MIS Jan - 08_Weekly Urban PBR CO - 30-01-09 to 05-02-09 2" xfId="3042"/>
    <cellStyle name="_pgvcl-costal_JND-5_NEW MIS From JND Circle_NEW MIS Jan - 08_Weekly Urban PBR CO - 30-01-09 to 05-02-09 3" xfId="3043"/>
    <cellStyle name="_pgvcl-costal_JND-5_NEW MIS From JND Circle_NEW MIS Jan - 08_Weekly Urban PBR CO - 30-01-09 to 05-02-09 4" xfId="3044"/>
    <cellStyle name="_pgvcl-costal_JND-5_NEW MIS From JND Circle_NEW MIS Jan - 08_Weekly Urban PBR CO - 9-1-09 to 15.01.09" xfId="3045"/>
    <cellStyle name="_pgvcl-costal_JND-5_NEW MIS From JND Circle_NEW MIS Jan - 08_Weekly Urban PBR CO - 9-1-09 to 15.01.09 2" xfId="3046"/>
    <cellStyle name="_pgvcl-costal_JND-5_NEW MIS From JND Circle_NEW MIS Jan - 08_Weekly Urban PBR CO - 9-1-09 to 15.01.09 3" xfId="3047"/>
    <cellStyle name="_pgvcl-costal_JND-5_NEW MIS From JND Circle_NEW MIS Jan - 08_Weekly Urban PBR CO - 9-1-09 to 15.01.09 4" xfId="3048"/>
    <cellStyle name="_pgvcl-costal_JND-5_NEW MIS From JND Circle_NEW MIS Jan - 08_Weekly Urban PBR CO 01-05-09 to 07-05-09" xfId="3049"/>
    <cellStyle name="_pgvcl-costal_JND-5_NEW MIS From JND Circle_NEW MIS Jan - 08_Weekly Urban PBR CO 01-05-09 to 07-05-09 2" xfId="3050"/>
    <cellStyle name="_pgvcl-costal_JND-5_NEW MIS From JND Circle_NEW MIS Jan - 08_Weekly Urban PBR CO 01-05-09 to 07-05-09 3" xfId="3051"/>
    <cellStyle name="_pgvcl-costal_JND-5_NEW MIS From JND Circle_NEW MIS Jan - 08_Weekly Urban PBR CO 01-05-09 to 07-05-09 4" xfId="3052"/>
    <cellStyle name="_pgvcl-costal_JND-5_NEW MIS From JND Circle_NEW MIS Jan - 08_Weekly Urban PBR CO 10-04-09 to 16-04-09" xfId="3053"/>
    <cellStyle name="_pgvcl-costal_JND-5_NEW MIS From JND Circle_NEW MIS Jan - 08_Weekly Urban PBR CO 10-04-09 to 16-04-09 2" xfId="3054"/>
    <cellStyle name="_pgvcl-costal_JND-5_NEW MIS From JND Circle_NEW MIS Jan - 08_Weekly Urban PBR CO 10-04-09 to 16-04-09 3" xfId="3055"/>
    <cellStyle name="_pgvcl-costal_JND-5_NEW MIS From JND Circle_NEW MIS Jan - 08_Weekly Urban PBR CO 10-04-09 to 16-04-09 4" xfId="3056"/>
    <cellStyle name="_pgvcl-costal_JND-5_NEW MIS From JND Circle_New MIS Sheets" xfId="3057"/>
    <cellStyle name="_pgvcl-costal_JND-5_NEW MIS From JND Circle_New MIS Sheets 2" xfId="3058"/>
    <cellStyle name="_pgvcl-costal_JND-5_NEW MIS From JND Circle_New MIS Sheets 3" xfId="3059"/>
    <cellStyle name="_pgvcl-costal_JND-5_NEW MIS From JND Circle_New MIS Sheets 4" xfId="3060"/>
    <cellStyle name="_pgvcl-costal_JND-5_NEW MIS From JND Circle_PBR" xfId="3061"/>
    <cellStyle name="_pgvcl-costal_JND-5_NEW MIS From JND Circle_PBR 2" xfId="3062"/>
    <cellStyle name="_pgvcl-costal_JND-5_NEW MIS From JND Circle_PBR 3" xfId="3063"/>
    <cellStyle name="_pgvcl-costal_JND-5_NEW MIS From JND Circle_PBR 4" xfId="3064"/>
    <cellStyle name="_pgvcl-costal_JND-5_NEW MIS From JND Circle_PBR CO_DAILY REPORT GIS - 20-01-09" xfId="3065"/>
    <cellStyle name="_pgvcl-costal_JND-5_NEW MIS From JND Circle_PBR CO_DAILY REPORT GIS - 20-01-09 2" xfId="3066"/>
    <cellStyle name="_pgvcl-costal_JND-5_NEW MIS From JND Circle_PBR CO_DAILY REPORT GIS - 20-01-09 3" xfId="3067"/>
    <cellStyle name="_pgvcl-costal_JND-5_NEW MIS From JND Circle_PBR CO_DAILY REPORT GIS - 20-01-09 4" xfId="3068"/>
    <cellStyle name="_pgvcl-costal_JND-5_NEW MIS From JND Circle_T&amp;D August-08" xfId="3069"/>
    <cellStyle name="_pgvcl-costal_JND-5_NEW MIS From JND Circle_T&amp;D August-08 2" xfId="3070"/>
    <cellStyle name="_pgvcl-costal_JND-5_NEW MIS From JND Circle_T&amp;D August-08 3" xfId="3071"/>
    <cellStyle name="_pgvcl-costal_JND-5_NEW MIS From JND Circle_T&amp;D August-08 4" xfId="3072"/>
    <cellStyle name="_pgvcl-costal_JND-5_NEW MIS From JND Circle_T&amp;D Dec-08" xfId="3073"/>
    <cellStyle name="_pgvcl-costal_JND-5_NEW MIS From JND Circle_T&amp;D Dec-08 2" xfId="3074"/>
    <cellStyle name="_pgvcl-costal_JND-5_NEW MIS From JND Circle_T&amp;D Dec-08 3" xfId="3075"/>
    <cellStyle name="_pgvcl-costal_JND-5_NEW MIS From JND Circle_T&amp;D Dec-08 4" xfId="3076"/>
    <cellStyle name="_pgvcl-costal_JND-5_NEW MIS From JND Circle_T&amp;D July-08" xfId="3077"/>
    <cellStyle name="_pgvcl-costal_JND-5_NEW MIS From JND Circle_T&amp;D July-08 2" xfId="3078"/>
    <cellStyle name="_pgvcl-costal_JND-5_NEW MIS From JND Circle_T&amp;D July-08 3" xfId="3079"/>
    <cellStyle name="_pgvcl-costal_JND-5_NEW MIS From JND Circle_T&amp;D July-08 4" xfId="3080"/>
    <cellStyle name="_pgvcl-costal_JND-5_NEW MIS From JND Circle_T&amp;D MAR--09" xfId="3081"/>
    <cellStyle name="_pgvcl-costal_JND-5_NEW MIS From JND Circle_T&amp;D MAR--09 2" xfId="3082"/>
    <cellStyle name="_pgvcl-costal_JND-5_NEW MIS From JND Circle_T&amp;D MAR--09 3" xfId="3083"/>
    <cellStyle name="_pgvcl-costal_JND-5_NEW MIS From JND Circle_T&amp;D MAR--09 4" xfId="3084"/>
    <cellStyle name="_pgvcl-costal_JND-5_NEW MIS From JND Circle_Urban Weekly 8 MAY 09" xfId="3085"/>
    <cellStyle name="_pgvcl-costal_JND-5_NEW MIS From JND Circle_URBAN WEEKLY PBR CO" xfId="3086"/>
    <cellStyle name="_pgvcl-costal_JND-5_NEW MIS From JND Circle_URBAN WEEKLY PBR CO 2" xfId="3087"/>
    <cellStyle name="_pgvcl-costal_JND-5_NEW MIS From JND Circle_URBAN WEEKLY PBR CO 3" xfId="3088"/>
    <cellStyle name="_pgvcl-costal_JND-5_NEW MIS From JND Circle_URBAN WEEKLY PBR CO 4" xfId="3089"/>
    <cellStyle name="_pgvcl-costal_JND-5_NEW MIS From JND Circle_Weekly Urban PBR CO - 04-04-09 to 12-04-09" xfId="3090"/>
    <cellStyle name="_pgvcl-costal_JND-5_NEW MIS From JND Circle_Weekly Urban PBR CO - 04-04-09 to 12-04-09 2" xfId="3091"/>
    <cellStyle name="_pgvcl-costal_JND-5_NEW MIS From JND Circle_Weekly Urban PBR CO - 04-04-09 to 12-04-09 3" xfId="3092"/>
    <cellStyle name="_pgvcl-costal_JND-5_NEW MIS From JND Circle_Weekly Urban PBR CO - 04-04-09 to 12-04-09 4" xfId="3093"/>
    <cellStyle name="_pgvcl-costal_JND-5_NEW MIS From JND Circle_Weekly Urban PBR CO - 06-03-09 to 12-03-09" xfId="3094"/>
    <cellStyle name="_pgvcl-costal_JND-5_NEW MIS From JND Circle_Weekly Urban PBR CO - 06-03-09 to 12-03-09 2" xfId="3095"/>
    <cellStyle name="_pgvcl-costal_JND-5_NEW MIS From JND Circle_Weekly Urban PBR CO - 06-03-09 to 12-03-09 3" xfId="3096"/>
    <cellStyle name="_pgvcl-costal_JND-5_NEW MIS From JND Circle_Weekly Urban PBR CO - 06-03-09 to 12-03-09 4" xfId="3097"/>
    <cellStyle name="_pgvcl-costal_JND-5_NEW MIS From JND Circle_Weekly Urban PBR CO - 20-02-09 to 26-02-09" xfId="3098"/>
    <cellStyle name="_pgvcl-costal_JND-5_NEW MIS From JND Circle_Weekly Urban PBR CO - 20-02-09 to 26-02-09 2" xfId="3099"/>
    <cellStyle name="_pgvcl-costal_JND-5_NEW MIS From JND Circle_Weekly Urban PBR CO - 20-02-09 to 26-02-09 3" xfId="3100"/>
    <cellStyle name="_pgvcl-costal_JND-5_NEW MIS From JND Circle_Weekly Urban PBR CO - 20-02-09 to 26-02-09 4" xfId="3101"/>
    <cellStyle name="_pgvcl-costal_JND-5_NEW MIS From JND Circle_Weekly Urban PBR CO - 30-01-09 to 05-02-09" xfId="3102"/>
    <cellStyle name="_pgvcl-costal_JND-5_NEW MIS From JND Circle_Weekly Urban PBR CO - 30-01-09 to 05-02-09 2" xfId="3103"/>
    <cellStyle name="_pgvcl-costal_JND-5_NEW MIS From JND Circle_Weekly Urban PBR CO - 30-01-09 to 05-02-09 3" xfId="3104"/>
    <cellStyle name="_pgvcl-costal_JND-5_NEW MIS From JND Circle_Weekly Urban PBR CO - 30-01-09 to 05-02-09 4" xfId="3105"/>
    <cellStyle name="_pgvcl-costal_JND-5_NEW MIS From JND Circle_Weekly Urban PBR CO - 9-1-09 to 15.01.09" xfId="3106"/>
    <cellStyle name="_pgvcl-costal_JND-5_NEW MIS From JND Circle_Weekly Urban PBR CO - 9-1-09 to 15.01.09 2" xfId="3107"/>
    <cellStyle name="_pgvcl-costal_JND-5_NEW MIS From JND Circle_Weekly Urban PBR CO - 9-1-09 to 15.01.09 3" xfId="3108"/>
    <cellStyle name="_pgvcl-costal_JND-5_NEW MIS From JND Circle_Weekly Urban PBR CO - 9-1-09 to 15.01.09 4" xfId="3109"/>
    <cellStyle name="_pgvcl-costal_JND-5_NEW MIS From JND Circle_Weekly Urban PBR CO 01-05-09 to 07-05-09" xfId="3110"/>
    <cellStyle name="_pgvcl-costal_JND-5_NEW MIS From JND Circle_Weekly Urban PBR CO 01-05-09 to 07-05-09 2" xfId="3111"/>
    <cellStyle name="_pgvcl-costal_JND-5_NEW MIS From JND Circle_Weekly Urban PBR CO 01-05-09 to 07-05-09 3" xfId="3112"/>
    <cellStyle name="_pgvcl-costal_JND-5_NEW MIS From JND Circle_Weekly Urban PBR CO 01-05-09 to 07-05-09 4" xfId="3113"/>
    <cellStyle name="_pgvcl-costal_JND-5_NEW MIS From JND Circle_Weekly Urban PBR CO 10-04-09 to 16-04-09" xfId="3114"/>
    <cellStyle name="_pgvcl-costal_JND-5_NEW MIS From JND Circle_Weekly Urban PBR CO 10-04-09 to 16-04-09 2" xfId="3115"/>
    <cellStyle name="_pgvcl-costal_JND-5_NEW MIS From JND Circle_Weekly Urban PBR CO 10-04-09 to 16-04-09 3" xfId="3116"/>
    <cellStyle name="_pgvcl-costal_JND-5_NEW MIS From JND Circle_Weekly Urban PBR CO 10-04-09 to 16-04-09 4" xfId="3117"/>
    <cellStyle name="_pgvcl-costal_JND-5_NEW MIS Jan - 08" xfId="3118"/>
    <cellStyle name="_pgvcl-costal_JND-5_NEW MIS Jan - 08_Book-DMTHL" xfId="3119"/>
    <cellStyle name="_pgvcl-costal_JND-5_NEW MIS Jan - 08_Comparison" xfId="3120"/>
    <cellStyle name="_pgvcl-costal_JND-5_NEW MIS Jan - 08_Comparison 2" xfId="3121"/>
    <cellStyle name="_pgvcl-costal_JND-5_NEW MIS Jan - 08_Comparison 3" xfId="3122"/>
    <cellStyle name="_pgvcl-costal_JND-5_NEW MIS Jan - 08_Comparison 4" xfId="3123"/>
    <cellStyle name="_pgvcl-costal_JND-5_NEW MIS Jan - 08_Details of Selected Urban Feeder" xfId="3124"/>
    <cellStyle name="_pgvcl-costal_JND-5_NEW MIS Jan - 08_Details of Selected Urban Feeder 2" xfId="3125"/>
    <cellStyle name="_pgvcl-costal_JND-5_NEW MIS Jan - 08_Details of Selected Urban Feeder 3" xfId="3126"/>
    <cellStyle name="_pgvcl-costal_JND-5_NEW MIS Jan - 08_Details of Selected Urban Feeder 4" xfId="3127"/>
    <cellStyle name="_pgvcl-costal_JND-5_NEW MIS Jan - 08_DHTHL JAN-09" xfId="3128"/>
    <cellStyle name="_pgvcl-costal_JND-5_NEW MIS Jan - 08_dnthl Feb-09" xfId="3129"/>
    <cellStyle name="_pgvcl-costal_JND-5_NEW MIS Jan - 08_JGYssss" xfId="3130"/>
    <cellStyle name="_pgvcl-costal_JND-5_NEW MIS Jan - 08_JGYssss 2" xfId="3131"/>
    <cellStyle name="_pgvcl-costal_JND-5_NEW MIS Jan - 08_JGYssss 3" xfId="3132"/>
    <cellStyle name="_pgvcl-costal_JND-5_NEW MIS Jan - 08_JGYssss 4" xfId="3133"/>
    <cellStyle name="_pgvcl-costal_JND-5_NEW MIS Jan - 08_New MIS Sheets" xfId="3134"/>
    <cellStyle name="_pgvcl-costal_JND-5_NEW MIS Jan - 08_New MIS Sheets 2" xfId="3135"/>
    <cellStyle name="_pgvcl-costal_JND-5_NEW MIS Jan - 08_New MIS Sheets 3" xfId="3136"/>
    <cellStyle name="_pgvcl-costal_JND-5_NEW MIS Jan - 08_New MIS Sheets 4" xfId="3137"/>
    <cellStyle name="_pgvcl-costal_JND-5_NEW MIS Jan - 08_PBR" xfId="3138"/>
    <cellStyle name="_pgvcl-costal_JND-5_NEW MIS Jan - 08_PBR 2" xfId="3139"/>
    <cellStyle name="_pgvcl-costal_JND-5_NEW MIS Jan - 08_PBR 3" xfId="3140"/>
    <cellStyle name="_pgvcl-costal_JND-5_NEW MIS Jan - 08_PBR 4" xfId="3141"/>
    <cellStyle name="_pgvcl-costal_JND-5_NEW MIS Jan - 08_PBR CO_DAILY REPORT GIS - 20-01-09" xfId="3142"/>
    <cellStyle name="_pgvcl-costal_JND-5_NEW MIS Jan - 08_PBR CO_DAILY REPORT GIS - 20-01-09 2" xfId="3143"/>
    <cellStyle name="_pgvcl-costal_JND-5_NEW MIS Jan - 08_PBR CO_DAILY REPORT GIS - 20-01-09 3" xfId="3144"/>
    <cellStyle name="_pgvcl-costal_JND-5_NEW MIS Jan - 08_PBR CO_DAILY REPORT GIS - 20-01-09 4" xfId="3145"/>
    <cellStyle name="_pgvcl-costal_JND-5_NEW MIS Jan - 08_T&amp;D August-08" xfId="3146"/>
    <cellStyle name="_pgvcl-costal_JND-5_NEW MIS Jan - 08_T&amp;D August-08 2" xfId="3147"/>
    <cellStyle name="_pgvcl-costal_JND-5_NEW MIS Jan - 08_T&amp;D August-08 3" xfId="3148"/>
    <cellStyle name="_pgvcl-costal_JND-5_NEW MIS Jan - 08_T&amp;D August-08 4" xfId="3149"/>
    <cellStyle name="_pgvcl-costal_JND-5_NEW MIS Jan - 08_T&amp;D Dec-08" xfId="3150"/>
    <cellStyle name="_pgvcl-costal_JND-5_NEW MIS Jan - 08_T&amp;D Dec-08 2" xfId="3151"/>
    <cellStyle name="_pgvcl-costal_JND-5_NEW MIS Jan - 08_T&amp;D Dec-08 3" xfId="3152"/>
    <cellStyle name="_pgvcl-costal_JND-5_NEW MIS Jan - 08_T&amp;D Dec-08 4" xfId="3153"/>
    <cellStyle name="_pgvcl-costal_JND-5_NEW MIS Jan - 08_T&amp;D July-08" xfId="3154"/>
    <cellStyle name="_pgvcl-costal_JND-5_NEW MIS Jan - 08_T&amp;D July-08 2" xfId="3155"/>
    <cellStyle name="_pgvcl-costal_JND-5_NEW MIS Jan - 08_T&amp;D July-08 3" xfId="3156"/>
    <cellStyle name="_pgvcl-costal_JND-5_NEW MIS Jan - 08_T&amp;D July-08 4" xfId="3157"/>
    <cellStyle name="_pgvcl-costal_JND-5_NEW MIS Jan - 08_T&amp;D MAR--09" xfId="3158"/>
    <cellStyle name="_pgvcl-costal_JND-5_NEW MIS Jan - 08_T&amp;D MAR--09 2" xfId="3159"/>
    <cellStyle name="_pgvcl-costal_JND-5_NEW MIS Jan - 08_T&amp;D MAR--09 3" xfId="3160"/>
    <cellStyle name="_pgvcl-costal_JND-5_NEW MIS Jan - 08_T&amp;D MAR--09 4" xfId="3161"/>
    <cellStyle name="_pgvcl-costal_JND-5_NEW MIS Jan - 08_Urban Weekly 8 MAY 09" xfId="3162"/>
    <cellStyle name="_pgvcl-costal_JND-5_NEW MIS Jan - 08_URBAN WEEKLY PBR CO" xfId="3163"/>
    <cellStyle name="_pgvcl-costal_JND-5_NEW MIS Jan - 08_URBAN WEEKLY PBR CO 2" xfId="3164"/>
    <cellStyle name="_pgvcl-costal_JND-5_NEW MIS Jan - 08_URBAN WEEKLY PBR CO 3" xfId="3165"/>
    <cellStyle name="_pgvcl-costal_JND-5_NEW MIS Jan - 08_URBAN WEEKLY PBR CO 4" xfId="3166"/>
    <cellStyle name="_pgvcl-costal_JND-5_NEW MIS Jan - 08_Weekly Urban PBR CO - 04-04-09 to 12-04-09" xfId="3167"/>
    <cellStyle name="_pgvcl-costal_JND-5_NEW MIS Jan - 08_Weekly Urban PBR CO - 04-04-09 to 12-04-09 2" xfId="3168"/>
    <cellStyle name="_pgvcl-costal_JND-5_NEW MIS Jan - 08_Weekly Urban PBR CO - 04-04-09 to 12-04-09 3" xfId="3169"/>
    <cellStyle name="_pgvcl-costal_JND-5_NEW MIS Jan - 08_Weekly Urban PBR CO - 04-04-09 to 12-04-09 4" xfId="3170"/>
    <cellStyle name="_pgvcl-costal_JND-5_NEW MIS Jan - 08_Weekly Urban PBR CO - 06-03-09 to 12-03-09" xfId="3171"/>
    <cellStyle name="_pgvcl-costal_JND-5_NEW MIS Jan - 08_Weekly Urban PBR CO - 06-03-09 to 12-03-09 2" xfId="3172"/>
    <cellStyle name="_pgvcl-costal_JND-5_NEW MIS Jan - 08_Weekly Urban PBR CO - 06-03-09 to 12-03-09 3" xfId="3173"/>
    <cellStyle name="_pgvcl-costal_JND-5_NEW MIS Jan - 08_Weekly Urban PBR CO - 06-03-09 to 12-03-09 4" xfId="3174"/>
    <cellStyle name="_pgvcl-costal_JND-5_NEW MIS Jan - 08_Weekly Urban PBR CO - 20-02-09 to 26-02-09" xfId="3175"/>
    <cellStyle name="_pgvcl-costal_JND-5_NEW MIS Jan - 08_Weekly Urban PBR CO - 20-02-09 to 26-02-09 2" xfId="3176"/>
    <cellStyle name="_pgvcl-costal_JND-5_NEW MIS Jan - 08_Weekly Urban PBR CO - 20-02-09 to 26-02-09 3" xfId="3177"/>
    <cellStyle name="_pgvcl-costal_JND-5_NEW MIS Jan - 08_Weekly Urban PBR CO - 20-02-09 to 26-02-09 4" xfId="3178"/>
    <cellStyle name="_pgvcl-costal_JND-5_NEW MIS Jan - 08_Weekly Urban PBR CO - 30-01-09 to 05-02-09" xfId="3179"/>
    <cellStyle name="_pgvcl-costal_JND-5_NEW MIS Jan - 08_Weekly Urban PBR CO - 30-01-09 to 05-02-09 2" xfId="3180"/>
    <cellStyle name="_pgvcl-costal_JND-5_NEW MIS Jan - 08_Weekly Urban PBR CO - 30-01-09 to 05-02-09 3" xfId="3181"/>
    <cellStyle name="_pgvcl-costal_JND-5_NEW MIS Jan - 08_Weekly Urban PBR CO - 30-01-09 to 05-02-09 4" xfId="3182"/>
    <cellStyle name="_pgvcl-costal_JND-5_NEW MIS Jan - 08_Weekly Urban PBR CO - 9-1-09 to 15.01.09" xfId="3183"/>
    <cellStyle name="_pgvcl-costal_JND-5_NEW MIS Jan - 08_Weekly Urban PBR CO - 9-1-09 to 15.01.09 2" xfId="3184"/>
    <cellStyle name="_pgvcl-costal_JND-5_NEW MIS Jan - 08_Weekly Urban PBR CO - 9-1-09 to 15.01.09 3" xfId="3185"/>
    <cellStyle name="_pgvcl-costal_JND-5_NEW MIS Jan - 08_Weekly Urban PBR CO - 9-1-09 to 15.01.09 4" xfId="3186"/>
    <cellStyle name="_pgvcl-costal_JND-5_NEW MIS Jan - 08_Weekly Urban PBR CO 01-05-09 to 07-05-09" xfId="3187"/>
    <cellStyle name="_pgvcl-costal_JND-5_NEW MIS Jan - 08_Weekly Urban PBR CO 01-05-09 to 07-05-09 2" xfId="3188"/>
    <cellStyle name="_pgvcl-costal_JND-5_NEW MIS Jan - 08_Weekly Urban PBR CO 01-05-09 to 07-05-09 3" xfId="3189"/>
    <cellStyle name="_pgvcl-costal_JND-5_NEW MIS Jan - 08_Weekly Urban PBR CO 01-05-09 to 07-05-09 4" xfId="3190"/>
    <cellStyle name="_pgvcl-costal_JND-5_NEW MIS Jan - 08_Weekly Urban PBR CO 10-04-09 to 16-04-09" xfId="3191"/>
    <cellStyle name="_pgvcl-costal_JND-5_NEW MIS Jan - 08_Weekly Urban PBR CO 10-04-09 to 16-04-09 2" xfId="3192"/>
    <cellStyle name="_pgvcl-costal_JND-5_NEW MIS Jan - 08_Weekly Urban PBR CO 10-04-09 to 16-04-09 3" xfId="3193"/>
    <cellStyle name="_pgvcl-costal_JND-5_NEW MIS Jan - 08_Weekly Urban PBR CO 10-04-09 to 16-04-09 4" xfId="3194"/>
    <cellStyle name="_pgvcl-costal_JND-5_New MIS Sheets" xfId="3195"/>
    <cellStyle name="_pgvcl-costal_JND-5_New MIS Sheets 2" xfId="3196"/>
    <cellStyle name="_pgvcl-costal_JND-5_New MIS Sheets 3" xfId="3197"/>
    <cellStyle name="_pgvcl-costal_JND-5_New MIS Sheets 4" xfId="3198"/>
    <cellStyle name="_pgvcl-costal_JND-5_NEWMISFromJNDCircle-DEC07" xfId="3199"/>
    <cellStyle name="_pgvcl-costal_JND-5_PBR" xfId="3200"/>
    <cellStyle name="_pgvcl-costal_JND-5_PBR 2" xfId="3201"/>
    <cellStyle name="_pgvcl-costal_JND-5_PBR 3" xfId="3202"/>
    <cellStyle name="_pgvcl-costal_JND-5_PBR 4" xfId="3203"/>
    <cellStyle name="_pgvcl-costal_JND-5_pbr 7" xfId="3204"/>
    <cellStyle name="_pgvcl-costal_JND-5_pbr 7 2" xfId="3205"/>
    <cellStyle name="_pgvcl-costal_JND-5_pbr 7 3" xfId="3206"/>
    <cellStyle name="_pgvcl-costal_JND-5_pbr 7 4" xfId="3207"/>
    <cellStyle name="_pgvcl-costal_JND-5_PBR CO_DAILY REPORT GIS - 20-01-09" xfId="3208"/>
    <cellStyle name="_pgvcl-costal_JND-5_PBR CO_DAILY REPORT GIS - 20-01-09 2" xfId="3209"/>
    <cellStyle name="_pgvcl-costal_JND-5_PBR CO_DAILY REPORT GIS - 20-01-09 3" xfId="3210"/>
    <cellStyle name="_pgvcl-costal_JND-5_PBR CO_DAILY REPORT GIS - 20-01-09 4" xfId="3211"/>
    <cellStyle name="_pgvcl-costal_JND-5_PBR-3 &amp; 7 July-09 - Accident" xfId="3212"/>
    <cellStyle name="_pgvcl-costal_JND-5_PBR-3 june  '12  CIRCLE" xfId="3213"/>
    <cellStyle name="_pgvcl-costal_JND-5_PBR-3 june  '12  CIRCLE 2" xfId="3214"/>
    <cellStyle name="_pgvcl-costal_JND-5_PBR-3 june  '12  CIRCLE 3" xfId="3215"/>
    <cellStyle name="_pgvcl-costal_JND-5_PBR-3 june  '12  CIRCLE 4" xfId="3216"/>
    <cellStyle name="_pgvcl-costal_JND-5_PBR-7" xfId="3217"/>
    <cellStyle name="_pgvcl-costal_JND-5_PBR-7 2" xfId="3218"/>
    <cellStyle name="_pgvcl-costal_JND-5_PBR-7 3" xfId="3219"/>
    <cellStyle name="_pgvcl-costal_JND-5_PBR-7 4" xfId="3220"/>
    <cellStyle name="_pgvcl-costal_JND-5_PBR-7 FEB-11 " xfId="3221"/>
    <cellStyle name="_pgvcl-costal_JND-5_PBR-7 MIS - August-2009" xfId="3222"/>
    <cellStyle name="_pgvcl-costal_JND-5_PGVCL- 7" xfId="3223"/>
    <cellStyle name="_pgvcl-costal_JND-5_PGVCL- 7 2" xfId="3224"/>
    <cellStyle name="_pgvcl-costal_JND-5_PGVCL- 7 3" xfId="3225"/>
    <cellStyle name="_pgvcl-costal_JND-5_PGVCL- 7 4" xfId="3226"/>
    <cellStyle name="_pgvcl-costal_JND-5_PGVCL- 9" xfId="3227"/>
    <cellStyle name="_pgvcl-costal_JND-5_PGVCL- 9 2" xfId="3228"/>
    <cellStyle name="_pgvcl-costal_JND-5_PGVCL- 9 3" xfId="3229"/>
    <cellStyle name="_pgvcl-costal_JND-5_PGVCL- 9 4" xfId="3230"/>
    <cellStyle name="_pgvcl-costal_JND-5_PGVCL- 9 Aug. 11" xfId="3231"/>
    <cellStyle name="_pgvcl-costal_JND-5_PGVCL- 9 Aug. 11 2" xfId="3232"/>
    <cellStyle name="_pgvcl-costal_JND-5_PGVCL- 9 Aug. 11 3" xfId="3233"/>
    <cellStyle name="_pgvcl-costal_JND-5_PGVCL- 9 Aug. 11 4" xfId="3234"/>
    <cellStyle name="_pgvcl-costal_JND-5_PGVCL- 9 Jun. 11" xfId="3235"/>
    <cellStyle name="_pgvcl-costal_JND-5_PGVCL- 9 Jun. 11 2" xfId="3236"/>
    <cellStyle name="_pgvcl-costal_JND-5_PGVCL- 9 Jun. 11 3" xfId="3237"/>
    <cellStyle name="_pgvcl-costal_JND-5_PGVCL- 9 Jun. 11 4" xfId="3238"/>
    <cellStyle name="_pgvcl-costal_JND-5_PGVCL- 9 May 11" xfId="3239"/>
    <cellStyle name="_pgvcl-costal_JND-5_PGVCL- 9 May 11 2" xfId="3240"/>
    <cellStyle name="_pgvcl-costal_JND-5_PGVCL- 9 May 11 3" xfId="3241"/>
    <cellStyle name="_pgvcl-costal_JND-5_PGVCL- 9 May 11 4" xfId="3242"/>
    <cellStyle name="_pgvcl-costal_JND-5_PGVCL- 9 Sep. 11" xfId="3243"/>
    <cellStyle name="_pgvcl-costal_JND-5_PGVCL- 9 Sep. 11 2" xfId="3244"/>
    <cellStyle name="_pgvcl-costal_JND-5_PGVCL- 9 Sep. 11 3" xfId="3245"/>
    <cellStyle name="_pgvcl-costal_JND-5_PGVCL- 9 Sep. 11 4" xfId="3246"/>
    <cellStyle name="_pgvcl-costal_JND-5_sept JMN-7" xfId="3247"/>
    <cellStyle name="_pgvcl-costal_JND-5_T&amp;D August-08" xfId="3248"/>
    <cellStyle name="_pgvcl-costal_JND-5_T&amp;D August-08 2" xfId="3249"/>
    <cellStyle name="_pgvcl-costal_JND-5_T&amp;D August-08 3" xfId="3250"/>
    <cellStyle name="_pgvcl-costal_JND-5_T&amp;D August-08 4" xfId="3251"/>
    <cellStyle name="_pgvcl-costal_JND-5_T&amp;D Dec-08" xfId="3252"/>
    <cellStyle name="_pgvcl-costal_JND-5_T&amp;D Dec-08 2" xfId="3253"/>
    <cellStyle name="_pgvcl-costal_JND-5_T&amp;D Dec-08 3" xfId="3254"/>
    <cellStyle name="_pgvcl-costal_JND-5_T&amp;D Dec-08 4" xfId="3255"/>
    <cellStyle name="_pgvcl-costal_JND-5_T&amp;D July-08" xfId="3256"/>
    <cellStyle name="_pgvcl-costal_JND-5_T&amp;D July-08 2" xfId="3257"/>
    <cellStyle name="_pgvcl-costal_JND-5_T&amp;D July-08 3" xfId="3258"/>
    <cellStyle name="_pgvcl-costal_JND-5_T&amp;D July-08 4" xfId="3259"/>
    <cellStyle name="_pgvcl-costal_JND-5_T&amp;D MAR--09" xfId="3260"/>
    <cellStyle name="_pgvcl-costal_JND-5_T&amp;D MAR--09 2" xfId="3261"/>
    <cellStyle name="_pgvcl-costal_JND-5_T&amp;D MAR--09 3" xfId="3262"/>
    <cellStyle name="_pgvcl-costal_JND-5_T&amp;D MAR--09 4" xfId="3263"/>
    <cellStyle name="_pgvcl-costal_JND-5_Urban Weekly 8 MAY 09" xfId="3264"/>
    <cellStyle name="_pgvcl-costal_JND-5_URBAN WEEKLY PBR CO" xfId="3265"/>
    <cellStyle name="_pgvcl-costal_JND-5_URBAN WEEKLY PBR CO 2" xfId="3266"/>
    <cellStyle name="_pgvcl-costal_JND-5_URBAN WEEKLY PBR CO 3" xfId="3267"/>
    <cellStyle name="_pgvcl-costal_JND-5_URBAN WEEKLY PBR CO 4" xfId="3268"/>
    <cellStyle name="_pgvcl-costal_JND-5_Weekly Urban PBR CO - 04-04-09 to 12-04-09" xfId="3269"/>
    <cellStyle name="_pgvcl-costal_JND-5_Weekly Urban PBR CO - 04-04-09 to 12-04-09 2" xfId="3270"/>
    <cellStyle name="_pgvcl-costal_JND-5_Weekly Urban PBR CO - 04-04-09 to 12-04-09 3" xfId="3271"/>
    <cellStyle name="_pgvcl-costal_JND-5_Weekly Urban PBR CO - 04-04-09 to 12-04-09 4" xfId="3272"/>
    <cellStyle name="_pgvcl-costal_JND-5_Weekly Urban PBR CO - 06-03-09 to 12-03-09" xfId="3273"/>
    <cellStyle name="_pgvcl-costal_JND-5_Weekly Urban PBR CO - 06-03-09 to 12-03-09 2" xfId="3274"/>
    <cellStyle name="_pgvcl-costal_JND-5_Weekly Urban PBR CO - 06-03-09 to 12-03-09 3" xfId="3275"/>
    <cellStyle name="_pgvcl-costal_JND-5_Weekly Urban PBR CO - 06-03-09 to 12-03-09 4" xfId="3276"/>
    <cellStyle name="_pgvcl-costal_JND-5_Weekly Urban PBR CO - 20-02-09 to 26-02-09" xfId="3277"/>
    <cellStyle name="_pgvcl-costal_JND-5_Weekly Urban PBR CO - 20-02-09 to 26-02-09 2" xfId="3278"/>
    <cellStyle name="_pgvcl-costal_JND-5_Weekly Urban PBR CO - 20-02-09 to 26-02-09 3" xfId="3279"/>
    <cellStyle name="_pgvcl-costal_JND-5_Weekly Urban PBR CO - 20-02-09 to 26-02-09 4" xfId="3280"/>
    <cellStyle name="_pgvcl-costal_JND-5_Weekly Urban PBR CO - 30-01-09 to 05-02-09" xfId="3281"/>
    <cellStyle name="_pgvcl-costal_JND-5_Weekly Urban PBR CO - 30-01-09 to 05-02-09 2" xfId="3282"/>
    <cellStyle name="_pgvcl-costal_JND-5_Weekly Urban PBR CO - 30-01-09 to 05-02-09 3" xfId="3283"/>
    <cellStyle name="_pgvcl-costal_JND-5_Weekly Urban PBR CO - 30-01-09 to 05-02-09 4" xfId="3284"/>
    <cellStyle name="_pgvcl-costal_JND-5_Weekly Urban PBR CO - 9-1-09 to 15.01.09" xfId="3285"/>
    <cellStyle name="_pgvcl-costal_JND-5_Weekly Urban PBR CO - 9-1-09 to 15.01.09 2" xfId="3286"/>
    <cellStyle name="_pgvcl-costal_JND-5_Weekly Urban PBR CO - 9-1-09 to 15.01.09 3" xfId="3287"/>
    <cellStyle name="_pgvcl-costal_JND-5_Weekly Urban PBR CO - 9-1-09 to 15.01.09 4" xfId="3288"/>
    <cellStyle name="_pgvcl-costal_JND-5_Weekly Urban PBR CO 01-05-09 to 07-05-09" xfId="3289"/>
    <cellStyle name="_pgvcl-costal_JND-5_Weekly Urban PBR CO 01-05-09 to 07-05-09 2" xfId="3290"/>
    <cellStyle name="_pgvcl-costal_JND-5_Weekly Urban PBR CO 01-05-09 to 07-05-09 3" xfId="3291"/>
    <cellStyle name="_pgvcl-costal_JND-5_Weekly Urban PBR CO 01-05-09 to 07-05-09 4" xfId="3292"/>
    <cellStyle name="_pgvcl-costal_JND-5_Weekly Urban PBR CO 10-04-09 to 16-04-09" xfId="3293"/>
    <cellStyle name="_pgvcl-costal_JND-5_Weekly Urban PBR CO 10-04-09 to 16-04-09 2" xfId="3294"/>
    <cellStyle name="_pgvcl-costal_JND-5_Weekly Urban PBR CO 10-04-09 to 16-04-09 3" xfId="3295"/>
    <cellStyle name="_pgvcl-costal_JND-5_Weekly Urban PBR CO 10-04-09 to 16-04-09 4" xfId="3296"/>
    <cellStyle name="_pgvcl-costal_JND-50" xfId="3297"/>
    <cellStyle name="_pgvcl-costal_JND-51" xfId="3298"/>
    <cellStyle name="_pgvcl-costal_JND-51_Book-DMTHL" xfId="3299"/>
    <cellStyle name="_pgvcl-costal_JND-51_Comparison" xfId="3300"/>
    <cellStyle name="_pgvcl-costal_JND-51_Comparison 2" xfId="3301"/>
    <cellStyle name="_pgvcl-costal_JND-51_Comparison 3" xfId="3302"/>
    <cellStyle name="_pgvcl-costal_JND-51_Comparison 4" xfId="3303"/>
    <cellStyle name="_pgvcl-costal_JND-51_Details of Selected Urban Feeder" xfId="3304"/>
    <cellStyle name="_pgvcl-costal_JND-51_Details of Selected Urban Feeder 2" xfId="3305"/>
    <cellStyle name="_pgvcl-costal_JND-51_Details of Selected Urban Feeder 3" xfId="3306"/>
    <cellStyle name="_pgvcl-costal_JND-51_Details of Selected Urban Feeder 4" xfId="3307"/>
    <cellStyle name="_pgvcl-costal_JND-51_DHTHL JAN-09" xfId="3308"/>
    <cellStyle name="_pgvcl-costal_JND-51_dnthl Feb-09" xfId="3309"/>
    <cellStyle name="_pgvcl-costal_JND-51_JGYssss" xfId="3310"/>
    <cellStyle name="_pgvcl-costal_JND-51_JGYssss 2" xfId="3311"/>
    <cellStyle name="_pgvcl-costal_JND-51_JGYssss 3" xfId="3312"/>
    <cellStyle name="_pgvcl-costal_JND-51_JGYssss 4" xfId="3313"/>
    <cellStyle name="_pgvcl-costal_JND-51_New MIS Sheets" xfId="3314"/>
    <cellStyle name="_pgvcl-costal_JND-51_New MIS Sheets 2" xfId="3315"/>
    <cellStyle name="_pgvcl-costal_JND-51_New MIS Sheets 3" xfId="3316"/>
    <cellStyle name="_pgvcl-costal_JND-51_New MIS Sheets 4" xfId="3317"/>
    <cellStyle name="_pgvcl-costal_JND-51_NEWMISFromJNDCircle-DEC07" xfId="3318"/>
    <cellStyle name="_pgvcl-costal_JND-51_PBR" xfId="3319"/>
    <cellStyle name="_pgvcl-costal_JND-51_PBR 2" xfId="3320"/>
    <cellStyle name="_pgvcl-costal_JND-51_PBR 3" xfId="3321"/>
    <cellStyle name="_pgvcl-costal_JND-51_PBR 4" xfId="3322"/>
    <cellStyle name="_pgvcl-costal_JND-51_PBR CO_DAILY REPORT GIS - 20-01-09" xfId="3323"/>
    <cellStyle name="_pgvcl-costal_JND-51_PBR CO_DAILY REPORT GIS - 20-01-09 2" xfId="3324"/>
    <cellStyle name="_pgvcl-costal_JND-51_PBR CO_DAILY REPORT GIS - 20-01-09 3" xfId="3325"/>
    <cellStyle name="_pgvcl-costal_JND-51_PBR CO_DAILY REPORT GIS - 20-01-09 4" xfId="3326"/>
    <cellStyle name="_pgvcl-costal_JND-51_T&amp;D August-08" xfId="3327"/>
    <cellStyle name="_pgvcl-costal_JND-51_T&amp;D August-08 2" xfId="3328"/>
    <cellStyle name="_pgvcl-costal_JND-51_T&amp;D August-08 3" xfId="3329"/>
    <cellStyle name="_pgvcl-costal_JND-51_T&amp;D August-08 4" xfId="3330"/>
    <cellStyle name="_pgvcl-costal_JND-51_T&amp;D Dec-08" xfId="3331"/>
    <cellStyle name="_pgvcl-costal_JND-51_T&amp;D Dec-08 2" xfId="3332"/>
    <cellStyle name="_pgvcl-costal_JND-51_T&amp;D Dec-08 3" xfId="3333"/>
    <cellStyle name="_pgvcl-costal_JND-51_T&amp;D Dec-08 4" xfId="3334"/>
    <cellStyle name="_pgvcl-costal_JND-51_T&amp;D July-08" xfId="3335"/>
    <cellStyle name="_pgvcl-costal_JND-51_T&amp;D July-08 2" xfId="3336"/>
    <cellStyle name="_pgvcl-costal_JND-51_T&amp;D July-08 3" xfId="3337"/>
    <cellStyle name="_pgvcl-costal_JND-51_T&amp;D July-08 4" xfId="3338"/>
    <cellStyle name="_pgvcl-costal_JND-51_T&amp;D MAR--09" xfId="3339"/>
    <cellStyle name="_pgvcl-costal_JND-51_T&amp;D MAR--09 2" xfId="3340"/>
    <cellStyle name="_pgvcl-costal_JND-51_T&amp;D MAR--09 3" xfId="3341"/>
    <cellStyle name="_pgvcl-costal_JND-51_T&amp;D MAR--09 4" xfId="3342"/>
    <cellStyle name="_pgvcl-costal_JND-51_Urban Weekly 8 MAY 09" xfId="3343"/>
    <cellStyle name="_pgvcl-costal_JND-51_URBAN WEEKLY PBR CO" xfId="3344"/>
    <cellStyle name="_pgvcl-costal_JND-51_URBAN WEEKLY PBR CO 2" xfId="3345"/>
    <cellStyle name="_pgvcl-costal_JND-51_URBAN WEEKLY PBR CO 3" xfId="3346"/>
    <cellStyle name="_pgvcl-costal_JND-51_URBAN WEEKLY PBR CO 4" xfId="3347"/>
    <cellStyle name="_pgvcl-costal_JND-51_Weekly Urban PBR CO - 04-04-09 to 12-04-09" xfId="3348"/>
    <cellStyle name="_pgvcl-costal_JND-51_Weekly Urban PBR CO - 04-04-09 to 12-04-09 2" xfId="3349"/>
    <cellStyle name="_pgvcl-costal_JND-51_Weekly Urban PBR CO - 04-04-09 to 12-04-09 3" xfId="3350"/>
    <cellStyle name="_pgvcl-costal_JND-51_Weekly Urban PBR CO - 04-04-09 to 12-04-09 4" xfId="3351"/>
    <cellStyle name="_pgvcl-costal_JND-51_Weekly Urban PBR CO - 06-03-09 to 12-03-09" xfId="3352"/>
    <cellStyle name="_pgvcl-costal_JND-51_Weekly Urban PBR CO - 06-03-09 to 12-03-09 2" xfId="3353"/>
    <cellStyle name="_pgvcl-costal_JND-51_Weekly Urban PBR CO - 06-03-09 to 12-03-09 3" xfId="3354"/>
    <cellStyle name="_pgvcl-costal_JND-51_Weekly Urban PBR CO - 06-03-09 to 12-03-09 4" xfId="3355"/>
    <cellStyle name="_pgvcl-costal_JND-51_Weekly Urban PBR CO - 20-02-09 to 26-02-09" xfId="3356"/>
    <cellStyle name="_pgvcl-costal_JND-51_Weekly Urban PBR CO - 20-02-09 to 26-02-09 2" xfId="3357"/>
    <cellStyle name="_pgvcl-costal_JND-51_Weekly Urban PBR CO - 20-02-09 to 26-02-09 3" xfId="3358"/>
    <cellStyle name="_pgvcl-costal_JND-51_Weekly Urban PBR CO - 20-02-09 to 26-02-09 4" xfId="3359"/>
    <cellStyle name="_pgvcl-costal_JND-51_Weekly Urban PBR CO - 30-01-09 to 05-02-09" xfId="3360"/>
    <cellStyle name="_pgvcl-costal_JND-51_Weekly Urban PBR CO - 30-01-09 to 05-02-09 2" xfId="3361"/>
    <cellStyle name="_pgvcl-costal_JND-51_Weekly Urban PBR CO - 30-01-09 to 05-02-09 3" xfId="3362"/>
    <cellStyle name="_pgvcl-costal_JND-51_Weekly Urban PBR CO - 30-01-09 to 05-02-09 4" xfId="3363"/>
    <cellStyle name="_pgvcl-costal_JND-51_Weekly Urban PBR CO - 9-1-09 to 15.01.09" xfId="3364"/>
    <cellStyle name="_pgvcl-costal_JND-51_Weekly Urban PBR CO - 9-1-09 to 15.01.09 2" xfId="3365"/>
    <cellStyle name="_pgvcl-costal_JND-51_Weekly Urban PBR CO - 9-1-09 to 15.01.09 3" xfId="3366"/>
    <cellStyle name="_pgvcl-costal_JND-51_Weekly Urban PBR CO - 9-1-09 to 15.01.09 4" xfId="3367"/>
    <cellStyle name="_pgvcl-costal_JND-51_Weekly Urban PBR CO 01-05-09 to 07-05-09" xfId="3368"/>
    <cellStyle name="_pgvcl-costal_JND-51_Weekly Urban PBR CO 01-05-09 to 07-05-09 2" xfId="3369"/>
    <cellStyle name="_pgvcl-costal_JND-51_Weekly Urban PBR CO 01-05-09 to 07-05-09 3" xfId="3370"/>
    <cellStyle name="_pgvcl-costal_JND-51_Weekly Urban PBR CO 01-05-09 to 07-05-09 4" xfId="3371"/>
    <cellStyle name="_pgvcl-costal_JND-51_Weekly Urban PBR CO 10-04-09 to 16-04-09" xfId="3372"/>
    <cellStyle name="_pgvcl-costal_JND-51_Weekly Urban PBR CO 10-04-09 to 16-04-09 2" xfId="3373"/>
    <cellStyle name="_pgvcl-costal_JND-51_Weekly Urban PBR CO 10-04-09 to 16-04-09 3" xfId="3374"/>
    <cellStyle name="_pgvcl-costal_JND-51_Weekly Urban PBR CO 10-04-09 to 16-04-09 4" xfId="3375"/>
    <cellStyle name="_pgvcl-costal_JND-7" xfId="3376"/>
    <cellStyle name="_pgvcl-costal_JND-7 2" xfId="3377"/>
    <cellStyle name="_pgvcl-costal_JND-7 3" xfId="3378"/>
    <cellStyle name="_pgvcl-costal_JND-7 4" xfId="3379"/>
    <cellStyle name="_pgvcl-costal_JND-7_JND - 7 T3" xfId="3380"/>
    <cellStyle name="_pgvcl-costal_JND-7_JND - 7 T3 2" xfId="3381"/>
    <cellStyle name="_pgvcl-costal_JND-7_JND - 7 T3 3" xfId="3382"/>
    <cellStyle name="_pgvcl-costal_JND-7_JND - 7 T3 4" xfId="3383"/>
    <cellStyle name="_pgvcl-costal_Meeting 12.06.08" xfId="3384"/>
    <cellStyle name="_pgvcl-costal_Meeting 12.06.08 2" xfId="3385"/>
    <cellStyle name="_pgvcl-costal_Meeting 12.06.08 3" xfId="3386"/>
    <cellStyle name="_pgvcl-costal_Meeting 12.06.08 4" xfId="3387"/>
    <cellStyle name="_pgvcl-costal_MIS" xfId="3388"/>
    <cellStyle name="_pgvcl-costal_MIS Dec - 07" xfId="3389"/>
    <cellStyle name="_pgvcl-costal_MIS Dec - 07_BOARD 30-03-09" xfId="3390"/>
    <cellStyle name="_pgvcl-costal_MIS Dec - 07_BOARD 30-03-09 2" xfId="3391"/>
    <cellStyle name="_pgvcl-costal_MIS Dec - 07_BOARD 30-03-09 3" xfId="3392"/>
    <cellStyle name="_pgvcl-costal_MIS Dec - 07_BOARD 30-03-09 4" xfId="3393"/>
    <cellStyle name="_pgvcl-costal_MIS Dec - 07_Book-DMTHL" xfId="3394"/>
    <cellStyle name="_pgvcl-costal_MIS Dec - 07_Comparison" xfId="3395"/>
    <cellStyle name="_pgvcl-costal_MIS Dec - 07_Comparison 2" xfId="3396"/>
    <cellStyle name="_pgvcl-costal_MIS Dec - 07_Comparison 3" xfId="3397"/>
    <cellStyle name="_pgvcl-costal_MIS Dec - 07_Comparison 4" xfId="3398"/>
    <cellStyle name="_pgvcl-costal_MIS Dec - 07_Details of Selected Urban Feeder" xfId="3399"/>
    <cellStyle name="_pgvcl-costal_MIS Dec - 07_Details of Selected Urban Feeder 2" xfId="3400"/>
    <cellStyle name="_pgvcl-costal_MIS Dec - 07_Details of Selected Urban Feeder 3" xfId="3401"/>
    <cellStyle name="_pgvcl-costal_MIS Dec - 07_Details of Selected Urban Feeder 4" xfId="3402"/>
    <cellStyle name="_pgvcl-costal_MIS Dec - 07_DHTHL JAN-09" xfId="3403"/>
    <cellStyle name="_pgvcl-costal_MIS Dec - 07_dnthl Feb-09" xfId="3404"/>
    <cellStyle name="_pgvcl-costal_MIS Dec - 07_HOD 16-04-09 Transformer" xfId="3405"/>
    <cellStyle name="_pgvcl-costal_MIS Dec - 07_HOD 16-04-09 Transformer 2" xfId="3406"/>
    <cellStyle name="_pgvcl-costal_MIS Dec - 07_HOD 16-04-09 Transformer 3" xfId="3407"/>
    <cellStyle name="_pgvcl-costal_MIS Dec - 07_HOD 16-04-09 Transformer 4" xfId="3408"/>
    <cellStyle name="_pgvcl-costal_MIS Dec - 07_JGYssss" xfId="3409"/>
    <cellStyle name="_pgvcl-costal_MIS Dec - 07_JGYssss 2" xfId="3410"/>
    <cellStyle name="_pgvcl-costal_MIS Dec - 07_JGYssss 3" xfId="3411"/>
    <cellStyle name="_pgvcl-costal_MIS Dec - 07_JGYssss 4" xfId="3412"/>
    <cellStyle name="_pgvcl-costal_MIS Dec - 07_JND - 5" xfId="3413"/>
    <cellStyle name="_pgvcl-costal_MIS Dec - 07_JND - 5_BOARD 30-03-09" xfId="3414"/>
    <cellStyle name="_pgvcl-costal_MIS Dec - 07_JND - 5_BOARD 30-03-09 2" xfId="3415"/>
    <cellStyle name="_pgvcl-costal_MIS Dec - 07_JND - 5_BOARD 30-03-09 3" xfId="3416"/>
    <cellStyle name="_pgvcl-costal_MIS Dec - 07_JND - 5_BOARD 30-03-09 4" xfId="3417"/>
    <cellStyle name="_pgvcl-costal_MIS Dec - 07_JND - 5_Book-DMTHL" xfId="3418"/>
    <cellStyle name="_pgvcl-costal_MIS Dec - 07_JND - 5_Comparison" xfId="3419"/>
    <cellStyle name="_pgvcl-costal_MIS Dec - 07_JND - 5_Comparison 2" xfId="3420"/>
    <cellStyle name="_pgvcl-costal_MIS Dec - 07_JND - 5_Comparison 3" xfId="3421"/>
    <cellStyle name="_pgvcl-costal_MIS Dec - 07_JND - 5_Comparison 4" xfId="3422"/>
    <cellStyle name="_pgvcl-costal_MIS Dec - 07_JND - 5_Details of Selected Urban Feeder" xfId="3423"/>
    <cellStyle name="_pgvcl-costal_MIS Dec - 07_JND - 5_Details of Selected Urban Feeder 2" xfId="3424"/>
    <cellStyle name="_pgvcl-costal_MIS Dec - 07_JND - 5_Details of Selected Urban Feeder 3" xfId="3425"/>
    <cellStyle name="_pgvcl-costal_MIS Dec - 07_JND - 5_Details of Selected Urban Feeder 4" xfId="3426"/>
    <cellStyle name="_pgvcl-costal_MIS Dec - 07_JND - 5_DHTHL JAN-09" xfId="3427"/>
    <cellStyle name="_pgvcl-costal_MIS Dec - 07_JND - 5_dnthl Feb-09" xfId="3428"/>
    <cellStyle name="_pgvcl-costal_MIS Dec - 07_JND - 5_HOD 16-04-09 Transformer" xfId="3429"/>
    <cellStyle name="_pgvcl-costal_MIS Dec - 07_JND - 5_HOD 16-04-09 Transformer 2" xfId="3430"/>
    <cellStyle name="_pgvcl-costal_MIS Dec - 07_JND - 5_HOD 16-04-09 Transformer 3" xfId="3431"/>
    <cellStyle name="_pgvcl-costal_MIS Dec - 07_JND - 5_HOD 16-04-09 Transformer 4" xfId="3432"/>
    <cellStyle name="_pgvcl-costal_MIS Dec - 07_JND - 5_JGYssss" xfId="3433"/>
    <cellStyle name="_pgvcl-costal_MIS Dec - 07_JND - 5_JGYssss 2" xfId="3434"/>
    <cellStyle name="_pgvcl-costal_MIS Dec - 07_JND - 5_JGYssss 3" xfId="3435"/>
    <cellStyle name="_pgvcl-costal_MIS Dec - 07_JND - 5_JGYssss 4" xfId="3436"/>
    <cellStyle name="_pgvcl-costal_MIS Dec - 07_JND - 5_New MIS Sheets" xfId="3437"/>
    <cellStyle name="_pgvcl-costal_MIS Dec - 07_JND - 5_New MIS Sheets 2" xfId="3438"/>
    <cellStyle name="_pgvcl-costal_MIS Dec - 07_JND - 5_New MIS Sheets 3" xfId="3439"/>
    <cellStyle name="_pgvcl-costal_MIS Dec - 07_JND - 5_New MIS Sheets 4" xfId="3440"/>
    <cellStyle name="_pgvcl-costal_MIS Dec - 07_JND - 5_PBR" xfId="3441"/>
    <cellStyle name="_pgvcl-costal_MIS Dec - 07_JND - 5_PBR 2" xfId="3442"/>
    <cellStyle name="_pgvcl-costal_MIS Dec - 07_JND - 5_PBR 3" xfId="3443"/>
    <cellStyle name="_pgvcl-costal_MIS Dec - 07_JND - 5_PBR 4" xfId="3444"/>
    <cellStyle name="_pgvcl-costal_MIS Dec - 07_JND - 5_PBR CO_DAILY REPORT GIS - 20-01-09" xfId="3445"/>
    <cellStyle name="_pgvcl-costal_MIS Dec - 07_JND - 5_PBR CO_DAILY REPORT GIS - 20-01-09 2" xfId="3446"/>
    <cellStyle name="_pgvcl-costal_MIS Dec - 07_JND - 5_PBR CO_DAILY REPORT GIS - 20-01-09 3" xfId="3447"/>
    <cellStyle name="_pgvcl-costal_MIS Dec - 07_JND - 5_PBR CO_DAILY REPORT GIS - 20-01-09 4" xfId="3448"/>
    <cellStyle name="_pgvcl-costal_MIS Dec - 07_JND - 5_POWER FILED 17-08-09" xfId="3449"/>
    <cellStyle name="_pgvcl-costal_MIS Dec - 07_JND - 5_POWER FILED 17-08-09 2" xfId="3450"/>
    <cellStyle name="_pgvcl-costal_MIS Dec - 07_JND - 5_POWER FILED 17-08-09 3" xfId="3451"/>
    <cellStyle name="_pgvcl-costal_MIS Dec - 07_JND - 5_POWER FILED 17-08-09 4" xfId="3452"/>
    <cellStyle name="_pgvcl-costal_MIS Dec - 07_JND - 5_SE 14-05-09" xfId="3453"/>
    <cellStyle name="_pgvcl-costal_MIS Dec - 07_JND - 5_SE 14-05-09 2" xfId="3454"/>
    <cellStyle name="_pgvcl-costal_MIS Dec - 07_JND - 5_SE 14-05-09 3" xfId="3455"/>
    <cellStyle name="_pgvcl-costal_MIS Dec - 07_JND - 5_SE 14-05-09 4" xfId="3456"/>
    <cellStyle name="_pgvcl-costal_MIS Dec - 07_JND - 5_Soft Copy of Tech-2" xfId="3457"/>
    <cellStyle name="_pgvcl-costal_MIS Dec - 07_JND - 5_Soft Copy of Tech-2 2" xfId="3458"/>
    <cellStyle name="_pgvcl-costal_MIS Dec - 07_JND - 5_Soft Copy of Tech-2 3" xfId="3459"/>
    <cellStyle name="_pgvcl-costal_MIS Dec - 07_JND - 5_Soft Copy of Tech-2 4" xfId="3460"/>
    <cellStyle name="_pgvcl-costal_MIS Dec - 07_JND - 5_SUMM Shreem-21-08-09" xfId="3461"/>
    <cellStyle name="_pgvcl-costal_MIS Dec - 07_JND - 5_SUMM Shreem-21-08-09 2" xfId="3462"/>
    <cellStyle name="_pgvcl-costal_MIS Dec - 07_JND - 5_SUMM Shreem-21-08-09 3" xfId="3463"/>
    <cellStyle name="_pgvcl-costal_MIS Dec - 07_JND - 5_SUMM Shreem-21-08-09 4" xfId="3464"/>
    <cellStyle name="_pgvcl-costal_MIS Dec - 07_JND - 5_T&amp;D August-08" xfId="3465"/>
    <cellStyle name="_pgvcl-costal_MIS Dec - 07_JND - 5_T&amp;D August-08 2" xfId="3466"/>
    <cellStyle name="_pgvcl-costal_MIS Dec - 07_JND - 5_T&amp;D August-08 3" xfId="3467"/>
    <cellStyle name="_pgvcl-costal_MIS Dec - 07_JND - 5_T&amp;D August-08 4" xfId="3468"/>
    <cellStyle name="_pgvcl-costal_MIS Dec - 07_JND - 5_T&amp;D Dec-08" xfId="3469"/>
    <cellStyle name="_pgvcl-costal_MIS Dec - 07_JND - 5_T&amp;D Dec-08 2" xfId="3470"/>
    <cellStyle name="_pgvcl-costal_MIS Dec - 07_JND - 5_T&amp;D Dec-08 3" xfId="3471"/>
    <cellStyle name="_pgvcl-costal_MIS Dec - 07_JND - 5_T&amp;D Dec-08 4" xfId="3472"/>
    <cellStyle name="_pgvcl-costal_MIS Dec - 07_JND - 5_T&amp;D July-08" xfId="3473"/>
    <cellStyle name="_pgvcl-costal_MIS Dec - 07_JND - 5_T&amp;D July-08 2" xfId="3474"/>
    <cellStyle name="_pgvcl-costal_MIS Dec - 07_JND - 5_T&amp;D July-08 3" xfId="3475"/>
    <cellStyle name="_pgvcl-costal_MIS Dec - 07_JND - 5_T&amp;D July-08 4" xfId="3476"/>
    <cellStyle name="_pgvcl-costal_MIS Dec - 07_JND - 5_T&amp;D MAR--09" xfId="3477"/>
    <cellStyle name="_pgvcl-costal_MIS Dec - 07_JND - 5_T&amp;D MAR--09 2" xfId="3478"/>
    <cellStyle name="_pgvcl-costal_MIS Dec - 07_JND - 5_T&amp;D MAR--09 3" xfId="3479"/>
    <cellStyle name="_pgvcl-costal_MIS Dec - 07_JND - 5_T&amp;D MAR--09 4" xfId="3480"/>
    <cellStyle name="_pgvcl-costal_MIS Dec - 07_JND - 5_TECH-2 SOFT COPY" xfId="3481"/>
    <cellStyle name="_pgvcl-costal_MIS Dec - 07_JND - 5_TECH-2 SOFT COPY 2" xfId="3482"/>
    <cellStyle name="_pgvcl-costal_MIS Dec - 07_JND - 5_TECH-2 SOFT COPY 3" xfId="3483"/>
    <cellStyle name="_pgvcl-costal_MIS Dec - 07_JND - 5_TECH-2 SOFT COPY 4" xfId="3484"/>
    <cellStyle name="_pgvcl-costal_MIS Dec - 07_JND - 5_TRANSFORMER DETAIL." xfId="3485"/>
    <cellStyle name="_pgvcl-costal_MIS Dec - 07_JND - 5_TRANSFORMER DETAIL. 2" xfId="3486"/>
    <cellStyle name="_pgvcl-costal_MIS Dec - 07_JND - 5_TRANSFORMER DETAIL. 3" xfId="3487"/>
    <cellStyle name="_pgvcl-costal_MIS Dec - 07_JND - 5_TRANSFORMER DETAIL. 4" xfId="3488"/>
    <cellStyle name="_pgvcl-costal_MIS Dec - 07_JND - 5_Urban Weekly 8 MAY 09" xfId="3489"/>
    <cellStyle name="_pgvcl-costal_MIS Dec - 07_JND - 5_URBAN WEEKLY PBR CO" xfId="3490"/>
    <cellStyle name="_pgvcl-costal_MIS Dec - 07_JND - 5_URBAN WEEKLY PBR CO 2" xfId="3491"/>
    <cellStyle name="_pgvcl-costal_MIS Dec - 07_JND - 5_URBAN WEEKLY PBR CO 3" xfId="3492"/>
    <cellStyle name="_pgvcl-costal_MIS Dec - 07_JND - 5_URBAN WEEKLY PBR CO 4" xfId="3493"/>
    <cellStyle name="_pgvcl-costal_MIS Dec - 07_JND - 5_Weekly Urban PBR CO - 04-04-09 to 12-04-09" xfId="3494"/>
    <cellStyle name="_pgvcl-costal_MIS Dec - 07_JND - 5_Weekly Urban PBR CO - 04-04-09 to 12-04-09 2" xfId="3495"/>
    <cellStyle name="_pgvcl-costal_MIS Dec - 07_JND - 5_Weekly Urban PBR CO - 04-04-09 to 12-04-09 3" xfId="3496"/>
    <cellStyle name="_pgvcl-costal_MIS Dec - 07_JND - 5_Weekly Urban PBR CO - 04-04-09 to 12-04-09 4" xfId="3497"/>
    <cellStyle name="_pgvcl-costal_MIS Dec - 07_JND - 5_Weekly Urban PBR CO - 06-03-09 to 12-03-09" xfId="3498"/>
    <cellStyle name="_pgvcl-costal_MIS Dec - 07_JND - 5_Weekly Urban PBR CO - 06-03-09 to 12-03-09 2" xfId="3499"/>
    <cellStyle name="_pgvcl-costal_MIS Dec - 07_JND - 5_Weekly Urban PBR CO - 06-03-09 to 12-03-09 3" xfId="3500"/>
    <cellStyle name="_pgvcl-costal_MIS Dec - 07_JND - 5_Weekly Urban PBR CO - 06-03-09 to 12-03-09 4" xfId="3501"/>
    <cellStyle name="_pgvcl-costal_MIS Dec - 07_JND - 5_Weekly Urban PBR CO - 20-02-09 to 26-02-09" xfId="3502"/>
    <cellStyle name="_pgvcl-costal_MIS Dec - 07_JND - 5_Weekly Urban PBR CO - 20-02-09 to 26-02-09 2" xfId="3503"/>
    <cellStyle name="_pgvcl-costal_MIS Dec - 07_JND - 5_Weekly Urban PBR CO - 20-02-09 to 26-02-09 3" xfId="3504"/>
    <cellStyle name="_pgvcl-costal_MIS Dec - 07_JND - 5_Weekly Urban PBR CO - 20-02-09 to 26-02-09 4" xfId="3505"/>
    <cellStyle name="_pgvcl-costal_MIS Dec - 07_JND - 5_Weekly Urban PBR CO - 30-01-09 to 05-02-09" xfId="3506"/>
    <cellStyle name="_pgvcl-costal_MIS Dec - 07_JND - 5_Weekly Urban PBR CO - 30-01-09 to 05-02-09 2" xfId="3507"/>
    <cellStyle name="_pgvcl-costal_MIS Dec - 07_JND - 5_Weekly Urban PBR CO - 30-01-09 to 05-02-09 3" xfId="3508"/>
    <cellStyle name="_pgvcl-costal_MIS Dec - 07_JND - 5_Weekly Urban PBR CO - 30-01-09 to 05-02-09 4" xfId="3509"/>
    <cellStyle name="_pgvcl-costal_MIS Dec - 07_JND - 5_Weekly Urban PBR CO - 9-1-09 to 15.01.09" xfId="3510"/>
    <cellStyle name="_pgvcl-costal_MIS Dec - 07_JND - 5_Weekly Urban PBR CO - 9-1-09 to 15.01.09 2" xfId="3511"/>
    <cellStyle name="_pgvcl-costal_MIS Dec - 07_JND - 5_Weekly Urban PBR CO - 9-1-09 to 15.01.09 3" xfId="3512"/>
    <cellStyle name="_pgvcl-costal_MIS Dec - 07_JND - 5_Weekly Urban PBR CO - 9-1-09 to 15.01.09 4" xfId="3513"/>
    <cellStyle name="_pgvcl-costal_MIS Dec - 07_JND - 5_Weekly Urban PBR CO 01-05-09 to 07-05-09" xfId="3514"/>
    <cellStyle name="_pgvcl-costal_MIS Dec - 07_JND - 5_Weekly Urban PBR CO 01-05-09 to 07-05-09 2" xfId="3515"/>
    <cellStyle name="_pgvcl-costal_MIS Dec - 07_JND - 5_Weekly Urban PBR CO 01-05-09 to 07-05-09 3" xfId="3516"/>
    <cellStyle name="_pgvcl-costal_MIS Dec - 07_JND - 5_Weekly Urban PBR CO 01-05-09 to 07-05-09 4" xfId="3517"/>
    <cellStyle name="_pgvcl-costal_MIS Dec - 07_JND - 5_Weekly Urban PBR CO 10-04-09 to 16-04-09" xfId="3518"/>
    <cellStyle name="_pgvcl-costal_MIS Dec - 07_JND - 5_Weekly Urban PBR CO 10-04-09 to 16-04-09 2" xfId="3519"/>
    <cellStyle name="_pgvcl-costal_MIS Dec - 07_JND - 5_Weekly Urban PBR CO 10-04-09 to 16-04-09 3" xfId="3520"/>
    <cellStyle name="_pgvcl-costal_MIS Dec - 07_JND - 5_Weekly Urban PBR CO 10-04-09 to 16-04-09 4" xfId="3521"/>
    <cellStyle name="_pgvcl-costal_MIS Dec - 07_JND - 7 T3" xfId="3522"/>
    <cellStyle name="_pgvcl-costal_MIS Dec - 07_JND T-3 MIS" xfId="3523"/>
    <cellStyle name="_pgvcl-costal_MIS Dec - 07_JND-5 T3" xfId="3524"/>
    <cellStyle name="_pgvcl-costal_MIS Dec - 07_NEW MIS Jan - 08" xfId="3525"/>
    <cellStyle name="_pgvcl-costal_MIS Dec - 07_NEW MIS Jan - 08_Book-DMTHL" xfId="3526"/>
    <cellStyle name="_pgvcl-costal_MIS Dec - 07_NEW MIS Jan - 08_Comparison" xfId="3527"/>
    <cellStyle name="_pgvcl-costal_MIS Dec - 07_NEW MIS Jan - 08_Comparison 2" xfId="3528"/>
    <cellStyle name="_pgvcl-costal_MIS Dec - 07_NEW MIS Jan - 08_Comparison 3" xfId="3529"/>
    <cellStyle name="_pgvcl-costal_MIS Dec - 07_NEW MIS Jan - 08_Comparison 4" xfId="3530"/>
    <cellStyle name="_pgvcl-costal_MIS Dec - 07_NEW MIS Jan - 08_Details of Selected Urban Feeder" xfId="3531"/>
    <cellStyle name="_pgvcl-costal_MIS Dec - 07_NEW MIS Jan - 08_Details of Selected Urban Feeder 2" xfId="3532"/>
    <cellStyle name="_pgvcl-costal_MIS Dec - 07_NEW MIS Jan - 08_Details of Selected Urban Feeder 3" xfId="3533"/>
    <cellStyle name="_pgvcl-costal_MIS Dec - 07_NEW MIS Jan - 08_Details of Selected Urban Feeder 4" xfId="3534"/>
    <cellStyle name="_pgvcl-costal_MIS Dec - 07_NEW MIS Jan - 08_DHTHL JAN-09" xfId="3535"/>
    <cellStyle name="_pgvcl-costal_MIS Dec - 07_NEW MIS Jan - 08_dnthl Feb-09" xfId="3536"/>
    <cellStyle name="_pgvcl-costal_MIS Dec - 07_NEW MIS Jan - 08_JGYssss" xfId="3537"/>
    <cellStyle name="_pgvcl-costal_MIS Dec - 07_NEW MIS Jan - 08_JGYssss 2" xfId="3538"/>
    <cellStyle name="_pgvcl-costal_MIS Dec - 07_NEW MIS Jan - 08_JGYssss 3" xfId="3539"/>
    <cellStyle name="_pgvcl-costal_MIS Dec - 07_NEW MIS Jan - 08_JGYssss 4" xfId="3540"/>
    <cellStyle name="_pgvcl-costal_MIS Dec - 07_NEW MIS Jan - 08_New MIS Sheets" xfId="3541"/>
    <cellStyle name="_pgvcl-costal_MIS Dec - 07_NEW MIS Jan - 08_New MIS Sheets 2" xfId="3542"/>
    <cellStyle name="_pgvcl-costal_MIS Dec - 07_NEW MIS Jan - 08_New MIS Sheets 3" xfId="3543"/>
    <cellStyle name="_pgvcl-costal_MIS Dec - 07_NEW MIS Jan - 08_New MIS Sheets 4" xfId="3544"/>
    <cellStyle name="_pgvcl-costal_MIS Dec - 07_NEW MIS Jan - 08_PBR" xfId="3545"/>
    <cellStyle name="_pgvcl-costal_MIS Dec - 07_NEW MIS Jan - 08_PBR 2" xfId="3546"/>
    <cellStyle name="_pgvcl-costal_MIS Dec - 07_NEW MIS Jan - 08_PBR 3" xfId="3547"/>
    <cellStyle name="_pgvcl-costal_MIS Dec - 07_NEW MIS Jan - 08_PBR 4" xfId="3548"/>
    <cellStyle name="_pgvcl-costal_MIS Dec - 07_NEW MIS Jan - 08_PBR CO_DAILY REPORT GIS - 20-01-09" xfId="3549"/>
    <cellStyle name="_pgvcl-costal_MIS Dec - 07_NEW MIS Jan - 08_PBR CO_DAILY REPORT GIS - 20-01-09 2" xfId="3550"/>
    <cellStyle name="_pgvcl-costal_MIS Dec - 07_NEW MIS Jan - 08_PBR CO_DAILY REPORT GIS - 20-01-09 3" xfId="3551"/>
    <cellStyle name="_pgvcl-costal_MIS Dec - 07_NEW MIS Jan - 08_PBR CO_DAILY REPORT GIS - 20-01-09 4" xfId="3552"/>
    <cellStyle name="_pgvcl-costal_MIS Dec - 07_NEW MIS Jan - 08_T&amp;D August-08" xfId="3553"/>
    <cellStyle name="_pgvcl-costal_MIS Dec - 07_NEW MIS Jan - 08_T&amp;D August-08 2" xfId="3554"/>
    <cellStyle name="_pgvcl-costal_MIS Dec - 07_NEW MIS Jan - 08_T&amp;D August-08 3" xfId="3555"/>
    <cellStyle name="_pgvcl-costal_MIS Dec - 07_NEW MIS Jan - 08_T&amp;D August-08 4" xfId="3556"/>
    <cellStyle name="_pgvcl-costal_MIS Dec - 07_NEW MIS Jan - 08_T&amp;D Dec-08" xfId="3557"/>
    <cellStyle name="_pgvcl-costal_MIS Dec - 07_NEW MIS Jan - 08_T&amp;D Dec-08 2" xfId="3558"/>
    <cellStyle name="_pgvcl-costal_MIS Dec - 07_NEW MIS Jan - 08_T&amp;D Dec-08 3" xfId="3559"/>
    <cellStyle name="_pgvcl-costal_MIS Dec - 07_NEW MIS Jan - 08_T&amp;D Dec-08 4" xfId="3560"/>
    <cellStyle name="_pgvcl-costal_MIS Dec - 07_NEW MIS Jan - 08_T&amp;D July-08" xfId="3561"/>
    <cellStyle name="_pgvcl-costal_MIS Dec - 07_NEW MIS Jan - 08_T&amp;D July-08 2" xfId="3562"/>
    <cellStyle name="_pgvcl-costal_MIS Dec - 07_NEW MIS Jan - 08_T&amp;D July-08 3" xfId="3563"/>
    <cellStyle name="_pgvcl-costal_MIS Dec - 07_NEW MIS Jan - 08_T&amp;D July-08 4" xfId="3564"/>
    <cellStyle name="_pgvcl-costal_MIS Dec - 07_NEW MIS Jan - 08_T&amp;D MAR--09" xfId="3565"/>
    <cellStyle name="_pgvcl-costal_MIS Dec - 07_NEW MIS Jan - 08_T&amp;D MAR--09 2" xfId="3566"/>
    <cellStyle name="_pgvcl-costal_MIS Dec - 07_NEW MIS Jan - 08_T&amp;D MAR--09 3" xfId="3567"/>
    <cellStyle name="_pgvcl-costal_MIS Dec - 07_NEW MIS Jan - 08_T&amp;D MAR--09 4" xfId="3568"/>
    <cellStyle name="_pgvcl-costal_MIS Dec - 07_NEW MIS Jan - 08_Urban Weekly 8 MAY 09" xfId="3569"/>
    <cellStyle name="_pgvcl-costal_MIS Dec - 07_NEW MIS Jan - 08_URBAN WEEKLY PBR CO" xfId="3570"/>
    <cellStyle name="_pgvcl-costal_MIS Dec - 07_NEW MIS Jan - 08_URBAN WEEKLY PBR CO 2" xfId="3571"/>
    <cellStyle name="_pgvcl-costal_MIS Dec - 07_NEW MIS Jan - 08_URBAN WEEKLY PBR CO 3" xfId="3572"/>
    <cellStyle name="_pgvcl-costal_MIS Dec - 07_NEW MIS Jan - 08_URBAN WEEKLY PBR CO 4" xfId="3573"/>
    <cellStyle name="_pgvcl-costal_MIS Dec - 07_NEW MIS Jan - 08_Weekly Urban PBR CO - 04-04-09 to 12-04-09" xfId="3574"/>
    <cellStyle name="_pgvcl-costal_MIS Dec - 07_NEW MIS Jan - 08_Weekly Urban PBR CO - 04-04-09 to 12-04-09 2" xfId="3575"/>
    <cellStyle name="_pgvcl-costal_MIS Dec - 07_NEW MIS Jan - 08_Weekly Urban PBR CO - 04-04-09 to 12-04-09 3" xfId="3576"/>
    <cellStyle name="_pgvcl-costal_MIS Dec - 07_NEW MIS Jan - 08_Weekly Urban PBR CO - 04-04-09 to 12-04-09 4" xfId="3577"/>
    <cellStyle name="_pgvcl-costal_MIS Dec - 07_NEW MIS Jan - 08_Weekly Urban PBR CO - 06-03-09 to 12-03-09" xfId="3578"/>
    <cellStyle name="_pgvcl-costal_MIS Dec - 07_NEW MIS Jan - 08_Weekly Urban PBR CO - 06-03-09 to 12-03-09 2" xfId="3579"/>
    <cellStyle name="_pgvcl-costal_MIS Dec - 07_NEW MIS Jan - 08_Weekly Urban PBR CO - 06-03-09 to 12-03-09 3" xfId="3580"/>
    <cellStyle name="_pgvcl-costal_MIS Dec - 07_NEW MIS Jan - 08_Weekly Urban PBR CO - 06-03-09 to 12-03-09 4" xfId="3581"/>
    <cellStyle name="_pgvcl-costal_MIS Dec - 07_NEW MIS Jan - 08_Weekly Urban PBR CO - 20-02-09 to 26-02-09" xfId="3582"/>
    <cellStyle name="_pgvcl-costal_MIS Dec - 07_NEW MIS Jan - 08_Weekly Urban PBR CO - 20-02-09 to 26-02-09 2" xfId="3583"/>
    <cellStyle name="_pgvcl-costal_MIS Dec - 07_NEW MIS Jan - 08_Weekly Urban PBR CO - 20-02-09 to 26-02-09 3" xfId="3584"/>
    <cellStyle name="_pgvcl-costal_MIS Dec - 07_NEW MIS Jan - 08_Weekly Urban PBR CO - 20-02-09 to 26-02-09 4" xfId="3585"/>
    <cellStyle name="_pgvcl-costal_MIS Dec - 07_NEW MIS Jan - 08_Weekly Urban PBR CO - 30-01-09 to 05-02-09" xfId="3586"/>
    <cellStyle name="_pgvcl-costal_MIS Dec - 07_NEW MIS Jan - 08_Weekly Urban PBR CO - 30-01-09 to 05-02-09 2" xfId="3587"/>
    <cellStyle name="_pgvcl-costal_MIS Dec - 07_NEW MIS Jan - 08_Weekly Urban PBR CO - 30-01-09 to 05-02-09 3" xfId="3588"/>
    <cellStyle name="_pgvcl-costal_MIS Dec - 07_NEW MIS Jan - 08_Weekly Urban PBR CO - 30-01-09 to 05-02-09 4" xfId="3589"/>
    <cellStyle name="_pgvcl-costal_MIS Dec - 07_NEW MIS Jan - 08_Weekly Urban PBR CO - 9-1-09 to 15.01.09" xfId="3590"/>
    <cellStyle name="_pgvcl-costal_MIS Dec - 07_NEW MIS Jan - 08_Weekly Urban PBR CO - 9-1-09 to 15.01.09 2" xfId="3591"/>
    <cellStyle name="_pgvcl-costal_MIS Dec - 07_NEW MIS Jan - 08_Weekly Urban PBR CO - 9-1-09 to 15.01.09 3" xfId="3592"/>
    <cellStyle name="_pgvcl-costal_MIS Dec - 07_NEW MIS Jan - 08_Weekly Urban PBR CO - 9-1-09 to 15.01.09 4" xfId="3593"/>
    <cellStyle name="_pgvcl-costal_MIS Dec - 07_NEW MIS Jan - 08_Weekly Urban PBR CO 01-05-09 to 07-05-09" xfId="3594"/>
    <cellStyle name="_pgvcl-costal_MIS Dec - 07_NEW MIS Jan - 08_Weekly Urban PBR CO 01-05-09 to 07-05-09 2" xfId="3595"/>
    <cellStyle name="_pgvcl-costal_MIS Dec - 07_NEW MIS Jan - 08_Weekly Urban PBR CO 01-05-09 to 07-05-09 3" xfId="3596"/>
    <cellStyle name="_pgvcl-costal_MIS Dec - 07_NEW MIS Jan - 08_Weekly Urban PBR CO 01-05-09 to 07-05-09 4" xfId="3597"/>
    <cellStyle name="_pgvcl-costal_MIS Dec - 07_NEW MIS Jan - 08_Weekly Urban PBR CO 10-04-09 to 16-04-09" xfId="3598"/>
    <cellStyle name="_pgvcl-costal_MIS Dec - 07_NEW MIS Jan - 08_Weekly Urban PBR CO 10-04-09 to 16-04-09 2" xfId="3599"/>
    <cellStyle name="_pgvcl-costal_MIS Dec - 07_NEW MIS Jan - 08_Weekly Urban PBR CO 10-04-09 to 16-04-09 3" xfId="3600"/>
    <cellStyle name="_pgvcl-costal_MIS Dec - 07_NEW MIS Jan - 08_Weekly Urban PBR CO 10-04-09 to 16-04-09 4" xfId="3601"/>
    <cellStyle name="_pgvcl-costal_MIS Dec - 07_New MIS Sheets" xfId="3602"/>
    <cellStyle name="_pgvcl-costal_MIS Dec - 07_New MIS Sheets 2" xfId="3603"/>
    <cellStyle name="_pgvcl-costal_MIS Dec - 07_New MIS Sheets 3" xfId="3604"/>
    <cellStyle name="_pgvcl-costal_MIS Dec - 07_New MIS Sheets 4" xfId="3605"/>
    <cellStyle name="_pgvcl-costal_MIS Dec - 07_PBR" xfId="3606"/>
    <cellStyle name="_pgvcl-costal_MIS Dec - 07_PBR 2" xfId="3607"/>
    <cellStyle name="_pgvcl-costal_MIS Dec - 07_PBR 3" xfId="3608"/>
    <cellStyle name="_pgvcl-costal_MIS Dec - 07_PBR 4" xfId="3609"/>
    <cellStyle name="_pgvcl-costal_MIS Dec - 07_PBR CO_DAILY REPORT GIS - 20-01-09" xfId="3610"/>
    <cellStyle name="_pgvcl-costal_MIS Dec - 07_PBR CO_DAILY REPORT GIS - 20-01-09 2" xfId="3611"/>
    <cellStyle name="_pgvcl-costal_MIS Dec - 07_PBR CO_DAILY REPORT GIS - 20-01-09 3" xfId="3612"/>
    <cellStyle name="_pgvcl-costal_MIS Dec - 07_PBR CO_DAILY REPORT GIS - 20-01-09 4" xfId="3613"/>
    <cellStyle name="_pgvcl-costal_MIS Dec - 07_POWER FILED 17-08-09" xfId="3614"/>
    <cellStyle name="_pgvcl-costal_MIS Dec - 07_POWER FILED 17-08-09 2" xfId="3615"/>
    <cellStyle name="_pgvcl-costal_MIS Dec - 07_POWER FILED 17-08-09 3" xfId="3616"/>
    <cellStyle name="_pgvcl-costal_MIS Dec - 07_POWER FILED 17-08-09 4" xfId="3617"/>
    <cellStyle name="_pgvcl-costal_MIS Dec - 07_SE 14-05-09" xfId="3618"/>
    <cellStyle name="_pgvcl-costal_MIS Dec - 07_SE 14-05-09 2" xfId="3619"/>
    <cellStyle name="_pgvcl-costal_MIS Dec - 07_SE 14-05-09 3" xfId="3620"/>
    <cellStyle name="_pgvcl-costal_MIS Dec - 07_SE 14-05-09 4" xfId="3621"/>
    <cellStyle name="_pgvcl-costal_MIS Dec - 07_Soft Copy of Tech-2" xfId="3622"/>
    <cellStyle name="_pgvcl-costal_MIS Dec - 07_Soft Copy of Tech-2 2" xfId="3623"/>
    <cellStyle name="_pgvcl-costal_MIS Dec - 07_Soft Copy of Tech-2 3" xfId="3624"/>
    <cellStyle name="_pgvcl-costal_MIS Dec - 07_Soft Copy of Tech-2 4" xfId="3625"/>
    <cellStyle name="_pgvcl-costal_MIS Dec - 07_SUMM Shreem-21-08-09" xfId="3626"/>
    <cellStyle name="_pgvcl-costal_MIS Dec - 07_SUMM Shreem-21-08-09 2" xfId="3627"/>
    <cellStyle name="_pgvcl-costal_MIS Dec - 07_SUMM Shreem-21-08-09 3" xfId="3628"/>
    <cellStyle name="_pgvcl-costal_MIS Dec - 07_SUMM Shreem-21-08-09 4" xfId="3629"/>
    <cellStyle name="_pgvcl-costal_MIS Dec - 07_T&amp;D August-08" xfId="3630"/>
    <cellStyle name="_pgvcl-costal_MIS Dec - 07_T&amp;D August-08 2" xfId="3631"/>
    <cellStyle name="_pgvcl-costal_MIS Dec - 07_T&amp;D August-08 3" xfId="3632"/>
    <cellStyle name="_pgvcl-costal_MIS Dec - 07_T&amp;D August-08 4" xfId="3633"/>
    <cellStyle name="_pgvcl-costal_MIS Dec - 07_T&amp;D Dec-08" xfId="3634"/>
    <cellStyle name="_pgvcl-costal_MIS Dec - 07_T&amp;D Dec-08 2" xfId="3635"/>
    <cellStyle name="_pgvcl-costal_MIS Dec - 07_T&amp;D Dec-08 3" xfId="3636"/>
    <cellStyle name="_pgvcl-costal_MIS Dec - 07_T&amp;D Dec-08 4" xfId="3637"/>
    <cellStyle name="_pgvcl-costal_MIS Dec - 07_T&amp;D July-08" xfId="3638"/>
    <cellStyle name="_pgvcl-costal_MIS Dec - 07_T&amp;D July-08 2" xfId="3639"/>
    <cellStyle name="_pgvcl-costal_MIS Dec - 07_T&amp;D July-08 3" xfId="3640"/>
    <cellStyle name="_pgvcl-costal_MIS Dec - 07_T&amp;D July-08 4" xfId="3641"/>
    <cellStyle name="_pgvcl-costal_MIS Dec - 07_T&amp;D MAR--09" xfId="3642"/>
    <cellStyle name="_pgvcl-costal_MIS Dec - 07_T&amp;D MAR--09 2" xfId="3643"/>
    <cellStyle name="_pgvcl-costal_MIS Dec - 07_T&amp;D MAR--09 3" xfId="3644"/>
    <cellStyle name="_pgvcl-costal_MIS Dec - 07_T&amp;D MAR--09 4" xfId="3645"/>
    <cellStyle name="_pgvcl-costal_MIS Dec - 07_TECH-2 SOFT COPY" xfId="3646"/>
    <cellStyle name="_pgvcl-costal_MIS Dec - 07_TECH-2 SOFT COPY 2" xfId="3647"/>
    <cellStyle name="_pgvcl-costal_MIS Dec - 07_TECH-2 SOFT COPY 3" xfId="3648"/>
    <cellStyle name="_pgvcl-costal_MIS Dec - 07_TECH-2 SOFT COPY 4" xfId="3649"/>
    <cellStyle name="_pgvcl-costal_MIS Dec - 07_TRANSFORMER DETAIL." xfId="3650"/>
    <cellStyle name="_pgvcl-costal_MIS Dec - 07_TRANSFORMER DETAIL. 2" xfId="3651"/>
    <cellStyle name="_pgvcl-costal_MIS Dec - 07_TRANSFORMER DETAIL. 3" xfId="3652"/>
    <cellStyle name="_pgvcl-costal_MIS Dec - 07_TRANSFORMER DETAIL. 4" xfId="3653"/>
    <cellStyle name="_pgvcl-costal_MIS Dec - 07_Urban Weekly 8 MAY 09" xfId="3654"/>
    <cellStyle name="_pgvcl-costal_MIS Dec - 07_URBAN WEEKLY PBR CO" xfId="3655"/>
    <cellStyle name="_pgvcl-costal_MIS Dec - 07_URBAN WEEKLY PBR CO 2" xfId="3656"/>
    <cellStyle name="_pgvcl-costal_MIS Dec - 07_URBAN WEEKLY PBR CO 3" xfId="3657"/>
    <cellStyle name="_pgvcl-costal_MIS Dec - 07_URBAN WEEKLY PBR CO 4" xfId="3658"/>
    <cellStyle name="_pgvcl-costal_MIS Dec - 07_Weekly Urban PBR CO - 04-04-09 to 12-04-09" xfId="3659"/>
    <cellStyle name="_pgvcl-costal_MIS Dec - 07_Weekly Urban PBR CO - 04-04-09 to 12-04-09 2" xfId="3660"/>
    <cellStyle name="_pgvcl-costal_MIS Dec - 07_Weekly Urban PBR CO - 04-04-09 to 12-04-09 3" xfId="3661"/>
    <cellStyle name="_pgvcl-costal_MIS Dec - 07_Weekly Urban PBR CO - 04-04-09 to 12-04-09 4" xfId="3662"/>
    <cellStyle name="_pgvcl-costal_MIS Dec - 07_Weekly Urban PBR CO - 06-03-09 to 12-03-09" xfId="3663"/>
    <cellStyle name="_pgvcl-costal_MIS Dec - 07_Weekly Urban PBR CO - 06-03-09 to 12-03-09 2" xfId="3664"/>
    <cellStyle name="_pgvcl-costal_MIS Dec - 07_Weekly Urban PBR CO - 06-03-09 to 12-03-09 3" xfId="3665"/>
    <cellStyle name="_pgvcl-costal_MIS Dec - 07_Weekly Urban PBR CO - 06-03-09 to 12-03-09 4" xfId="3666"/>
    <cellStyle name="_pgvcl-costal_MIS Dec - 07_Weekly Urban PBR CO - 20-02-09 to 26-02-09" xfId="3667"/>
    <cellStyle name="_pgvcl-costal_MIS Dec - 07_Weekly Urban PBR CO - 20-02-09 to 26-02-09 2" xfId="3668"/>
    <cellStyle name="_pgvcl-costal_MIS Dec - 07_Weekly Urban PBR CO - 20-02-09 to 26-02-09 3" xfId="3669"/>
    <cellStyle name="_pgvcl-costal_MIS Dec - 07_Weekly Urban PBR CO - 20-02-09 to 26-02-09 4" xfId="3670"/>
    <cellStyle name="_pgvcl-costal_MIS Dec - 07_Weekly Urban PBR CO - 30-01-09 to 05-02-09" xfId="3671"/>
    <cellStyle name="_pgvcl-costal_MIS Dec - 07_Weekly Urban PBR CO - 30-01-09 to 05-02-09 2" xfId="3672"/>
    <cellStyle name="_pgvcl-costal_MIS Dec - 07_Weekly Urban PBR CO - 30-01-09 to 05-02-09 3" xfId="3673"/>
    <cellStyle name="_pgvcl-costal_MIS Dec - 07_Weekly Urban PBR CO - 30-01-09 to 05-02-09 4" xfId="3674"/>
    <cellStyle name="_pgvcl-costal_MIS Dec - 07_Weekly Urban PBR CO - 9-1-09 to 15.01.09" xfId="3675"/>
    <cellStyle name="_pgvcl-costal_MIS Dec - 07_Weekly Urban PBR CO - 9-1-09 to 15.01.09 2" xfId="3676"/>
    <cellStyle name="_pgvcl-costal_MIS Dec - 07_Weekly Urban PBR CO - 9-1-09 to 15.01.09 3" xfId="3677"/>
    <cellStyle name="_pgvcl-costal_MIS Dec - 07_Weekly Urban PBR CO - 9-1-09 to 15.01.09 4" xfId="3678"/>
    <cellStyle name="_pgvcl-costal_MIS Dec - 07_Weekly Urban PBR CO 01-05-09 to 07-05-09" xfId="3679"/>
    <cellStyle name="_pgvcl-costal_MIS Dec - 07_Weekly Urban PBR CO 01-05-09 to 07-05-09 2" xfId="3680"/>
    <cellStyle name="_pgvcl-costal_MIS Dec - 07_Weekly Urban PBR CO 01-05-09 to 07-05-09 3" xfId="3681"/>
    <cellStyle name="_pgvcl-costal_MIS Dec - 07_Weekly Urban PBR CO 01-05-09 to 07-05-09 4" xfId="3682"/>
    <cellStyle name="_pgvcl-costal_MIS Dec - 07_Weekly Urban PBR CO 10-04-09 to 16-04-09" xfId="3683"/>
    <cellStyle name="_pgvcl-costal_MIS Dec - 07_Weekly Urban PBR CO 10-04-09 to 16-04-09 2" xfId="3684"/>
    <cellStyle name="_pgvcl-costal_MIS Dec - 07_Weekly Urban PBR CO 10-04-09 to 16-04-09 3" xfId="3685"/>
    <cellStyle name="_pgvcl-costal_MIS Dec - 07_Weekly Urban PBR CO 10-04-09 to 16-04-09 4" xfId="3686"/>
    <cellStyle name="_pgvcl-costal_MIS Jan - 08" xfId="3687"/>
    <cellStyle name="_pgvcl-costal_MIS Jan - 08_Book-DMTHL" xfId="3688"/>
    <cellStyle name="_pgvcl-costal_MIS Jan - 08_Comparison" xfId="3689"/>
    <cellStyle name="_pgvcl-costal_MIS Jan - 08_Comparison 2" xfId="3690"/>
    <cellStyle name="_pgvcl-costal_MIS Jan - 08_Comparison 3" xfId="3691"/>
    <cellStyle name="_pgvcl-costal_MIS Jan - 08_Comparison 4" xfId="3692"/>
    <cellStyle name="_pgvcl-costal_MIS Jan - 08_Details of Selected Urban Feeder" xfId="3693"/>
    <cellStyle name="_pgvcl-costal_MIS Jan - 08_Details of Selected Urban Feeder 2" xfId="3694"/>
    <cellStyle name="_pgvcl-costal_MIS Jan - 08_Details of Selected Urban Feeder 3" xfId="3695"/>
    <cellStyle name="_pgvcl-costal_MIS Jan - 08_Details of Selected Urban Feeder 4" xfId="3696"/>
    <cellStyle name="_pgvcl-costal_MIS Jan - 08_DHTHL JAN-09" xfId="3697"/>
    <cellStyle name="_pgvcl-costal_MIS Jan - 08_dnthl Feb-09" xfId="3698"/>
    <cellStyle name="_pgvcl-costal_MIS Jan - 08_JGYssss" xfId="3699"/>
    <cellStyle name="_pgvcl-costal_MIS Jan - 08_JGYssss 2" xfId="3700"/>
    <cellStyle name="_pgvcl-costal_MIS Jan - 08_JGYssss 3" xfId="3701"/>
    <cellStyle name="_pgvcl-costal_MIS Jan - 08_JGYssss 4" xfId="3702"/>
    <cellStyle name="_pgvcl-costal_MIS Jan - 08_JND - 5" xfId="3703"/>
    <cellStyle name="_pgvcl-costal_MIS Jan - 08_JND - 5_Book-DMTHL" xfId="3704"/>
    <cellStyle name="_pgvcl-costal_MIS Jan - 08_JND - 5_Comparison" xfId="3705"/>
    <cellStyle name="_pgvcl-costal_MIS Jan - 08_JND - 5_Comparison 2" xfId="3706"/>
    <cellStyle name="_pgvcl-costal_MIS Jan - 08_JND - 5_Comparison 3" xfId="3707"/>
    <cellStyle name="_pgvcl-costal_MIS Jan - 08_JND - 5_Comparison 4" xfId="3708"/>
    <cellStyle name="_pgvcl-costal_MIS Jan - 08_JND - 5_Details of Selected Urban Feeder" xfId="3709"/>
    <cellStyle name="_pgvcl-costal_MIS Jan - 08_JND - 5_Details of Selected Urban Feeder 2" xfId="3710"/>
    <cellStyle name="_pgvcl-costal_MIS Jan - 08_JND - 5_Details of Selected Urban Feeder 3" xfId="3711"/>
    <cellStyle name="_pgvcl-costal_MIS Jan - 08_JND - 5_Details of Selected Urban Feeder 4" xfId="3712"/>
    <cellStyle name="_pgvcl-costal_MIS Jan - 08_JND - 5_DHTHL JAN-09" xfId="3713"/>
    <cellStyle name="_pgvcl-costal_MIS Jan - 08_JND - 5_dnthl Feb-09" xfId="3714"/>
    <cellStyle name="_pgvcl-costal_MIS Jan - 08_JND - 5_JGYssss" xfId="3715"/>
    <cellStyle name="_pgvcl-costal_MIS Jan - 08_JND - 5_JGYssss 2" xfId="3716"/>
    <cellStyle name="_pgvcl-costal_MIS Jan - 08_JND - 5_JGYssss 3" xfId="3717"/>
    <cellStyle name="_pgvcl-costal_MIS Jan - 08_JND - 5_JGYssss 4" xfId="3718"/>
    <cellStyle name="_pgvcl-costal_MIS Jan - 08_JND - 5_New MIS Sheets" xfId="3719"/>
    <cellStyle name="_pgvcl-costal_MIS Jan - 08_JND - 5_New MIS Sheets 2" xfId="3720"/>
    <cellStyle name="_pgvcl-costal_MIS Jan - 08_JND - 5_New MIS Sheets 3" xfId="3721"/>
    <cellStyle name="_pgvcl-costal_MIS Jan - 08_JND - 5_New MIS Sheets 4" xfId="3722"/>
    <cellStyle name="_pgvcl-costal_MIS Jan - 08_JND - 5_PBR" xfId="3723"/>
    <cellStyle name="_pgvcl-costal_MIS Jan - 08_JND - 5_PBR 2" xfId="3724"/>
    <cellStyle name="_pgvcl-costal_MIS Jan - 08_JND - 5_PBR 3" xfId="3725"/>
    <cellStyle name="_pgvcl-costal_MIS Jan - 08_JND - 5_PBR 4" xfId="3726"/>
    <cellStyle name="_pgvcl-costal_MIS Jan - 08_JND - 5_PBR CO_DAILY REPORT GIS - 20-01-09" xfId="3727"/>
    <cellStyle name="_pgvcl-costal_MIS Jan - 08_JND - 5_PBR CO_DAILY REPORT GIS - 20-01-09 2" xfId="3728"/>
    <cellStyle name="_pgvcl-costal_MIS Jan - 08_JND - 5_PBR CO_DAILY REPORT GIS - 20-01-09 3" xfId="3729"/>
    <cellStyle name="_pgvcl-costal_MIS Jan - 08_JND - 5_PBR CO_DAILY REPORT GIS - 20-01-09 4" xfId="3730"/>
    <cellStyle name="_pgvcl-costal_MIS Jan - 08_JND - 5_T&amp;D August-08" xfId="3731"/>
    <cellStyle name="_pgvcl-costal_MIS Jan - 08_JND - 5_T&amp;D August-08 2" xfId="3732"/>
    <cellStyle name="_pgvcl-costal_MIS Jan - 08_JND - 5_T&amp;D August-08 3" xfId="3733"/>
    <cellStyle name="_pgvcl-costal_MIS Jan - 08_JND - 5_T&amp;D August-08 4" xfId="3734"/>
    <cellStyle name="_pgvcl-costal_MIS Jan - 08_JND - 5_T&amp;D Dec-08" xfId="3735"/>
    <cellStyle name="_pgvcl-costal_MIS Jan - 08_JND - 5_T&amp;D Dec-08 2" xfId="3736"/>
    <cellStyle name="_pgvcl-costal_MIS Jan - 08_JND - 5_T&amp;D Dec-08 3" xfId="3737"/>
    <cellStyle name="_pgvcl-costal_MIS Jan - 08_JND - 5_T&amp;D Dec-08 4" xfId="3738"/>
    <cellStyle name="_pgvcl-costal_MIS Jan - 08_JND - 5_T&amp;D July-08" xfId="3739"/>
    <cellStyle name="_pgvcl-costal_MIS Jan - 08_JND - 5_T&amp;D July-08 2" xfId="3740"/>
    <cellStyle name="_pgvcl-costal_MIS Jan - 08_JND - 5_T&amp;D July-08 3" xfId="3741"/>
    <cellStyle name="_pgvcl-costal_MIS Jan - 08_JND - 5_T&amp;D July-08 4" xfId="3742"/>
    <cellStyle name="_pgvcl-costal_MIS Jan - 08_JND - 5_T&amp;D MAR--09" xfId="3743"/>
    <cellStyle name="_pgvcl-costal_MIS Jan - 08_JND - 5_T&amp;D MAR--09 2" xfId="3744"/>
    <cellStyle name="_pgvcl-costal_MIS Jan - 08_JND - 5_T&amp;D MAR--09 3" xfId="3745"/>
    <cellStyle name="_pgvcl-costal_MIS Jan - 08_JND - 5_T&amp;D MAR--09 4" xfId="3746"/>
    <cellStyle name="_pgvcl-costal_MIS Jan - 08_JND - 5_Urban Weekly 8 MAY 09" xfId="3747"/>
    <cellStyle name="_pgvcl-costal_MIS Jan - 08_JND - 5_URBAN WEEKLY PBR CO" xfId="3748"/>
    <cellStyle name="_pgvcl-costal_MIS Jan - 08_JND - 5_URBAN WEEKLY PBR CO 2" xfId="3749"/>
    <cellStyle name="_pgvcl-costal_MIS Jan - 08_JND - 5_URBAN WEEKLY PBR CO 3" xfId="3750"/>
    <cellStyle name="_pgvcl-costal_MIS Jan - 08_JND - 5_URBAN WEEKLY PBR CO 4" xfId="3751"/>
    <cellStyle name="_pgvcl-costal_MIS Jan - 08_JND - 5_Weekly Urban PBR CO - 04-04-09 to 12-04-09" xfId="3752"/>
    <cellStyle name="_pgvcl-costal_MIS Jan - 08_JND - 5_Weekly Urban PBR CO - 04-04-09 to 12-04-09 2" xfId="3753"/>
    <cellStyle name="_pgvcl-costal_MIS Jan - 08_JND - 5_Weekly Urban PBR CO - 04-04-09 to 12-04-09 3" xfId="3754"/>
    <cellStyle name="_pgvcl-costal_MIS Jan - 08_JND - 5_Weekly Urban PBR CO - 04-04-09 to 12-04-09 4" xfId="3755"/>
    <cellStyle name="_pgvcl-costal_MIS Jan - 08_JND - 5_Weekly Urban PBR CO - 06-03-09 to 12-03-09" xfId="3756"/>
    <cellStyle name="_pgvcl-costal_MIS Jan - 08_JND - 5_Weekly Urban PBR CO - 06-03-09 to 12-03-09 2" xfId="3757"/>
    <cellStyle name="_pgvcl-costal_MIS Jan - 08_JND - 5_Weekly Urban PBR CO - 06-03-09 to 12-03-09 3" xfId="3758"/>
    <cellStyle name="_pgvcl-costal_MIS Jan - 08_JND - 5_Weekly Urban PBR CO - 06-03-09 to 12-03-09 4" xfId="3759"/>
    <cellStyle name="_pgvcl-costal_MIS Jan - 08_JND - 5_Weekly Urban PBR CO - 20-02-09 to 26-02-09" xfId="3760"/>
    <cellStyle name="_pgvcl-costal_MIS Jan - 08_JND - 5_Weekly Urban PBR CO - 20-02-09 to 26-02-09 2" xfId="3761"/>
    <cellStyle name="_pgvcl-costal_MIS Jan - 08_JND - 5_Weekly Urban PBR CO - 20-02-09 to 26-02-09 3" xfId="3762"/>
    <cellStyle name="_pgvcl-costal_MIS Jan - 08_JND - 5_Weekly Urban PBR CO - 20-02-09 to 26-02-09 4" xfId="3763"/>
    <cellStyle name="_pgvcl-costal_MIS Jan - 08_JND - 5_Weekly Urban PBR CO - 30-01-09 to 05-02-09" xfId="3764"/>
    <cellStyle name="_pgvcl-costal_MIS Jan - 08_JND - 5_Weekly Urban PBR CO - 30-01-09 to 05-02-09 2" xfId="3765"/>
    <cellStyle name="_pgvcl-costal_MIS Jan - 08_JND - 5_Weekly Urban PBR CO - 30-01-09 to 05-02-09 3" xfId="3766"/>
    <cellStyle name="_pgvcl-costal_MIS Jan - 08_JND - 5_Weekly Urban PBR CO - 30-01-09 to 05-02-09 4" xfId="3767"/>
    <cellStyle name="_pgvcl-costal_MIS Jan - 08_JND - 5_Weekly Urban PBR CO - 9-1-09 to 15.01.09" xfId="3768"/>
    <cellStyle name="_pgvcl-costal_MIS Jan - 08_JND - 5_Weekly Urban PBR CO - 9-1-09 to 15.01.09 2" xfId="3769"/>
    <cellStyle name="_pgvcl-costal_MIS Jan - 08_JND - 5_Weekly Urban PBR CO - 9-1-09 to 15.01.09 3" xfId="3770"/>
    <cellStyle name="_pgvcl-costal_MIS Jan - 08_JND - 5_Weekly Urban PBR CO - 9-1-09 to 15.01.09 4" xfId="3771"/>
    <cellStyle name="_pgvcl-costal_MIS Jan - 08_JND - 5_Weekly Urban PBR CO 01-05-09 to 07-05-09" xfId="3772"/>
    <cellStyle name="_pgvcl-costal_MIS Jan - 08_JND - 5_Weekly Urban PBR CO 01-05-09 to 07-05-09 2" xfId="3773"/>
    <cellStyle name="_pgvcl-costal_MIS Jan - 08_JND - 5_Weekly Urban PBR CO 01-05-09 to 07-05-09 3" xfId="3774"/>
    <cellStyle name="_pgvcl-costal_MIS Jan - 08_JND - 5_Weekly Urban PBR CO 01-05-09 to 07-05-09 4" xfId="3775"/>
    <cellStyle name="_pgvcl-costal_MIS Jan - 08_JND - 5_Weekly Urban PBR CO 10-04-09 to 16-04-09" xfId="3776"/>
    <cellStyle name="_pgvcl-costal_MIS Jan - 08_JND - 5_Weekly Urban PBR CO 10-04-09 to 16-04-09 2" xfId="3777"/>
    <cellStyle name="_pgvcl-costal_MIS Jan - 08_JND - 5_Weekly Urban PBR CO 10-04-09 to 16-04-09 3" xfId="3778"/>
    <cellStyle name="_pgvcl-costal_MIS Jan - 08_JND - 5_Weekly Urban PBR CO 10-04-09 to 16-04-09 4" xfId="3779"/>
    <cellStyle name="_pgvcl-costal_MIS Jan - 08_NEW MIS Jan - 08" xfId="3780"/>
    <cellStyle name="_pgvcl-costal_MIS Jan - 08_NEW MIS Jan - 08_Book-DMTHL" xfId="3781"/>
    <cellStyle name="_pgvcl-costal_MIS Jan - 08_NEW MIS Jan - 08_Comparison" xfId="3782"/>
    <cellStyle name="_pgvcl-costal_MIS Jan - 08_NEW MIS Jan - 08_Comparison 2" xfId="3783"/>
    <cellStyle name="_pgvcl-costal_MIS Jan - 08_NEW MIS Jan - 08_Comparison 3" xfId="3784"/>
    <cellStyle name="_pgvcl-costal_MIS Jan - 08_NEW MIS Jan - 08_Comparison 4" xfId="3785"/>
    <cellStyle name="_pgvcl-costal_MIS Jan - 08_NEW MIS Jan - 08_Details of Selected Urban Feeder" xfId="3786"/>
    <cellStyle name="_pgvcl-costal_MIS Jan - 08_NEW MIS Jan - 08_Details of Selected Urban Feeder 2" xfId="3787"/>
    <cellStyle name="_pgvcl-costal_MIS Jan - 08_NEW MIS Jan - 08_Details of Selected Urban Feeder 3" xfId="3788"/>
    <cellStyle name="_pgvcl-costal_MIS Jan - 08_NEW MIS Jan - 08_Details of Selected Urban Feeder 4" xfId="3789"/>
    <cellStyle name="_pgvcl-costal_MIS Jan - 08_NEW MIS Jan - 08_DHTHL JAN-09" xfId="3790"/>
    <cellStyle name="_pgvcl-costal_MIS Jan - 08_NEW MIS Jan - 08_dnthl Feb-09" xfId="3791"/>
    <cellStyle name="_pgvcl-costal_MIS Jan - 08_NEW MIS Jan - 08_JGYssss" xfId="3792"/>
    <cellStyle name="_pgvcl-costal_MIS Jan - 08_NEW MIS Jan - 08_JGYssss 2" xfId="3793"/>
    <cellStyle name="_pgvcl-costal_MIS Jan - 08_NEW MIS Jan - 08_JGYssss 3" xfId="3794"/>
    <cellStyle name="_pgvcl-costal_MIS Jan - 08_NEW MIS Jan - 08_JGYssss 4" xfId="3795"/>
    <cellStyle name="_pgvcl-costal_MIS Jan - 08_NEW MIS Jan - 08_New MIS Sheets" xfId="3796"/>
    <cellStyle name="_pgvcl-costal_MIS Jan - 08_NEW MIS Jan - 08_New MIS Sheets 2" xfId="3797"/>
    <cellStyle name="_pgvcl-costal_MIS Jan - 08_NEW MIS Jan - 08_New MIS Sheets 3" xfId="3798"/>
    <cellStyle name="_pgvcl-costal_MIS Jan - 08_NEW MIS Jan - 08_New MIS Sheets 4" xfId="3799"/>
    <cellStyle name="_pgvcl-costal_MIS Jan - 08_NEW MIS Jan - 08_PBR" xfId="3800"/>
    <cellStyle name="_pgvcl-costal_MIS Jan - 08_NEW MIS Jan - 08_PBR 2" xfId="3801"/>
    <cellStyle name="_pgvcl-costal_MIS Jan - 08_NEW MIS Jan - 08_PBR 3" xfId="3802"/>
    <cellStyle name="_pgvcl-costal_MIS Jan - 08_NEW MIS Jan - 08_PBR 4" xfId="3803"/>
    <cellStyle name="_pgvcl-costal_MIS Jan - 08_NEW MIS Jan - 08_PBR CO_DAILY REPORT GIS - 20-01-09" xfId="3804"/>
    <cellStyle name="_pgvcl-costal_MIS Jan - 08_NEW MIS Jan - 08_PBR CO_DAILY REPORT GIS - 20-01-09 2" xfId="3805"/>
    <cellStyle name="_pgvcl-costal_MIS Jan - 08_NEW MIS Jan - 08_PBR CO_DAILY REPORT GIS - 20-01-09 3" xfId="3806"/>
    <cellStyle name="_pgvcl-costal_MIS Jan - 08_NEW MIS Jan - 08_PBR CO_DAILY REPORT GIS - 20-01-09 4" xfId="3807"/>
    <cellStyle name="_pgvcl-costal_MIS Jan - 08_NEW MIS Jan - 08_T&amp;D August-08" xfId="3808"/>
    <cellStyle name="_pgvcl-costal_MIS Jan - 08_NEW MIS Jan - 08_T&amp;D August-08 2" xfId="3809"/>
    <cellStyle name="_pgvcl-costal_MIS Jan - 08_NEW MIS Jan - 08_T&amp;D August-08 3" xfId="3810"/>
    <cellStyle name="_pgvcl-costal_MIS Jan - 08_NEW MIS Jan - 08_T&amp;D August-08 4" xfId="3811"/>
    <cellStyle name="_pgvcl-costal_MIS Jan - 08_NEW MIS Jan - 08_T&amp;D Dec-08" xfId="3812"/>
    <cellStyle name="_pgvcl-costal_MIS Jan - 08_NEW MIS Jan - 08_T&amp;D Dec-08 2" xfId="3813"/>
    <cellStyle name="_pgvcl-costal_MIS Jan - 08_NEW MIS Jan - 08_T&amp;D Dec-08 3" xfId="3814"/>
    <cellStyle name="_pgvcl-costal_MIS Jan - 08_NEW MIS Jan - 08_T&amp;D Dec-08 4" xfId="3815"/>
    <cellStyle name="_pgvcl-costal_MIS Jan - 08_NEW MIS Jan - 08_T&amp;D July-08" xfId="3816"/>
    <cellStyle name="_pgvcl-costal_MIS Jan - 08_NEW MIS Jan - 08_T&amp;D July-08 2" xfId="3817"/>
    <cellStyle name="_pgvcl-costal_MIS Jan - 08_NEW MIS Jan - 08_T&amp;D July-08 3" xfId="3818"/>
    <cellStyle name="_pgvcl-costal_MIS Jan - 08_NEW MIS Jan - 08_T&amp;D July-08 4" xfId="3819"/>
    <cellStyle name="_pgvcl-costal_MIS Jan - 08_NEW MIS Jan - 08_T&amp;D MAR--09" xfId="3820"/>
    <cellStyle name="_pgvcl-costal_MIS Jan - 08_NEW MIS Jan - 08_T&amp;D MAR--09 2" xfId="3821"/>
    <cellStyle name="_pgvcl-costal_MIS Jan - 08_NEW MIS Jan - 08_T&amp;D MAR--09 3" xfId="3822"/>
    <cellStyle name="_pgvcl-costal_MIS Jan - 08_NEW MIS Jan - 08_T&amp;D MAR--09 4" xfId="3823"/>
    <cellStyle name="_pgvcl-costal_MIS Jan - 08_NEW MIS Jan - 08_Urban Weekly 8 MAY 09" xfId="3824"/>
    <cellStyle name="_pgvcl-costal_MIS Jan - 08_NEW MIS Jan - 08_URBAN WEEKLY PBR CO" xfId="3825"/>
    <cellStyle name="_pgvcl-costal_MIS Jan - 08_NEW MIS Jan - 08_URBAN WEEKLY PBR CO 2" xfId="3826"/>
    <cellStyle name="_pgvcl-costal_MIS Jan - 08_NEW MIS Jan - 08_URBAN WEEKLY PBR CO 3" xfId="3827"/>
    <cellStyle name="_pgvcl-costal_MIS Jan - 08_NEW MIS Jan - 08_URBAN WEEKLY PBR CO 4" xfId="3828"/>
    <cellStyle name="_pgvcl-costal_MIS Jan - 08_NEW MIS Jan - 08_Weekly Urban PBR CO - 04-04-09 to 12-04-09" xfId="3829"/>
    <cellStyle name="_pgvcl-costal_MIS Jan - 08_NEW MIS Jan - 08_Weekly Urban PBR CO - 04-04-09 to 12-04-09 2" xfId="3830"/>
    <cellStyle name="_pgvcl-costal_MIS Jan - 08_NEW MIS Jan - 08_Weekly Urban PBR CO - 04-04-09 to 12-04-09 3" xfId="3831"/>
    <cellStyle name="_pgvcl-costal_MIS Jan - 08_NEW MIS Jan - 08_Weekly Urban PBR CO - 04-04-09 to 12-04-09 4" xfId="3832"/>
    <cellStyle name="_pgvcl-costal_MIS Jan - 08_NEW MIS Jan - 08_Weekly Urban PBR CO - 06-03-09 to 12-03-09" xfId="3833"/>
    <cellStyle name="_pgvcl-costal_MIS Jan - 08_NEW MIS Jan - 08_Weekly Urban PBR CO - 06-03-09 to 12-03-09 2" xfId="3834"/>
    <cellStyle name="_pgvcl-costal_MIS Jan - 08_NEW MIS Jan - 08_Weekly Urban PBR CO - 06-03-09 to 12-03-09 3" xfId="3835"/>
    <cellStyle name="_pgvcl-costal_MIS Jan - 08_NEW MIS Jan - 08_Weekly Urban PBR CO - 06-03-09 to 12-03-09 4" xfId="3836"/>
    <cellStyle name="_pgvcl-costal_MIS Jan - 08_NEW MIS Jan - 08_Weekly Urban PBR CO - 20-02-09 to 26-02-09" xfId="3837"/>
    <cellStyle name="_pgvcl-costal_MIS Jan - 08_NEW MIS Jan - 08_Weekly Urban PBR CO - 20-02-09 to 26-02-09 2" xfId="3838"/>
    <cellStyle name="_pgvcl-costal_MIS Jan - 08_NEW MIS Jan - 08_Weekly Urban PBR CO - 20-02-09 to 26-02-09 3" xfId="3839"/>
    <cellStyle name="_pgvcl-costal_MIS Jan - 08_NEW MIS Jan - 08_Weekly Urban PBR CO - 20-02-09 to 26-02-09 4" xfId="3840"/>
    <cellStyle name="_pgvcl-costal_MIS Jan - 08_NEW MIS Jan - 08_Weekly Urban PBR CO - 30-01-09 to 05-02-09" xfId="3841"/>
    <cellStyle name="_pgvcl-costal_MIS Jan - 08_NEW MIS Jan - 08_Weekly Urban PBR CO - 30-01-09 to 05-02-09 2" xfId="3842"/>
    <cellStyle name="_pgvcl-costal_MIS Jan - 08_NEW MIS Jan - 08_Weekly Urban PBR CO - 30-01-09 to 05-02-09 3" xfId="3843"/>
    <cellStyle name="_pgvcl-costal_MIS Jan - 08_NEW MIS Jan - 08_Weekly Urban PBR CO - 30-01-09 to 05-02-09 4" xfId="3844"/>
    <cellStyle name="_pgvcl-costal_MIS Jan - 08_NEW MIS Jan - 08_Weekly Urban PBR CO - 9-1-09 to 15.01.09" xfId="3845"/>
    <cellStyle name="_pgvcl-costal_MIS Jan - 08_NEW MIS Jan - 08_Weekly Urban PBR CO - 9-1-09 to 15.01.09 2" xfId="3846"/>
    <cellStyle name="_pgvcl-costal_MIS Jan - 08_NEW MIS Jan - 08_Weekly Urban PBR CO - 9-1-09 to 15.01.09 3" xfId="3847"/>
    <cellStyle name="_pgvcl-costal_MIS Jan - 08_NEW MIS Jan - 08_Weekly Urban PBR CO - 9-1-09 to 15.01.09 4" xfId="3848"/>
    <cellStyle name="_pgvcl-costal_MIS Jan - 08_NEW MIS Jan - 08_Weekly Urban PBR CO 01-05-09 to 07-05-09" xfId="3849"/>
    <cellStyle name="_pgvcl-costal_MIS Jan - 08_NEW MIS Jan - 08_Weekly Urban PBR CO 01-05-09 to 07-05-09 2" xfId="3850"/>
    <cellStyle name="_pgvcl-costal_MIS Jan - 08_NEW MIS Jan - 08_Weekly Urban PBR CO 01-05-09 to 07-05-09 3" xfId="3851"/>
    <cellStyle name="_pgvcl-costal_MIS Jan - 08_NEW MIS Jan - 08_Weekly Urban PBR CO 01-05-09 to 07-05-09 4" xfId="3852"/>
    <cellStyle name="_pgvcl-costal_MIS Jan - 08_NEW MIS Jan - 08_Weekly Urban PBR CO 10-04-09 to 16-04-09" xfId="3853"/>
    <cellStyle name="_pgvcl-costal_MIS Jan - 08_NEW MIS Jan - 08_Weekly Urban PBR CO 10-04-09 to 16-04-09 2" xfId="3854"/>
    <cellStyle name="_pgvcl-costal_MIS Jan - 08_NEW MIS Jan - 08_Weekly Urban PBR CO 10-04-09 to 16-04-09 3" xfId="3855"/>
    <cellStyle name="_pgvcl-costal_MIS Jan - 08_NEW MIS Jan - 08_Weekly Urban PBR CO 10-04-09 to 16-04-09 4" xfId="3856"/>
    <cellStyle name="_pgvcl-costal_MIS Jan - 08_New MIS Sheets" xfId="3857"/>
    <cellStyle name="_pgvcl-costal_MIS Jan - 08_New MIS Sheets 2" xfId="3858"/>
    <cellStyle name="_pgvcl-costal_MIS Jan - 08_New MIS Sheets 3" xfId="3859"/>
    <cellStyle name="_pgvcl-costal_MIS Jan - 08_New MIS Sheets 4" xfId="3860"/>
    <cellStyle name="_pgvcl-costal_MIS Jan - 08_PBR" xfId="3861"/>
    <cellStyle name="_pgvcl-costal_MIS Jan - 08_PBR 2" xfId="3862"/>
    <cellStyle name="_pgvcl-costal_MIS Jan - 08_PBR 3" xfId="3863"/>
    <cellStyle name="_pgvcl-costal_MIS Jan - 08_PBR 4" xfId="3864"/>
    <cellStyle name="_pgvcl-costal_MIS Jan - 08_PBR CO_DAILY REPORT GIS - 20-01-09" xfId="3865"/>
    <cellStyle name="_pgvcl-costal_MIS Jan - 08_PBR CO_DAILY REPORT GIS - 20-01-09 2" xfId="3866"/>
    <cellStyle name="_pgvcl-costal_MIS Jan - 08_PBR CO_DAILY REPORT GIS - 20-01-09 3" xfId="3867"/>
    <cellStyle name="_pgvcl-costal_MIS Jan - 08_PBR CO_DAILY REPORT GIS - 20-01-09 4" xfId="3868"/>
    <cellStyle name="_pgvcl-costal_MIS Jan - 08_T&amp;D August-08" xfId="3869"/>
    <cellStyle name="_pgvcl-costal_MIS Jan - 08_T&amp;D August-08 2" xfId="3870"/>
    <cellStyle name="_pgvcl-costal_MIS Jan - 08_T&amp;D August-08 3" xfId="3871"/>
    <cellStyle name="_pgvcl-costal_MIS Jan - 08_T&amp;D August-08 4" xfId="3872"/>
    <cellStyle name="_pgvcl-costal_MIS Jan - 08_T&amp;D Dec-08" xfId="3873"/>
    <cellStyle name="_pgvcl-costal_MIS Jan - 08_T&amp;D Dec-08 2" xfId="3874"/>
    <cellStyle name="_pgvcl-costal_MIS Jan - 08_T&amp;D Dec-08 3" xfId="3875"/>
    <cellStyle name="_pgvcl-costal_MIS Jan - 08_T&amp;D Dec-08 4" xfId="3876"/>
    <cellStyle name="_pgvcl-costal_MIS Jan - 08_T&amp;D July-08" xfId="3877"/>
    <cellStyle name="_pgvcl-costal_MIS Jan - 08_T&amp;D July-08 2" xfId="3878"/>
    <cellStyle name="_pgvcl-costal_MIS Jan - 08_T&amp;D July-08 3" xfId="3879"/>
    <cellStyle name="_pgvcl-costal_MIS Jan - 08_T&amp;D July-08 4" xfId="3880"/>
    <cellStyle name="_pgvcl-costal_MIS Jan - 08_T&amp;D MAR--09" xfId="3881"/>
    <cellStyle name="_pgvcl-costal_MIS Jan - 08_T&amp;D MAR--09 2" xfId="3882"/>
    <cellStyle name="_pgvcl-costal_MIS Jan - 08_T&amp;D MAR--09 3" xfId="3883"/>
    <cellStyle name="_pgvcl-costal_MIS Jan - 08_T&amp;D MAR--09 4" xfId="3884"/>
    <cellStyle name="_pgvcl-costal_MIS Jan - 08_Urban Weekly 8 MAY 09" xfId="3885"/>
    <cellStyle name="_pgvcl-costal_MIS Jan - 08_URBAN WEEKLY PBR CO" xfId="3886"/>
    <cellStyle name="_pgvcl-costal_MIS Jan - 08_URBAN WEEKLY PBR CO 2" xfId="3887"/>
    <cellStyle name="_pgvcl-costal_MIS Jan - 08_URBAN WEEKLY PBR CO 3" xfId="3888"/>
    <cellStyle name="_pgvcl-costal_MIS Jan - 08_URBAN WEEKLY PBR CO 4" xfId="3889"/>
    <cellStyle name="_pgvcl-costal_MIS Jan - 08_Weekly Urban PBR CO - 04-04-09 to 12-04-09" xfId="3890"/>
    <cellStyle name="_pgvcl-costal_MIS Jan - 08_Weekly Urban PBR CO - 04-04-09 to 12-04-09 2" xfId="3891"/>
    <cellStyle name="_pgvcl-costal_MIS Jan - 08_Weekly Urban PBR CO - 04-04-09 to 12-04-09 3" xfId="3892"/>
    <cellStyle name="_pgvcl-costal_MIS Jan - 08_Weekly Urban PBR CO - 04-04-09 to 12-04-09 4" xfId="3893"/>
    <cellStyle name="_pgvcl-costal_MIS Jan - 08_Weekly Urban PBR CO - 06-03-09 to 12-03-09" xfId="3894"/>
    <cellStyle name="_pgvcl-costal_MIS Jan - 08_Weekly Urban PBR CO - 06-03-09 to 12-03-09 2" xfId="3895"/>
    <cellStyle name="_pgvcl-costal_MIS Jan - 08_Weekly Urban PBR CO - 06-03-09 to 12-03-09 3" xfId="3896"/>
    <cellStyle name="_pgvcl-costal_MIS Jan - 08_Weekly Urban PBR CO - 06-03-09 to 12-03-09 4" xfId="3897"/>
    <cellStyle name="_pgvcl-costal_MIS Jan - 08_Weekly Urban PBR CO - 20-02-09 to 26-02-09" xfId="3898"/>
    <cellStyle name="_pgvcl-costal_MIS Jan - 08_Weekly Urban PBR CO - 20-02-09 to 26-02-09 2" xfId="3899"/>
    <cellStyle name="_pgvcl-costal_MIS Jan - 08_Weekly Urban PBR CO - 20-02-09 to 26-02-09 3" xfId="3900"/>
    <cellStyle name="_pgvcl-costal_MIS Jan - 08_Weekly Urban PBR CO - 20-02-09 to 26-02-09 4" xfId="3901"/>
    <cellStyle name="_pgvcl-costal_MIS Jan - 08_Weekly Urban PBR CO - 30-01-09 to 05-02-09" xfId="3902"/>
    <cellStyle name="_pgvcl-costal_MIS Jan - 08_Weekly Urban PBR CO - 30-01-09 to 05-02-09 2" xfId="3903"/>
    <cellStyle name="_pgvcl-costal_MIS Jan - 08_Weekly Urban PBR CO - 30-01-09 to 05-02-09 3" xfId="3904"/>
    <cellStyle name="_pgvcl-costal_MIS Jan - 08_Weekly Urban PBR CO - 30-01-09 to 05-02-09 4" xfId="3905"/>
    <cellStyle name="_pgvcl-costal_MIS Jan - 08_Weekly Urban PBR CO - 9-1-09 to 15.01.09" xfId="3906"/>
    <cellStyle name="_pgvcl-costal_MIS Jan - 08_Weekly Urban PBR CO - 9-1-09 to 15.01.09 2" xfId="3907"/>
    <cellStyle name="_pgvcl-costal_MIS Jan - 08_Weekly Urban PBR CO - 9-1-09 to 15.01.09 3" xfId="3908"/>
    <cellStyle name="_pgvcl-costal_MIS Jan - 08_Weekly Urban PBR CO - 9-1-09 to 15.01.09 4" xfId="3909"/>
    <cellStyle name="_pgvcl-costal_MIS Jan - 08_Weekly Urban PBR CO 01-05-09 to 07-05-09" xfId="3910"/>
    <cellStyle name="_pgvcl-costal_MIS Jan - 08_Weekly Urban PBR CO 01-05-09 to 07-05-09 2" xfId="3911"/>
    <cellStyle name="_pgvcl-costal_MIS Jan - 08_Weekly Urban PBR CO 01-05-09 to 07-05-09 3" xfId="3912"/>
    <cellStyle name="_pgvcl-costal_MIS Jan - 08_Weekly Urban PBR CO 01-05-09 to 07-05-09 4" xfId="3913"/>
    <cellStyle name="_pgvcl-costal_MIS Jan - 08_Weekly Urban PBR CO 10-04-09 to 16-04-09" xfId="3914"/>
    <cellStyle name="_pgvcl-costal_MIS Jan - 08_Weekly Urban PBR CO 10-04-09 to 16-04-09 2" xfId="3915"/>
    <cellStyle name="_pgvcl-costal_MIS Jan - 08_Weekly Urban PBR CO 10-04-09 to 16-04-09 3" xfId="3916"/>
    <cellStyle name="_pgvcl-costal_MIS Jan - 08_Weekly Urban PBR CO 10-04-09 to 16-04-09 4" xfId="3917"/>
    <cellStyle name="_pgvcl-costal_MIS Nov - 07" xfId="3918"/>
    <cellStyle name="_pgvcl-costal_MIS Summary Jan-08" xfId="3919"/>
    <cellStyle name="_pgvcl-costal_MIS Summary Jan-08_Book-DMTHL" xfId="3920"/>
    <cellStyle name="_pgvcl-costal_MIS Summary Jan-08_Comparison" xfId="3921"/>
    <cellStyle name="_pgvcl-costal_MIS Summary Jan-08_Comparison 2" xfId="3922"/>
    <cellStyle name="_pgvcl-costal_MIS Summary Jan-08_Comparison 3" xfId="3923"/>
    <cellStyle name="_pgvcl-costal_MIS Summary Jan-08_Comparison 4" xfId="3924"/>
    <cellStyle name="_pgvcl-costal_MIS Summary Jan-08_Details of Selected Urban Feeder" xfId="3925"/>
    <cellStyle name="_pgvcl-costal_MIS Summary Jan-08_Details of Selected Urban Feeder 2" xfId="3926"/>
    <cellStyle name="_pgvcl-costal_MIS Summary Jan-08_Details of Selected Urban Feeder 3" xfId="3927"/>
    <cellStyle name="_pgvcl-costal_MIS Summary Jan-08_Details of Selected Urban Feeder 4" xfId="3928"/>
    <cellStyle name="_pgvcl-costal_MIS Summary Jan-08_DHTHL JAN-09" xfId="3929"/>
    <cellStyle name="_pgvcl-costal_MIS Summary Jan-08_dnthl Feb-09" xfId="3930"/>
    <cellStyle name="_pgvcl-costal_MIS Summary Jan-08_JGYssss" xfId="3931"/>
    <cellStyle name="_pgvcl-costal_MIS Summary Jan-08_JGYssss 2" xfId="3932"/>
    <cellStyle name="_pgvcl-costal_MIS Summary Jan-08_JGYssss 3" xfId="3933"/>
    <cellStyle name="_pgvcl-costal_MIS Summary Jan-08_JGYssss 4" xfId="3934"/>
    <cellStyle name="_pgvcl-costal_MIS Summary Jan-08_New MIS Sheets" xfId="3935"/>
    <cellStyle name="_pgvcl-costal_MIS Summary Jan-08_New MIS Sheets 2" xfId="3936"/>
    <cellStyle name="_pgvcl-costal_MIS Summary Jan-08_New MIS Sheets 3" xfId="3937"/>
    <cellStyle name="_pgvcl-costal_MIS Summary Jan-08_New MIS Sheets 4" xfId="3938"/>
    <cellStyle name="_pgvcl-costal_MIS Summary Jan-08_PBR" xfId="3939"/>
    <cellStyle name="_pgvcl-costal_MIS Summary Jan-08_PBR 2" xfId="3940"/>
    <cellStyle name="_pgvcl-costal_MIS Summary Jan-08_PBR 3" xfId="3941"/>
    <cellStyle name="_pgvcl-costal_MIS Summary Jan-08_PBR 4" xfId="3942"/>
    <cellStyle name="_pgvcl-costal_MIS Summary Jan-08_PBR CO_DAILY REPORT GIS - 20-01-09" xfId="3943"/>
    <cellStyle name="_pgvcl-costal_MIS Summary Jan-08_PBR CO_DAILY REPORT GIS - 20-01-09 2" xfId="3944"/>
    <cellStyle name="_pgvcl-costal_MIS Summary Jan-08_PBR CO_DAILY REPORT GIS - 20-01-09 3" xfId="3945"/>
    <cellStyle name="_pgvcl-costal_MIS Summary Jan-08_PBR CO_DAILY REPORT GIS - 20-01-09 4" xfId="3946"/>
    <cellStyle name="_pgvcl-costal_MIS Summary Jan-08_T&amp;D August-08" xfId="3947"/>
    <cellStyle name="_pgvcl-costal_MIS Summary Jan-08_T&amp;D August-08 2" xfId="3948"/>
    <cellStyle name="_pgvcl-costal_MIS Summary Jan-08_T&amp;D August-08 3" xfId="3949"/>
    <cellStyle name="_pgvcl-costal_MIS Summary Jan-08_T&amp;D August-08 4" xfId="3950"/>
    <cellStyle name="_pgvcl-costal_MIS Summary Jan-08_T&amp;D Dec-08" xfId="3951"/>
    <cellStyle name="_pgvcl-costal_MIS Summary Jan-08_T&amp;D Dec-08 2" xfId="3952"/>
    <cellStyle name="_pgvcl-costal_MIS Summary Jan-08_T&amp;D Dec-08 3" xfId="3953"/>
    <cellStyle name="_pgvcl-costal_MIS Summary Jan-08_T&amp;D Dec-08 4" xfId="3954"/>
    <cellStyle name="_pgvcl-costal_MIS Summary Jan-08_T&amp;D July-08" xfId="3955"/>
    <cellStyle name="_pgvcl-costal_MIS Summary Jan-08_T&amp;D July-08 2" xfId="3956"/>
    <cellStyle name="_pgvcl-costal_MIS Summary Jan-08_T&amp;D July-08 3" xfId="3957"/>
    <cellStyle name="_pgvcl-costal_MIS Summary Jan-08_T&amp;D July-08 4" xfId="3958"/>
    <cellStyle name="_pgvcl-costal_MIS Summary Jan-08_T&amp;D MAR--09" xfId="3959"/>
    <cellStyle name="_pgvcl-costal_MIS Summary Jan-08_T&amp;D MAR--09 2" xfId="3960"/>
    <cellStyle name="_pgvcl-costal_MIS Summary Jan-08_T&amp;D MAR--09 3" xfId="3961"/>
    <cellStyle name="_pgvcl-costal_MIS Summary Jan-08_T&amp;D MAR--09 4" xfId="3962"/>
    <cellStyle name="_pgvcl-costal_MIS Summary Jan-08_Urban Weekly 8 MAY 09" xfId="3963"/>
    <cellStyle name="_pgvcl-costal_MIS Summary Jan-08_URBAN WEEKLY PBR CO" xfId="3964"/>
    <cellStyle name="_pgvcl-costal_MIS Summary Jan-08_URBAN WEEKLY PBR CO 2" xfId="3965"/>
    <cellStyle name="_pgvcl-costal_MIS Summary Jan-08_URBAN WEEKLY PBR CO 3" xfId="3966"/>
    <cellStyle name="_pgvcl-costal_MIS Summary Jan-08_URBAN WEEKLY PBR CO 4" xfId="3967"/>
    <cellStyle name="_pgvcl-costal_MIS Summary Jan-08_Weekly Urban PBR CO - 04-04-09 to 12-04-09" xfId="3968"/>
    <cellStyle name="_pgvcl-costal_MIS Summary Jan-08_Weekly Urban PBR CO - 04-04-09 to 12-04-09 2" xfId="3969"/>
    <cellStyle name="_pgvcl-costal_MIS Summary Jan-08_Weekly Urban PBR CO - 04-04-09 to 12-04-09 3" xfId="3970"/>
    <cellStyle name="_pgvcl-costal_MIS Summary Jan-08_Weekly Urban PBR CO - 04-04-09 to 12-04-09 4" xfId="3971"/>
    <cellStyle name="_pgvcl-costal_MIS Summary Jan-08_Weekly Urban PBR CO - 06-03-09 to 12-03-09" xfId="3972"/>
    <cellStyle name="_pgvcl-costal_MIS Summary Jan-08_Weekly Urban PBR CO - 06-03-09 to 12-03-09 2" xfId="3973"/>
    <cellStyle name="_pgvcl-costal_MIS Summary Jan-08_Weekly Urban PBR CO - 06-03-09 to 12-03-09 3" xfId="3974"/>
    <cellStyle name="_pgvcl-costal_MIS Summary Jan-08_Weekly Urban PBR CO - 06-03-09 to 12-03-09 4" xfId="3975"/>
    <cellStyle name="_pgvcl-costal_MIS Summary Jan-08_Weekly Urban PBR CO - 20-02-09 to 26-02-09" xfId="3976"/>
    <cellStyle name="_pgvcl-costal_MIS Summary Jan-08_Weekly Urban PBR CO - 20-02-09 to 26-02-09 2" xfId="3977"/>
    <cellStyle name="_pgvcl-costal_MIS Summary Jan-08_Weekly Urban PBR CO - 20-02-09 to 26-02-09 3" xfId="3978"/>
    <cellStyle name="_pgvcl-costal_MIS Summary Jan-08_Weekly Urban PBR CO - 20-02-09 to 26-02-09 4" xfId="3979"/>
    <cellStyle name="_pgvcl-costal_MIS Summary Jan-08_Weekly Urban PBR CO - 30-01-09 to 05-02-09" xfId="3980"/>
    <cellStyle name="_pgvcl-costal_MIS Summary Jan-08_Weekly Urban PBR CO - 30-01-09 to 05-02-09 2" xfId="3981"/>
    <cellStyle name="_pgvcl-costal_MIS Summary Jan-08_Weekly Urban PBR CO - 30-01-09 to 05-02-09 3" xfId="3982"/>
    <cellStyle name="_pgvcl-costal_MIS Summary Jan-08_Weekly Urban PBR CO - 30-01-09 to 05-02-09 4" xfId="3983"/>
    <cellStyle name="_pgvcl-costal_MIS Summary Jan-08_Weekly Urban PBR CO - 9-1-09 to 15.01.09" xfId="3984"/>
    <cellStyle name="_pgvcl-costal_MIS Summary Jan-08_Weekly Urban PBR CO - 9-1-09 to 15.01.09 2" xfId="3985"/>
    <cellStyle name="_pgvcl-costal_MIS Summary Jan-08_Weekly Urban PBR CO - 9-1-09 to 15.01.09 3" xfId="3986"/>
    <cellStyle name="_pgvcl-costal_MIS Summary Jan-08_Weekly Urban PBR CO - 9-1-09 to 15.01.09 4" xfId="3987"/>
    <cellStyle name="_pgvcl-costal_MIS Summary Jan-08_Weekly Urban PBR CO 01-05-09 to 07-05-09" xfId="3988"/>
    <cellStyle name="_pgvcl-costal_MIS Summary Jan-08_Weekly Urban PBR CO 01-05-09 to 07-05-09 2" xfId="3989"/>
    <cellStyle name="_pgvcl-costal_MIS Summary Jan-08_Weekly Urban PBR CO 01-05-09 to 07-05-09 3" xfId="3990"/>
    <cellStyle name="_pgvcl-costal_MIS Summary Jan-08_Weekly Urban PBR CO 01-05-09 to 07-05-09 4" xfId="3991"/>
    <cellStyle name="_pgvcl-costal_MIS Summary Jan-08_Weekly Urban PBR CO 10-04-09 to 16-04-09" xfId="3992"/>
    <cellStyle name="_pgvcl-costal_MIS Summary Jan-08_Weekly Urban PBR CO 10-04-09 to 16-04-09 2" xfId="3993"/>
    <cellStyle name="_pgvcl-costal_MIS Summary Jan-08_Weekly Urban PBR CO 10-04-09 to 16-04-09 3" xfId="3994"/>
    <cellStyle name="_pgvcl-costal_MIS Summary Jan-08_Weekly Urban PBR CO 10-04-09 to 16-04-09 4" xfId="3995"/>
    <cellStyle name="_pgvcl-costal_MIS_BOARD 30-03-09" xfId="3996"/>
    <cellStyle name="_pgvcl-costal_MIS_BOARD 30-03-09 2" xfId="3997"/>
    <cellStyle name="_pgvcl-costal_MIS_BOARD 30-03-09 3" xfId="3998"/>
    <cellStyle name="_pgvcl-costal_MIS_BOARD 30-03-09 4" xfId="3999"/>
    <cellStyle name="_pgvcl-costal_MIS_Book-DMTHL" xfId="4000"/>
    <cellStyle name="_pgvcl-costal_MIS_Comparison" xfId="4001"/>
    <cellStyle name="_pgvcl-costal_MIS_Comparison 2" xfId="4002"/>
    <cellStyle name="_pgvcl-costal_MIS_Comparison 3" xfId="4003"/>
    <cellStyle name="_pgvcl-costal_MIS_Comparison 4" xfId="4004"/>
    <cellStyle name="_pgvcl-costal_MIS_Details of Selected Urban Feeder" xfId="4005"/>
    <cellStyle name="_pgvcl-costal_MIS_Details of Selected Urban Feeder 2" xfId="4006"/>
    <cellStyle name="_pgvcl-costal_MIS_Details of Selected Urban Feeder 3" xfId="4007"/>
    <cellStyle name="_pgvcl-costal_MIS_Details of Selected Urban Feeder 4" xfId="4008"/>
    <cellStyle name="_pgvcl-costal_MIS_DHTHL JAN-09" xfId="4009"/>
    <cellStyle name="_pgvcl-costal_MIS_dnthl Feb-09" xfId="4010"/>
    <cellStyle name="_pgvcl-costal_MIS_HOD 16-04-09 Transformer" xfId="4011"/>
    <cellStyle name="_pgvcl-costal_MIS_HOD 16-04-09 Transformer 2" xfId="4012"/>
    <cellStyle name="_pgvcl-costal_MIS_HOD 16-04-09 Transformer 3" xfId="4013"/>
    <cellStyle name="_pgvcl-costal_MIS_HOD 16-04-09 Transformer 4" xfId="4014"/>
    <cellStyle name="_pgvcl-costal_MIS_JGYssss" xfId="4015"/>
    <cellStyle name="_pgvcl-costal_MIS_JGYssss 2" xfId="4016"/>
    <cellStyle name="_pgvcl-costal_MIS_JGYssss 3" xfId="4017"/>
    <cellStyle name="_pgvcl-costal_MIS_JGYssss 4" xfId="4018"/>
    <cellStyle name="_pgvcl-costal_MIS_JND - 5" xfId="4019"/>
    <cellStyle name="_pgvcl-costal_MIS_JND - 5_BOARD 30-03-09" xfId="4020"/>
    <cellStyle name="_pgvcl-costal_MIS_JND - 5_BOARD 30-03-09 2" xfId="4021"/>
    <cellStyle name="_pgvcl-costal_MIS_JND - 5_BOARD 30-03-09 3" xfId="4022"/>
    <cellStyle name="_pgvcl-costal_MIS_JND - 5_BOARD 30-03-09 4" xfId="4023"/>
    <cellStyle name="_pgvcl-costal_MIS_JND - 5_Book-DMTHL" xfId="4024"/>
    <cellStyle name="_pgvcl-costal_MIS_JND - 5_Comparison" xfId="4025"/>
    <cellStyle name="_pgvcl-costal_MIS_JND - 5_Comparison 2" xfId="4026"/>
    <cellStyle name="_pgvcl-costal_MIS_JND - 5_Comparison 3" xfId="4027"/>
    <cellStyle name="_pgvcl-costal_MIS_JND - 5_Comparison 4" xfId="4028"/>
    <cellStyle name="_pgvcl-costal_MIS_JND - 5_Details of Selected Urban Feeder" xfId="4029"/>
    <cellStyle name="_pgvcl-costal_MIS_JND - 5_Details of Selected Urban Feeder 2" xfId="4030"/>
    <cellStyle name="_pgvcl-costal_MIS_JND - 5_Details of Selected Urban Feeder 3" xfId="4031"/>
    <cellStyle name="_pgvcl-costal_MIS_JND - 5_Details of Selected Urban Feeder 4" xfId="4032"/>
    <cellStyle name="_pgvcl-costal_MIS_JND - 5_DHTHL JAN-09" xfId="4033"/>
    <cellStyle name="_pgvcl-costal_MIS_JND - 5_dnthl Feb-09" xfId="4034"/>
    <cellStyle name="_pgvcl-costal_MIS_JND - 5_HOD 16-04-09 Transformer" xfId="4035"/>
    <cellStyle name="_pgvcl-costal_MIS_JND - 5_HOD 16-04-09 Transformer 2" xfId="4036"/>
    <cellStyle name="_pgvcl-costal_MIS_JND - 5_HOD 16-04-09 Transformer 3" xfId="4037"/>
    <cellStyle name="_pgvcl-costal_MIS_JND - 5_HOD 16-04-09 Transformer 4" xfId="4038"/>
    <cellStyle name="_pgvcl-costal_MIS_JND - 5_JGYssss" xfId="4039"/>
    <cellStyle name="_pgvcl-costal_MIS_JND - 5_JGYssss 2" xfId="4040"/>
    <cellStyle name="_pgvcl-costal_MIS_JND - 5_JGYssss 3" xfId="4041"/>
    <cellStyle name="_pgvcl-costal_MIS_JND - 5_JGYssss 4" xfId="4042"/>
    <cellStyle name="_pgvcl-costal_MIS_JND - 5_New MIS Sheets" xfId="4043"/>
    <cellStyle name="_pgvcl-costal_MIS_JND - 5_New MIS Sheets 2" xfId="4044"/>
    <cellStyle name="_pgvcl-costal_MIS_JND - 5_New MIS Sheets 3" xfId="4045"/>
    <cellStyle name="_pgvcl-costal_MIS_JND - 5_New MIS Sheets 4" xfId="4046"/>
    <cellStyle name="_pgvcl-costal_MIS_JND - 5_PBR" xfId="4047"/>
    <cellStyle name="_pgvcl-costal_MIS_JND - 5_PBR 2" xfId="4048"/>
    <cellStyle name="_pgvcl-costal_MIS_JND - 5_PBR 3" xfId="4049"/>
    <cellStyle name="_pgvcl-costal_MIS_JND - 5_PBR 4" xfId="4050"/>
    <cellStyle name="_pgvcl-costal_MIS_JND - 5_PBR CO_DAILY REPORT GIS - 20-01-09" xfId="4051"/>
    <cellStyle name="_pgvcl-costal_MIS_JND - 5_PBR CO_DAILY REPORT GIS - 20-01-09 2" xfId="4052"/>
    <cellStyle name="_pgvcl-costal_MIS_JND - 5_PBR CO_DAILY REPORT GIS - 20-01-09 3" xfId="4053"/>
    <cellStyle name="_pgvcl-costal_MIS_JND - 5_PBR CO_DAILY REPORT GIS - 20-01-09 4" xfId="4054"/>
    <cellStyle name="_pgvcl-costal_MIS_JND - 5_POWER FILED 17-08-09" xfId="4055"/>
    <cellStyle name="_pgvcl-costal_MIS_JND - 5_POWER FILED 17-08-09 2" xfId="4056"/>
    <cellStyle name="_pgvcl-costal_MIS_JND - 5_POWER FILED 17-08-09 3" xfId="4057"/>
    <cellStyle name="_pgvcl-costal_MIS_JND - 5_POWER FILED 17-08-09 4" xfId="4058"/>
    <cellStyle name="_pgvcl-costal_MIS_JND - 5_SE 14-05-09" xfId="4059"/>
    <cellStyle name="_pgvcl-costal_MIS_JND - 5_SE 14-05-09 2" xfId="4060"/>
    <cellStyle name="_pgvcl-costal_MIS_JND - 5_SE 14-05-09 3" xfId="4061"/>
    <cellStyle name="_pgvcl-costal_MIS_JND - 5_SE 14-05-09 4" xfId="4062"/>
    <cellStyle name="_pgvcl-costal_MIS_JND - 5_Soft Copy of Tech-2" xfId="4063"/>
    <cellStyle name="_pgvcl-costal_MIS_JND - 5_Soft Copy of Tech-2 2" xfId="4064"/>
    <cellStyle name="_pgvcl-costal_MIS_JND - 5_Soft Copy of Tech-2 3" xfId="4065"/>
    <cellStyle name="_pgvcl-costal_MIS_JND - 5_Soft Copy of Tech-2 4" xfId="4066"/>
    <cellStyle name="_pgvcl-costal_MIS_JND - 5_SUMM Shreem-21-08-09" xfId="4067"/>
    <cellStyle name="_pgvcl-costal_MIS_JND - 5_SUMM Shreem-21-08-09 2" xfId="4068"/>
    <cellStyle name="_pgvcl-costal_MIS_JND - 5_SUMM Shreem-21-08-09 3" xfId="4069"/>
    <cellStyle name="_pgvcl-costal_MIS_JND - 5_SUMM Shreem-21-08-09 4" xfId="4070"/>
    <cellStyle name="_pgvcl-costal_MIS_JND - 5_T&amp;D August-08" xfId="4071"/>
    <cellStyle name="_pgvcl-costal_MIS_JND - 5_T&amp;D August-08 2" xfId="4072"/>
    <cellStyle name="_pgvcl-costal_MIS_JND - 5_T&amp;D August-08 3" xfId="4073"/>
    <cellStyle name="_pgvcl-costal_MIS_JND - 5_T&amp;D August-08 4" xfId="4074"/>
    <cellStyle name="_pgvcl-costal_MIS_JND - 5_T&amp;D Dec-08" xfId="4075"/>
    <cellStyle name="_pgvcl-costal_MIS_JND - 5_T&amp;D Dec-08 2" xfId="4076"/>
    <cellStyle name="_pgvcl-costal_MIS_JND - 5_T&amp;D Dec-08 3" xfId="4077"/>
    <cellStyle name="_pgvcl-costal_MIS_JND - 5_T&amp;D Dec-08 4" xfId="4078"/>
    <cellStyle name="_pgvcl-costal_MIS_JND - 5_T&amp;D July-08" xfId="4079"/>
    <cellStyle name="_pgvcl-costal_MIS_JND - 5_T&amp;D July-08 2" xfId="4080"/>
    <cellStyle name="_pgvcl-costal_MIS_JND - 5_T&amp;D July-08 3" xfId="4081"/>
    <cellStyle name="_pgvcl-costal_MIS_JND - 5_T&amp;D July-08 4" xfId="4082"/>
    <cellStyle name="_pgvcl-costal_MIS_JND - 5_T&amp;D MAR--09" xfId="4083"/>
    <cellStyle name="_pgvcl-costal_MIS_JND - 5_T&amp;D MAR--09 2" xfId="4084"/>
    <cellStyle name="_pgvcl-costal_MIS_JND - 5_T&amp;D MAR--09 3" xfId="4085"/>
    <cellStyle name="_pgvcl-costal_MIS_JND - 5_T&amp;D MAR--09 4" xfId="4086"/>
    <cellStyle name="_pgvcl-costal_MIS_JND - 5_TECH-2 SOFT COPY" xfId="4087"/>
    <cellStyle name="_pgvcl-costal_MIS_JND - 5_TECH-2 SOFT COPY 2" xfId="4088"/>
    <cellStyle name="_pgvcl-costal_MIS_JND - 5_TECH-2 SOFT COPY 3" xfId="4089"/>
    <cellStyle name="_pgvcl-costal_MIS_JND - 5_TECH-2 SOFT COPY 4" xfId="4090"/>
    <cellStyle name="_pgvcl-costal_MIS_JND - 5_TRANSFORMER DETAIL." xfId="4091"/>
    <cellStyle name="_pgvcl-costal_MIS_JND - 5_TRANSFORMER DETAIL. 2" xfId="4092"/>
    <cellStyle name="_pgvcl-costal_MIS_JND - 5_TRANSFORMER DETAIL. 3" xfId="4093"/>
    <cellStyle name="_pgvcl-costal_MIS_JND - 5_TRANSFORMER DETAIL. 4" xfId="4094"/>
    <cellStyle name="_pgvcl-costal_MIS_JND - 5_Urban Weekly 8 MAY 09" xfId="4095"/>
    <cellStyle name="_pgvcl-costal_MIS_JND - 5_URBAN WEEKLY PBR CO" xfId="4096"/>
    <cellStyle name="_pgvcl-costal_MIS_JND - 5_URBAN WEEKLY PBR CO 2" xfId="4097"/>
    <cellStyle name="_pgvcl-costal_MIS_JND - 5_URBAN WEEKLY PBR CO 3" xfId="4098"/>
    <cellStyle name="_pgvcl-costal_MIS_JND - 5_URBAN WEEKLY PBR CO 4" xfId="4099"/>
    <cellStyle name="_pgvcl-costal_MIS_JND - 5_Weekly Urban PBR CO - 04-04-09 to 12-04-09" xfId="4100"/>
    <cellStyle name="_pgvcl-costal_MIS_JND - 5_Weekly Urban PBR CO - 04-04-09 to 12-04-09 2" xfId="4101"/>
    <cellStyle name="_pgvcl-costal_MIS_JND - 5_Weekly Urban PBR CO - 04-04-09 to 12-04-09 3" xfId="4102"/>
    <cellStyle name="_pgvcl-costal_MIS_JND - 5_Weekly Urban PBR CO - 04-04-09 to 12-04-09 4" xfId="4103"/>
    <cellStyle name="_pgvcl-costal_MIS_JND - 5_Weekly Urban PBR CO - 06-03-09 to 12-03-09" xfId="4104"/>
    <cellStyle name="_pgvcl-costal_MIS_JND - 5_Weekly Urban PBR CO - 06-03-09 to 12-03-09 2" xfId="4105"/>
    <cellStyle name="_pgvcl-costal_MIS_JND - 5_Weekly Urban PBR CO - 06-03-09 to 12-03-09 3" xfId="4106"/>
    <cellStyle name="_pgvcl-costal_MIS_JND - 5_Weekly Urban PBR CO - 06-03-09 to 12-03-09 4" xfId="4107"/>
    <cellStyle name="_pgvcl-costal_MIS_JND - 5_Weekly Urban PBR CO - 20-02-09 to 26-02-09" xfId="4108"/>
    <cellStyle name="_pgvcl-costal_MIS_JND - 5_Weekly Urban PBR CO - 20-02-09 to 26-02-09 2" xfId="4109"/>
    <cellStyle name="_pgvcl-costal_MIS_JND - 5_Weekly Urban PBR CO - 20-02-09 to 26-02-09 3" xfId="4110"/>
    <cellStyle name="_pgvcl-costal_MIS_JND - 5_Weekly Urban PBR CO - 20-02-09 to 26-02-09 4" xfId="4111"/>
    <cellStyle name="_pgvcl-costal_MIS_JND - 5_Weekly Urban PBR CO - 30-01-09 to 05-02-09" xfId="4112"/>
    <cellStyle name="_pgvcl-costal_MIS_JND - 5_Weekly Urban PBR CO - 30-01-09 to 05-02-09 2" xfId="4113"/>
    <cellStyle name="_pgvcl-costal_MIS_JND - 5_Weekly Urban PBR CO - 30-01-09 to 05-02-09 3" xfId="4114"/>
    <cellStyle name="_pgvcl-costal_MIS_JND - 5_Weekly Urban PBR CO - 30-01-09 to 05-02-09 4" xfId="4115"/>
    <cellStyle name="_pgvcl-costal_MIS_JND - 5_Weekly Urban PBR CO - 9-1-09 to 15.01.09" xfId="4116"/>
    <cellStyle name="_pgvcl-costal_MIS_JND - 5_Weekly Urban PBR CO - 9-1-09 to 15.01.09 2" xfId="4117"/>
    <cellStyle name="_pgvcl-costal_MIS_JND - 5_Weekly Urban PBR CO - 9-1-09 to 15.01.09 3" xfId="4118"/>
    <cellStyle name="_pgvcl-costal_MIS_JND - 5_Weekly Urban PBR CO - 9-1-09 to 15.01.09 4" xfId="4119"/>
    <cellStyle name="_pgvcl-costal_MIS_JND - 5_Weekly Urban PBR CO 01-05-09 to 07-05-09" xfId="4120"/>
    <cellStyle name="_pgvcl-costal_MIS_JND - 5_Weekly Urban PBR CO 01-05-09 to 07-05-09 2" xfId="4121"/>
    <cellStyle name="_pgvcl-costal_MIS_JND - 5_Weekly Urban PBR CO 01-05-09 to 07-05-09 3" xfId="4122"/>
    <cellStyle name="_pgvcl-costal_MIS_JND - 5_Weekly Urban PBR CO 01-05-09 to 07-05-09 4" xfId="4123"/>
    <cellStyle name="_pgvcl-costal_MIS_JND - 5_Weekly Urban PBR CO 10-04-09 to 16-04-09" xfId="4124"/>
    <cellStyle name="_pgvcl-costal_MIS_JND - 5_Weekly Urban PBR CO 10-04-09 to 16-04-09 2" xfId="4125"/>
    <cellStyle name="_pgvcl-costal_MIS_JND - 5_Weekly Urban PBR CO 10-04-09 to 16-04-09 3" xfId="4126"/>
    <cellStyle name="_pgvcl-costal_MIS_JND - 5_Weekly Urban PBR CO 10-04-09 to 16-04-09 4" xfId="4127"/>
    <cellStyle name="_pgvcl-costal_MIS_JND - 7 T3" xfId="4128"/>
    <cellStyle name="_pgvcl-costal_MIS_JND T-3 MIS" xfId="4129"/>
    <cellStyle name="_pgvcl-costal_MIS_JND-5 T3" xfId="4130"/>
    <cellStyle name="_pgvcl-costal_MIS_NEW MIS Jan - 08" xfId="4131"/>
    <cellStyle name="_pgvcl-costal_MIS_NEW MIS Jan - 08_Book-DMTHL" xfId="4132"/>
    <cellStyle name="_pgvcl-costal_MIS_NEW MIS Jan - 08_Comparison" xfId="4133"/>
    <cellStyle name="_pgvcl-costal_MIS_NEW MIS Jan - 08_Comparison 2" xfId="4134"/>
    <cellStyle name="_pgvcl-costal_MIS_NEW MIS Jan - 08_Comparison 3" xfId="4135"/>
    <cellStyle name="_pgvcl-costal_MIS_NEW MIS Jan - 08_Comparison 4" xfId="4136"/>
    <cellStyle name="_pgvcl-costal_MIS_NEW MIS Jan - 08_Details of Selected Urban Feeder" xfId="4137"/>
    <cellStyle name="_pgvcl-costal_MIS_NEW MIS Jan - 08_Details of Selected Urban Feeder 2" xfId="4138"/>
    <cellStyle name="_pgvcl-costal_MIS_NEW MIS Jan - 08_Details of Selected Urban Feeder 3" xfId="4139"/>
    <cellStyle name="_pgvcl-costal_MIS_NEW MIS Jan - 08_Details of Selected Urban Feeder 4" xfId="4140"/>
    <cellStyle name="_pgvcl-costal_MIS_NEW MIS Jan - 08_DHTHL JAN-09" xfId="4141"/>
    <cellStyle name="_pgvcl-costal_MIS_NEW MIS Jan - 08_dnthl Feb-09" xfId="4142"/>
    <cellStyle name="_pgvcl-costal_MIS_NEW MIS Jan - 08_JGYssss" xfId="4143"/>
    <cellStyle name="_pgvcl-costal_MIS_NEW MIS Jan - 08_JGYssss 2" xfId="4144"/>
    <cellStyle name="_pgvcl-costal_MIS_NEW MIS Jan - 08_JGYssss 3" xfId="4145"/>
    <cellStyle name="_pgvcl-costal_MIS_NEW MIS Jan - 08_JGYssss 4" xfId="4146"/>
    <cellStyle name="_pgvcl-costal_MIS_NEW MIS Jan - 08_New MIS Sheets" xfId="4147"/>
    <cellStyle name="_pgvcl-costal_MIS_NEW MIS Jan - 08_New MIS Sheets 2" xfId="4148"/>
    <cellStyle name="_pgvcl-costal_MIS_NEW MIS Jan - 08_New MIS Sheets 3" xfId="4149"/>
    <cellStyle name="_pgvcl-costal_MIS_NEW MIS Jan - 08_New MIS Sheets 4" xfId="4150"/>
    <cellStyle name="_pgvcl-costal_MIS_NEW MIS Jan - 08_PBR" xfId="4151"/>
    <cellStyle name="_pgvcl-costal_MIS_NEW MIS Jan - 08_PBR 2" xfId="4152"/>
    <cellStyle name="_pgvcl-costal_MIS_NEW MIS Jan - 08_PBR 3" xfId="4153"/>
    <cellStyle name="_pgvcl-costal_MIS_NEW MIS Jan - 08_PBR 4" xfId="4154"/>
    <cellStyle name="_pgvcl-costal_MIS_NEW MIS Jan - 08_PBR CO_DAILY REPORT GIS - 20-01-09" xfId="4155"/>
    <cellStyle name="_pgvcl-costal_MIS_NEW MIS Jan - 08_PBR CO_DAILY REPORT GIS - 20-01-09 2" xfId="4156"/>
    <cellStyle name="_pgvcl-costal_MIS_NEW MIS Jan - 08_PBR CO_DAILY REPORT GIS - 20-01-09 3" xfId="4157"/>
    <cellStyle name="_pgvcl-costal_MIS_NEW MIS Jan - 08_PBR CO_DAILY REPORT GIS - 20-01-09 4" xfId="4158"/>
    <cellStyle name="_pgvcl-costal_MIS_NEW MIS Jan - 08_T&amp;D August-08" xfId="4159"/>
    <cellStyle name="_pgvcl-costal_MIS_NEW MIS Jan - 08_T&amp;D August-08 2" xfId="4160"/>
    <cellStyle name="_pgvcl-costal_MIS_NEW MIS Jan - 08_T&amp;D August-08 3" xfId="4161"/>
    <cellStyle name="_pgvcl-costal_MIS_NEW MIS Jan - 08_T&amp;D August-08 4" xfId="4162"/>
    <cellStyle name="_pgvcl-costal_MIS_NEW MIS Jan - 08_T&amp;D Dec-08" xfId="4163"/>
    <cellStyle name="_pgvcl-costal_MIS_NEW MIS Jan - 08_T&amp;D Dec-08 2" xfId="4164"/>
    <cellStyle name="_pgvcl-costal_MIS_NEW MIS Jan - 08_T&amp;D Dec-08 3" xfId="4165"/>
    <cellStyle name="_pgvcl-costal_MIS_NEW MIS Jan - 08_T&amp;D Dec-08 4" xfId="4166"/>
    <cellStyle name="_pgvcl-costal_MIS_NEW MIS Jan - 08_T&amp;D July-08" xfId="4167"/>
    <cellStyle name="_pgvcl-costal_MIS_NEW MIS Jan - 08_T&amp;D July-08 2" xfId="4168"/>
    <cellStyle name="_pgvcl-costal_MIS_NEW MIS Jan - 08_T&amp;D July-08 3" xfId="4169"/>
    <cellStyle name="_pgvcl-costal_MIS_NEW MIS Jan - 08_T&amp;D July-08 4" xfId="4170"/>
    <cellStyle name="_pgvcl-costal_MIS_NEW MIS Jan - 08_T&amp;D MAR--09" xfId="4171"/>
    <cellStyle name="_pgvcl-costal_MIS_NEW MIS Jan - 08_T&amp;D MAR--09 2" xfId="4172"/>
    <cellStyle name="_pgvcl-costal_MIS_NEW MIS Jan - 08_T&amp;D MAR--09 3" xfId="4173"/>
    <cellStyle name="_pgvcl-costal_MIS_NEW MIS Jan - 08_T&amp;D MAR--09 4" xfId="4174"/>
    <cellStyle name="_pgvcl-costal_MIS_NEW MIS Jan - 08_Urban Weekly 8 MAY 09" xfId="4175"/>
    <cellStyle name="_pgvcl-costal_MIS_NEW MIS Jan - 08_URBAN WEEKLY PBR CO" xfId="4176"/>
    <cellStyle name="_pgvcl-costal_MIS_NEW MIS Jan - 08_URBAN WEEKLY PBR CO 2" xfId="4177"/>
    <cellStyle name="_pgvcl-costal_MIS_NEW MIS Jan - 08_URBAN WEEKLY PBR CO 3" xfId="4178"/>
    <cellStyle name="_pgvcl-costal_MIS_NEW MIS Jan - 08_URBAN WEEKLY PBR CO 4" xfId="4179"/>
    <cellStyle name="_pgvcl-costal_MIS_NEW MIS Jan - 08_Weekly Urban PBR CO - 04-04-09 to 12-04-09" xfId="4180"/>
    <cellStyle name="_pgvcl-costal_MIS_NEW MIS Jan - 08_Weekly Urban PBR CO - 04-04-09 to 12-04-09 2" xfId="4181"/>
    <cellStyle name="_pgvcl-costal_MIS_NEW MIS Jan - 08_Weekly Urban PBR CO - 04-04-09 to 12-04-09 3" xfId="4182"/>
    <cellStyle name="_pgvcl-costal_MIS_NEW MIS Jan - 08_Weekly Urban PBR CO - 04-04-09 to 12-04-09 4" xfId="4183"/>
    <cellStyle name="_pgvcl-costal_MIS_NEW MIS Jan - 08_Weekly Urban PBR CO - 06-03-09 to 12-03-09" xfId="4184"/>
    <cellStyle name="_pgvcl-costal_MIS_NEW MIS Jan - 08_Weekly Urban PBR CO - 06-03-09 to 12-03-09 2" xfId="4185"/>
    <cellStyle name="_pgvcl-costal_MIS_NEW MIS Jan - 08_Weekly Urban PBR CO - 06-03-09 to 12-03-09 3" xfId="4186"/>
    <cellStyle name="_pgvcl-costal_MIS_NEW MIS Jan - 08_Weekly Urban PBR CO - 06-03-09 to 12-03-09 4" xfId="4187"/>
    <cellStyle name="_pgvcl-costal_MIS_NEW MIS Jan - 08_Weekly Urban PBR CO - 20-02-09 to 26-02-09" xfId="4188"/>
    <cellStyle name="_pgvcl-costal_MIS_NEW MIS Jan - 08_Weekly Urban PBR CO - 20-02-09 to 26-02-09 2" xfId="4189"/>
    <cellStyle name="_pgvcl-costal_MIS_NEW MIS Jan - 08_Weekly Urban PBR CO - 20-02-09 to 26-02-09 3" xfId="4190"/>
    <cellStyle name="_pgvcl-costal_MIS_NEW MIS Jan - 08_Weekly Urban PBR CO - 20-02-09 to 26-02-09 4" xfId="4191"/>
    <cellStyle name="_pgvcl-costal_MIS_NEW MIS Jan - 08_Weekly Urban PBR CO - 30-01-09 to 05-02-09" xfId="4192"/>
    <cellStyle name="_pgvcl-costal_MIS_NEW MIS Jan - 08_Weekly Urban PBR CO - 30-01-09 to 05-02-09 2" xfId="4193"/>
    <cellStyle name="_pgvcl-costal_MIS_NEW MIS Jan - 08_Weekly Urban PBR CO - 30-01-09 to 05-02-09 3" xfId="4194"/>
    <cellStyle name="_pgvcl-costal_MIS_NEW MIS Jan - 08_Weekly Urban PBR CO - 30-01-09 to 05-02-09 4" xfId="4195"/>
    <cellStyle name="_pgvcl-costal_MIS_NEW MIS Jan - 08_Weekly Urban PBR CO - 9-1-09 to 15.01.09" xfId="4196"/>
    <cellStyle name="_pgvcl-costal_MIS_NEW MIS Jan - 08_Weekly Urban PBR CO - 9-1-09 to 15.01.09 2" xfId="4197"/>
    <cellStyle name="_pgvcl-costal_MIS_NEW MIS Jan - 08_Weekly Urban PBR CO - 9-1-09 to 15.01.09 3" xfId="4198"/>
    <cellStyle name="_pgvcl-costal_MIS_NEW MIS Jan - 08_Weekly Urban PBR CO - 9-1-09 to 15.01.09 4" xfId="4199"/>
    <cellStyle name="_pgvcl-costal_MIS_NEW MIS Jan - 08_Weekly Urban PBR CO 01-05-09 to 07-05-09" xfId="4200"/>
    <cellStyle name="_pgvcl-costal_MIS_NEW MIS Jan - 08_Weekly Urban PBR CO 01-05-09 to 07-05-09 2" xfId="4201"/>
    <cellStyle name="_pgvcl-costal_MIS_NEW MIS Jan - 08_Weekly Urban PBR CO 01-05-09 to 07-05-09 3" xfId="4202"/>
    <cellStyle name="_pgvcl-costal_MIS_NEW MIS Jan - 08_Weekly Urban PBR CO 01-05-09 to 07-05-09 4" xfId="4203"/>
    <cellStyle name="_pgvcl-costal_MIS_NEW MIS Jan - 08_Weekly Urban PBR CO 10-04-09 to 16-04-09" xfId="4204"/>
    <cellStyle name="_pgvcl-costal_MIS_NEW MIS Jan - 08_Weekly Urban PBR CO 10-04-09 to 16-04-09 2" xfId="4205"/>
    <cellStyle name="_pgvcl-costal_MIS_NEW MIS Jan - 08_Weekly Urban PBR CO 10-04-09 to 16-04-09 3" xfId="4206"/>
    <cellStyle name="_pgvcl-costal_MIS_NEW MIS Jan - 08_Weekly Urban PBR CO 10-04-09 to 16-04-09 4" xfId="4207"/>
    <cellStyle name="_pgvcl-costal_MIS_New MIS Sheets" xfId="4208"/>
    <cellStyle name="_pgvcl-costal_MIS_New MIS Sheets 2" xfId="4209"/>
    <cellStyle name="_pgvcl-costal_MIS_New MIS Sheets 3" xfId="4210"/>
    <cellStyle name="_pgvcl-costal_MIS_New MIS Sheets 4" xfId="4211"/>
    <cellStyle name="_pgvcl-costal_MIS_PBR" xfId="4212"/>
    <cellStyle name="_pgvcl-costal_MIS_PBR 2" xfId="4213"/>
    <cellStyle name="_pgvcl-costal_MIS_PBR 3" xfId="4214"/>
    <cellStyle name="_pgvcl-costal_MIS_PBR 4" xfId="4215"/>
    <cellStyle name="_pgvcl-costal_MIS_PBR CO_DAILY REPORT GIS - 20-01-09" xfId="4216"/>
    <cellStyle name="_pgvcl-costal_MIS_PBR CO_DAILY REPORT GIS - 20-01-09 2" xfId="4217"/>
    <cellStyle name="_pgvcl-costal_MIS_PBR CO_DAILY REPORT GIS - 20-01-09 3" xfId="4218"/>
    <cellStyle name="_pgvcl-costal_MIS_PBR CO_DAILY REPORT GIS - 20-01-09 4" xfId="4219"/>
    <cellStyle name="_pgvcl-costal_MIS_POWER FILED 17-08-09" xfId="4220"/>
    <cellStyle name="_pgvcl-costal_MIS_POWER FILED 17-08-09 2" xfId="4221"/>
    <cellStyle name="_pgvcl-costal_MIS_POWER FILED 17-08-09 3" xfId="4222"/>
    <cellStyle name="_pgvcl-costal_MIS_POWER FILED 17-08-09 4" xfId="4223"/>
    <cellStyle name="_pgvcl-costal_MIS_SE 14-05-09" xfId="4224"/>
    <cellStyle name="_pgvcl-costal_MIS_SE 14-05-09 2" xfId="4225"/>
    <cellStyle name="_pgvcl-costal_MIS_SE 14-05-09 3" xfId="4226"/>
    <cellStyle name="_pgvcl-costal_MIS_SE 14-05-09 4" xfId="4227"/>
    <cellStyle name="_pgvcl-costal_MIS_Soft Copy of Tech-2" xfId="4228"/>
    <cellStyle name="_pgvcl-costal_MIS_Soft Copy of Tech-2 2" xfId="4229"/>
    <cellStyle name="_pgvcl-costal_MIS_Soft Copy of Tech-2 3" xfId="4230"/>
    <cellStyle name="_pgvcl-costal_MIS_Soft Copy of Tech-2 4" xfId="4231"/>
    <cellStyle name="_pgvcl-costal_MIS_SUMM Shreem-21-08-09" xfId="4232"/>
    <cellStyle name="_pgvcl-costal_MIS_SUMM Shreem-21-08-09 2" xfId="4233"/>
    <cellStyle name="_pgvcl-costal_MIS_SUMM Shreem-21-08-09 3" xfId="4234"/>
    <cellStyle name="_pgvcl-costal_MIS_SUMM Shreem-21-08-09 4" xfId="4235"/>
    <cellStyle name="_pgvcl-costal_MIS_T&amp;D August-08" xfId="4236"/>
    <cellStyle name="_pgvcl-costal_MIS_T&amp;D August-08 2" xfId="4237"/>
    <cellStyle name="_pgvcl-costal_MIS_T&amp;D August-08 3" xfId="4238"/>
    <cellStyle name="_pgvcl-costal_MIS_T&amp;D August-08 4" xfId="4239"/>
    <cellStyle name="_pgvcl-costal_MIS_T&amp;D Dec-08" xfId="4240"/>
    <cellStyle name="_pgvcl-costal_MIS_T&amp;D Dec-08 2" xfId="4241"/>
    <cellStyle name="_pgvcl-costal_MIS_T&amp;D Dec-08 3" xfId="4242"/>
    <cellStyle name="_pgvcl-costal_MIS_T&amp;D Dec-08 4" xfId="4243"/>
    <cellStyle name="_pgvcl-costal_MIS_T&amp;D July-08" xfId="4244"/>
    <cellStyle name="_pgvcl-costal_MIS_T&amp;D July-08 2" xfId="4245"/>
    <cellStyle name="_pgvcl-costal_MIS_T&amp;D July-08 3" xfId="4246"/>
    <cellStyle name="_pgvcl-costal_MIS_T&amp;D July-08 4" xfId="4247"/>
    <cellStyle name="_pgvcl-costal_MIS_T&amp;D MAR--09" xfId="4248"/>
    <cellStyle name="_pgvcl-costal_MIS_T&amp;D MAR--09 2" xfId="4249"/>
    <cellStyle name="_pgvcl-costal_MIS_T&amp;D MAR--09 3" xfId="4250"/>
    <cellStyle name="_pgvcl-costal_MIS_T&amp;D MAR--09 4" xfId="4251"/>
    <cellStyle name="_pgvcl-costal_MIS_TECH-2 SOFT COPY" xfId="4252"/>
    <cellStyle name="_pgvcl-costal_MIS_TECH-2 SOFT COPY 2" xfId="4253"/>
    <cellStyle name="_pgvcl-costal_MIS_TECH-2 SOFT COPY 3" xfId="4254"/>
    <cellStyle name="_pgvcl-costal_MIS_TECH-2 SOFT COPY 4" xfId="4255"/>
    <cellStyle name="_pgvcl-costal_MIS_TRANSFORMER DETAIL." xfId="4256"/>
    <cellStyle name="_pgvcl-costal_MIS_TRANSFORMER DETAIL. 2" xfId="4257"/>
    <cellStyle name="_pgvcl-costal_MIS_TRANSFORMER DETAIL. 3" xfId="4258"/>
    <cellStyle name="_pgvcl-costal_MIS_TRANSFORMER DETAIL. 4" xfId="4259"/>
    <cellStyle name="_pgvcl-costal_MIS_Urban Weekly 8 MAY 09" xfId="4260"/>
    <cellStyle name="_pgvcl-costal_MIS_URBAN WEEKLY PBR CO" xfId="4261"/>
    <cellStyle name="_pgvcl-costal_MIS_URBAN WEEKLY PBR CO 2" xfId="4262"/>
    <cellStyle name="_pgvcl-costal_MIS_URBAN WEEKLY PBR CO 3" xfId="4263"/>
    <cellStyle name="_pgvcl-costal_MIS_URBAN WEEKLY PBR CO 4" xfId="4264"/>
    <cellStyle name="_pgvcl-costal_MIS_Weekly Urban PBR CO - 04-04-09 to 12-04-09" xfId="4265"/>
    <cellStyle name="_pgvcl-costal_MIS_Weekly Urban PBR CO - 04-04-09 to 12-04-09 2" xfId="4266"/>
    <cellStyle name="_pgvcl-costal_MIS_Weekly Urban PBR CO - 04-04-09 to 12-04-09 3" xfId="4267"/>
    <cellStyle name="_pgvcl-costal_MIS_Weekly Urban PBR CO - 04-04-09 to 12-04-09 4" xfId="4268"/>
    <cellStyle name="_pgvcl-costal_MIS_Weekly Urban PBR CO - 06-03-09 to 12-03-09" xfId="4269"/>
    <cellStyle name="_pgvcl-costal_MIS_Weekly Urban PBR CO - 06-03-09 to 12-03-09 2" xfId="4270"/>
    <cellStyle name="_pgvcl-costal_MIS_Weekly Urban PBR CO - 06-03-09 to 12-03-09 3" xfId="4271"/>
    <cellStyle name="_pgvcl-costal_MIS_Weekly Urban PBR CO - 06-03-09 to 12-03-09 4" xfId="4272"/>
    <cellStyle name="_pgvcl-costal_MIS_Weekly Urban PBR CO - 20-02-09 to 26-02-09" xfId="4273"/>
    <cellStyle name="_pgvcl-costal_MIS_Weekly Urban PBR CO - 20-02-09 to 26-02-09 2" xfId="4274"/>
    <cellStyle name="_pgvcl-costal_MIS_Weekly Urban PBR CO - 20-02-09 to 26-02-09 3" xfId="4275"/>
    <cellStyle name="_pgvcl-costal_MIS_Weekly Urban PBR CO - 20-02-09 to 26-02-09 4" xfId="4276"/>
    <cellStyle name="_pgvcl-costal_MIS_Weekly Urban PBR CO - 30-01-09 to 05-02-09" xfId="4277"/>
    <cellStyle name="_pgvcl-costal_MIS_Weekly Urban PBR CO - 30-01-09 to 05-02-09 2" xfId="4278"/>
    <cellStyle name="_pgvcl-costal_MIS_Weekly Urban PBR CO - 30-01-09 to 05-02-09 3" xfId="4279"/>
    <cellStyle name="_pgvcl-costal_MIS_Weekly Urban PBR CO - 30-01-09 to 05-02-09 4" xfId="4280"/>
    <cellStyle name="_pgvcl-costal_MIS_Weekly Urban PBR CO - 9-1-09 to 15.01.09" xfId="4281"/>
    <cellStyle name="_pgvcl-costal_MIS_Weekly Urban PBR CO - 9-1-09 to 15.01.09 2" xfId="4282"/>
    <cellStyle name="_pgvcl-costal_MIS_Weekly Urban PBR CO - 9-1-09 to 15.01.09 3" xfId="4283"/>
    <cellStyle name="_pgvcl-costal_MIS_Weekly Urban PBR CO - 9-1-09 to 15.01.09 4" xfId="4284"/>
    <cellStyle name="_pgvcl-costal_MIS_Weekly Urban PBR CO 01-05-09 to 07-05-09" xfId="4285"/>
    <cellStyle name="_pgvcl-costal_MIS_Weekly Urban PBR CO 01-05-09 to 07-05-09 2" xfId="4286"/>
    <cellStyle name="_pgvcl-costal_MIS_Weekly Urban PBR CO 01-05-09 to 07-05-09 3" xfId="4287"/>
    <cellStyle name="_pgvcl-costal_MIS_Weekly Urban PBR CO 01-05-09 to 07-05-09 4" xfId="4288"/>
    <cellStyle name="_pgvcl-costal_MIS_Weekly Urban PBR CO 10-04-09 to 16-04-09" xfId="4289"/>
    <cellStyle name="_pgvcl-costal_MIS_Weekly Urban PBR CO 10-04-09 to 16-04-09 2" xfId="4290"/>
    <cellStyle name="_pgvcl-costal_MIS_Weekly Urban PBR CO 10-04-09 to 16-04-09 3" xfId="4291"/>
    <cellStyle name="_pgvcl-costal_MIS_Weekly Urban PBR CO 10-04-09 to 16-04-09 4" xfId="4292"/>
    <cellStyle name="_pgvcl-costal_NEW MIS From JND Circle" xfId="4293"/>
    <cellStyle name="_pgvcl-costal_NEW MIS From JND Circle_Book-DMTHL" xfId="4294"/>
    <cellStyle name="_pgvcl-costal_NEW MIS From JND Circle_Comparison" xfId="4295"/>
    <cellStyle name="_pgvcl-costal_NEW MIS From JND Circle_Comparison 2" xfId="4296"/>
    <cellStyle name="_pgvcl-costal_NEW MIS From JND Circle_Comparison 3" xfId="4297"/>
    <cellStyle name="_pgvcl-costal_NEW MIS From JND Circle_Comparison 4" xfId="4298"/>
    <cellStyle name="_pgvcl-costal_NEW MIS From JND Circle_Details of Selected Urban Feeder" xfId="4299"/>
    <cellStyle name="_pgvcl-costal_NEW MIS From JND Circle_Details of Selected Urban Feeder 2" xfId="4300"/>
    <cellStyle name="_pgvcl-costal_NEW MIS From JND Circle_Details of Selected Urban Feeder 3" xfId="4301"/>
    <cellStyle name="_pgvcl-costal_NEW MIS From JND Circle_Details of Selected Urban Feeder 4" xfId="4302"/>
    <cellStyle name="_pgvcl-costal_NEW MIS From JND Circle_DHTHL JAN-09" xfId="4303"/>
    <cellStyle name="_pgvcl-costal_NEW MIS From JND Circle_dnthl Feb-09" xfId="4304"/>
    <cellStyle name="_pgvcl-costal_NEW MIS From JND Circle_JGYssss" xfId="4305"/>
    <cellStyle name="_pgvcl-costal_NEW MIS From JND Circle_JGYssss 2" xfId="4306"/>
    <cellStyle name="_pgvcl-costal_NEW MIS From JND Circle_JGYssss 3" xfId="4307"/>
    <cellStyle name="_pgvcl-costal_NEW MIS From JND Circle_JGYssss 4" xfId="4308"/>
    <cellStyle name="_pgvcl-costal_NEW MIS From JND Circle_New MIS Sheets" xfId="4309"/>
    <cellStyle name="_pgvcl-costal_NEW MIS From JND Circle_New MIS Sheets 2" xfId="4310"/>
    <cellStyle name="_pgvcl-costal_NEW MIS From JND Circle_New MIS Sheets 3" xfId="4311"/>
    <cellStyle name="_pgvcl-costal_NEW MIS From JND Circle_New MIS Sheets 4" xfId="4312"/>
    <cellStyle name="_pgvcl-costal_NEW MIS From JND Circle_PBR" xfId="4313"/>
    <cellStyle name="_pgvcl-costal_NEW MIS From JND Circle_PBR 2" xfId="4314"/>
    <cellStyle name="_pgvcl-costal_NEW MIS From JND Circle_PBR 3" xfId="4315"/>
    <cellStyle name="_pgvcl-costal_NEW MIS From JND Circle_PBR 4" xfId="4316"/>
    <cellStyle name="_pgvcl-costal_NEW MIS From JND Circle_PBR CO_DAILY REPORT GIS - 20-01-09" xfId="4317"/>
    <cellStyle name="_pgvcl-costal_NEW MIS From JND Circle_PBR CO_DAILY REPORT GIS - 20-01-09 2" xfId="4318"/>
    <cellStyle name="_pgvcl-costal_NEW MIS From JND Circle_PBR CO_DAILY REPORT GIS - 20-01-09 3" xfId="4319"/>
    <cellStyle name="_pgvcl-costal_NEW MIS From JND Circle_PBR CO_DAILY REPORT GIS - 20-01-09 4" xfId="4320"/>
    <cellStyle name="_pgvcl-costal_NEW MIS From JND Circle_T&amp;D August-08" xfId="4321"/>
    <cellStyle name="_pgvcl-costal_NEW MIS From JND Circle_T&amp;D August-08 2" xfId="4322"/>
    <cellStyle name="_pgvcl-costal_NEW MIS From JND Circle_T&amp;D August-08 3" xfId="4323"/>
    <cellStyle name="_pgvcl-costal_NEW MIS From JND Circle_T&amp;D August-08 4" xfId="4324"/>
    <cellStyle name="_pgvcl-costal_NEW MIS From JND Circle_T&amp;D Dec-08" xfId="4325"/>
    <cellStyle name="_pgvcl-costal_NEW MIS From JND Circle_T&amp;D Dec-08 2" xfId="4326"/>
    <cellStyle name="_pgvcl-costal_NEW MIS From JND Circle_T&amp;D Dec-08 3" xfId="4327"/>
    <cellStyle name="_pgvcl-costal_NEW MIS From JND Circle_T&amp;D Dec-08 4" xfId="4328"/>
    <cellStyle name="_pgvcl-costal_NEW MIS From JND Circle_T&amp;D July-08" xfId="4329"/>
    <cellStyle name="_pgvcl-costal_NEW MIS From JND Circle_T&amp;D July-08 2" xfId="4330"/>
    <cellStyle name="_pgvcl-costal_NEW MIS From JND Circle_T&amp;D July-08 3" xfId="4331"/>
    <cellStyle name="_pgvcl-costal_NEW MIS From JND Circle_T&amp;D July-08 4" xfId="4332"/>
    <cellStyle name="_pgvcl-costal_NEW MIS From JND Circle_T&amp;D MAR--09" xfId="4333"/>
    <cellStyle name="_pgvcl-costal_NEW MIS From JND Circle_T&amp;D MAR--09 2" xfId="4334"/>
    <cellStyle name="_pgvcl-costal_NEW MIS From JND Circle_T&amp;D MAR--09 3" xfId="4335"/>
    <cellStyle name="_pgvcl-costal_NEW MIS From JND Circle_T&amp;D MAR--09 4" xfId="4336"/>
    <cellStyle name="_pgvcl-costal_NEW MIS From JND Circle_Urban Weekly 8 MAY 09" xfId="4337"/>
    <cellStyle name="_pgvcl-costal_NEW MIS From JND Circle_URBAN WEEKLY PBR CO" xfId="4338"/>
    <cellStyle name="_pgvcl-costal_NEW MIS From JND Circle_URBAN WEEKLY PBR CO 2" xfId="4339"/>
    <cellStyle name="_pgvcl-costal_NEW MIS From JND Circle_URBAN WEEKLY PBR CO 3" xfId="4340"/>
    <cellStyle name="_pgvcl-costal_NEW MIS From JND Circle_URBAN WEEKLY PBR CO 4" xfId="4341"/>
    <cellStyle name="_pgvcl-costal_NEW MIS From JND Circle_Weekly Urban PBR CO - 04-04-09 to 12-04-09" xfId="4342"/>
    <cellStyle name="_pgvcl-costal_NEW MIS From JND Circle_Weekly Urban PBR CO - 04-04-09 to 12-04-09 2" xfId="4343"/>
    <cellStyle name="_pgvcl-costal_NEW MIS From JND Circle_Weekly Urban PBR CO - 04-04-09 to 12-04-09 3" xfId="4344"/>
    <cellStyle name="_pgvcl-costal_NEW MIS From JND Circle_Weekly Urban PBR CO - 04-04-09 to 12-04-09 4" xfId="4345"/>
    <cellStyle name="_pgvcl-costal_NEW MIS From JND Circle_Weekly Urban PBR CO - 06-03-09 to 12-03-09" xfId="4346"/>
    <cellStyle name="_pgvcl-costal_NEW MIS From JND Circle_Weekly Urban PBR CO - 06-03-09 to 12-03-09 2" xfId="4347"/>
    <cellStyle name="_pgvcl-costal_NEW MIS From JND Circle_Weekly Urban PBR CO - 06-03-09 to 12-03-09 3" xfId="4348"/>
    <cellStyle name="_pgvcl-costal_NEW MIS From JND Circle_Weekly Urban PBR CO - 06-03-09 to 12-03-09 4" xfId="4349"/>
    <cellStyle name="_pgvcl-costal_NEW MIS From JND Circle_Weekly Urban PBR CO - 20-02-09 to 26-02-09" xfId="4350"/>
    <cellStyle name="_pgvcl-costal_NEW MIS From JND Circle_Weekly Urban PBR CO - 20-02-09 to 26-02-09 2" xfId="4351"/>
    <cellStyle name="_pgvcl-costal_NEW MIS From JND Circle_Weekly Urban PBR CO - 20-02-09 to 26-02-09 3" xfId="4352"/>
    <cellStyle name="_pgvcl-costal_NEW MIS From JND Circle_Weekly Urban PBR CO - 20-02-09 to 26-02-09 4" xfId="4353"/>
    <cellStyle name="_pgvcl-costal_NEW MIS From JND Circle_Weekly Urban PBR CO - 30-01-09 to 05-02-09" xfId="4354"/>
    <cellStyle name="_pgvcl-costal_NEW MIS From JND Circle_Weekly Urban PBR CO - 30-01-09 to 05-02-09 2" xfId="4355"/>
    <cellStyle name="_pgvcl-costal_NEW MIS From JND Circle_Weekly Urban PBR CO - 30-01-09 to 05-02-09 3" xfId="4356"/>
    <cellStyle name="_pgvcl-costal_NEW MIS From JND Circle_Weekly Urban PBR CO - 30-01-09 to 05-02-09 4" xfId="4357"/>
    <cellStyle name="_pgvcl-costal_NEW MIS From JND Circle_Weekly Urban PBR CO - 9-1-09 to 15.01.09" xfId="4358"/>
    <cellStyle name="_pgvcl-costal_NEW MIS From JND Circle_Weekly Urban PBR CO - 9-1-09 to 15.01.09 2" xfId="4359"/>
    <cellStyle name="_pgvcl-costal_NEW MIS From JND Circle_Weekly Urban PBR CO - 9-1-09 to 15.01.09 3" xfId="4360"/>
    <cellStyle name="_pgvcl-costal_NEW MIS From JND Circle_Weekly Urban PBR CO - 9-1-09 to 15.01.09 4" xfId="4361"/>
    <cellStyle name="_pgvcl-costal_NEW MIS From JND Circle_Weekly Urban PBR CO 01-05-09 to 07-05-09" xfId="4362"/>
    <cellStyle name="_pgvcl-costal_NEW MIS From JND Circle_Weekly Urban PBR CO 01-05-09 to 07-05-09 2" xfId="4363"/>
    <cellStyle name="_pgvcl-costal_NEW MIS From JND Circle_Weekly Urban PBR CO 01-05-09 to 07-05-09 3" xfId="4364"/>
    <cellStyle name="_pgvcl-costal_NEW MIS From JND Circle_Weekly Urban PBR CO 01-05-09 to 07-05-09 4" xfId="4365"/>
    <cellStyle name="_pgvcl-costal_NEW MIS From JND Circle_Weekly Urban PBR CO 10-04-09 to 16-04-09" xfId="4366"/>
    <cellStyle name="_pgvcl-costal_NEW MIS From JND Circle_Weekly Urban PBR CO 10-04-09 to 16-04-09 2" xfId="4367"/>
    <cellStyle name="_pgvcl-costal_NEW MIS From JND Circle_Weekly Urban PBR CO 10-04-09 to 16-04-09 3" xfId="4368"/>
    <cellStyle name="_pgvcl-costal_NEW MIS From JND Circle_Weekly Urban PBR CO 10-04-09 to 16-04-09 4" xfId="4369"/>
    <cellStyle name="_pgvcl-costal_NEW MIS Jan - 08" xfId="4370"/>
    <cellStyle name="_pgvcl-costal_NEW MIS Jan - 08_Book-DMTHL" xfId="4371"/>
    <cellStyle name="_pgvcl-costal_NEW MIS Jan - 08_Comparison" xfId="4372"/>
    <cellStyle name="_pgvcl-costal_NEW MIS Jan - 08_Comparison 2" xfId="4373"/>
    <cellStyle name="_pgvcl-costal_NEW MIS Jan - 08_Comparison 3" xfId="4374"/>
    <cellStyle name="_pgvcl-costal_NEW MIS Jan - 08_Comparison 4" xfId="4375"/>
    <cellStyle name="_pgvcl-costal_NEW MIS Jan - 08_Details of Selected Urban Feeder" xfId="4376"/>
    <cellStyle name="_pgvcl-costal_NEW MIS Jan - 08_Details of Selected Urban Feeder 2" xfId="4377"/>
    <cellStyle name="_pgvcl-costal_NEW MIS Jan - 08_Details of Selected Urban Feeder 3" xfId="4378"/>
    <cellStyle name="_pgvcl-costal_NEW MIS Jan - 08_Details of Selected Urban Feeder 4" xfId="4379"/>
    <cellStyle name="_pgvcl-costal_NEW MIS Jan - 08_DHTHL JAN-09" xfId="4380"/>
    <cellStyle name="_pgvcl-costal_NEW MIS Jan - 08_dnthl Feb-09" xfId="4381"/>
    <cellStyle name="_pgvcl-costal_NEW MIS Jan - 08_JGYssss" xfId="4382"/>
    <cellStyle name="_pgvcl-costal_NEW MIS Jan - 08_JGYssss 2" xfId="4383"/>
    <cellStyle name="_pgvcl-costal_NEW MIS Jan - 08_JGYssss 3" xfId="4384"/>
    <cellStyle name="_pgvcl-costal_NEW MIS Jan - 08_JGYssss 4" xfId="4385"/>
    <cellStyle name="_pgvcl-costal_NEW MIS Jan - 08_New MIS Sheets" xfId="4386"/>
    <cellStyle name="_pgvcl-costal_NEW MIS Jan - 08_New MIS Sheets 2" xfId="4387"/>
    <cellStyle name="_pgvcl-costal_NEW MIS Jan - 08_New MIS Sheets 3" xfId="4388"/>
    <cellStyle name="_pgvcl-costal_NEW MIS Jan - 08_New MIS Sheets 4" xfId="4389"/>
    <cellStyle name="_pgvcl-costal_NEW MIS Jan - 08_PBR" xfId="4390"/>
    <cellStyle name="_pgvcl-costal_NEW MIS Jan - 08_PBR 2" xfId="4391"/>
    <cellStyle name="_pgvcl-costal_NEW MIS Jan - 08_PBR 3" xfId="4392"/>
    <cellStyle name="_pgvcl-costal_NEW MIS Jan - 08_PBR 4" xfId="4393"/>
    <cellStyle name="_pgvcl-costal_NEW MIS Jan - 08_PBR CO_DAILY REPORT GIS - 20-01-09" xfId="4394"/>
    <cellStyle name="_pgvcl-costal_NEW MIS Jan - 08_PBR CO_DAILY REPORT GIS - 20-01-09 2" xfId="4395"/>
    <cellStyle name="_pgvcl-costal_NEW MIS Jan - 08_PBR CO_DAILY REPORT GIS - 20-01-09 3" xfId="4396"/>
    <cellStyle name="_pgvcl-costal_NEW MIS Jan - 08_PBR CO_DAILY REPORT GIS - 20-01-09 4" xfId="4397"/>
    <cellStyle name="_pgvcl-costal_NEW MIS Jan - 08_T&amp;D August-08" xfId="4398"/>
    <cellStyle name="_pgvcl-costal_NEW MIS Jan - 08_T&amp;D August-08 2" xfId="4399"/>
    <cellStyle name="_pgvcl-costal_NEW MIS Jan - 08_T&amp;D August-08 3" xfId="4400"/>
    <cellStyle name="_pgvcl-costal_NEW MIS Jan - 08_T&amp;D August-08 4" xfId="4401"/>
    <cellStyle name="_pgvcl-costal_NEW MIS Jan - 08_T&amp;D Dec-08" xfId="4402"/>
    <cellStyle name="_pgvcl-costal_NEW MIS Jan - 08_T&amp;D Dec-08 2" xfId="4403"/>
    <cellStyle name="_pgvcl-costal_NEW MIS Jan - 08_T&amp;D Dec-08 3" xfId="4404"/>
    <cellStyle name="_pgvcl-costal_NEW MIS Jan - 08_T&amp;D Dec-08 4" xfId="4405"/>
    <cellStyle name="_pgvcl-costal_NEW MIS Jan - 08_T&amp;D July-08" xfId="4406"/>
    <cellStyle name="_pgvcl-costal_NEW MIS Jan - 08_T&amp;D July-08 2" xfId="4407"/>
    <cellStyle name="_pgvcl-costal_NEW MIS Jan - 08_T&amp;D July-08 3" xfId="4408"/>
    <cellStyle name="_pgvcl-costal_NEW MIS Jan - 08_T&amp;D July-08 4" xfId="4409"/>
    <cellStyle name="_pgvcl-costal_NEW MIS Jan - 08_T&amp;D MAR--09" xfId="4410"/>
    <cellStyle name="_pgvcl-costal_NEW MIS Jan - 08_T&amp;D MAR--09 2" xfId="4411"/>
    <cellStyle name="_pgvcl-costal_NEW MIS Jan - 08_T&amp;D MAR--09 3" xfId="4412"/>
    <cellStyle name="_pgvcl-costal_NEW MIS Jan - 08_T&amp;D MAR--09 4" xfId="4413"/>
    <cellStyle name="_pgvcl-costal_NEW MIS Jan - 08_Urban Weekly 8 MAY 09" xfId="4414"/>
    <cellStyle name="_pgvcl-costal_NEW MIS Jan - 08_URBAN WEEKLY PBR CO" xfId="4415"/>
    <cellStyle name="_pgvcl-costal_NEW MIS Jan - 08_URBAN WEEKLY PBR CO 2" xfId="4416"/>
    <cellStyle name="_pgvcl-costal_NEW MIS Jan - 08_URBAN WEEKLY PBR CO 3" xfId="4417"/>
    <cellStyle name="_pgvcl-costal_NEW MIS Jan - 08_URBAN WEEKLY PBR CO 4" xfId="4418"/>
    <cellStyle name="_pgvcl-costal_NEW MIS Jan - 08_Weekly Urban PBR CO - 04-04-09 to 12-04-09" xfId="4419"/>
    <cellStyle name="_pgvcl-costal_NEW MIS Jan - 08_Weekly Urban PBR CO - 04-04-09 to 12-04-09 2" xfId="4420"/>
    <cellStyle name="_pgvcl-costal_NEW MIS Jan - 08_Weekly Urban PBR CO - 04-04-09 to 12-04-09 3" xfId="4421"/>
    <cellStyle name="_pgvcl-costal_NEW MIS Jan - 08_Weekly Urban PBR CO - 04-04-09 to 12-04-09 4" xfId="4422"/>
    <cellStyle name="_pgvcl-costal_NEW MIS Jan - 08_Weekly Urban PBR CO - 06-03-09 to 12-03-09" xfId="4423"/>
    <cellStyle name="_pgvcl-costal_NEW MIS Jan - 08_Weekly Urban PBR CO - 06-03-09 to 12-03-09 2" xfId="4424"/>
    <cellStyle name="_pgvcl-costal_NEW MIS Jan - 08_Weekly Urban PBR CO - 06-03-09 to 12-03-09 3" xfId="4425"/>
    <cellStyle name="_pgvcl-costal_NEW MIS Jan - 08_Weekly Urban PBR CO - 06-03-09 to 12-03-09 4" xfId="4426"/>
    <cellStyle name="_pgvcl-costal_NEW MIS Jan - 08_Weekly Urban PBR CO - 20-02-09 to 26-02-09" xfId="4427"/>
    <cellStyle name="_pgvcl-costal_NEW MIS Jan - 08_Weekly Urban PBR CO - 20-02-09 to 26-02-09 2" xfId="4428"/>
    <cellStyle name="_pgvcl-costal_NEW MIS Jan - 08_Weekly Urban PBR CO - 20-02-09 to 26-02-09 3" xfId="4429"/>
    <cellStyle name="_pgvcl-costal_NEW MIS Jan - 08_Weekly Urban PBR CO - 20-02-09 to 26-02-09 4" xfId="4430"/>
    <cellStyle name="_pgvcl-costal_NEW MIS Jan - 08_Weekly Urban PBR CO - 30-01-09 to 05-02-09" xfId="4431"/>
    <cellStyle name="_pgvcl-costal_NEW MIS Jan - 08_Weekly Urban PBR CO - 30-01-09 to 05-02-09 2" xfId="4432"/>
    <cellStyle name="_pgvcl-costal_NEW MIS Jan - 08_Weekly Urban PBR CO - 30-01-09 to 05-02-09 3" xfId="4433"/>
    <cellStyle name="_pgvcl-costal_NEW MIS Jan - 08_Weekly Urban PBR CO - 30-01-09 to 05-02-09 4" xfId="4434"/>
    <cellStyle name="_pgvcl-costal_NEW MIS Jan - 08_Weekly Urban PBR CO - 9-1-09 to 15.01.09" xfId="4435"/>
    <cellStyle name="_pgvcl-costal_NEW MIS Jan - 08_Weekly Urban PBR CO - 9-1-09 to 15.01.09 2" xfId="4436"/>
    <cellStyle name="_pgvcl-costal_NEW MIS Jan - 08_Weekly Urban PBR CO - 9-1-09 to 15.01.09 3" xfId="4437"/>
    <cellStyle name="_pgvcl-costal_NEW MIS Jan - 08_Weekly Urban PBR CO - 9-1-09 to 15.01.09 4" xfId="4438"/>
    <cellStyle name="_pgvcl-costal_NEW MIS Jan - 08_Weekly Urban PBR CO 01-05-09 to 07-05-09" xfId="4439"/>
    <cellStyle name="_pgvcl-costal_NEW MIS Jan - 08_Weekly Urban PBR CO 01-05-09 to 07-05-09 2" xfId="4440"/>
    <cellStyle name="_pgvcl-costal_NEW MIS Jan - 08_Weekly Urban PBR CO 01-05-09 to 07-05-09 3" xfId="4441"/>
    <cellStyle name="_pgvcl-costal_NEW MIS Jan - 08_Weekly Urban PBR CO 01-05-09 to 07-05-09 4" xfId="4442"/>
    <cellStyle name="_pgvcl-costal_NEW MIS Jan - 08_Weekly Urban PBR CO 10-04-09 to 16-04-09" xfId="4443"/>
    <cellStyle name="_pgvcl-costal_NEW MIS Jan - 08_Weekly Urban PBR CO 10-04-09 to 16-04-09 2" xfId="4444"/>
    <cellStyle name="_pgvcl-costal_NEW MIS Jan - 08_Weekly Urban PBR CO 10-04-09 to 16-04-09 3" xfId="4445"/>
    <cellStyle name="_pgvcl-costal_NEW MIS Jan - 08_Weekly Urban PBR CO 10-04-09 to 16-04-09 4" xfId="4446"/>
    <cellStyle name="_pgvcl-costal_NEWMISFromJNDCircle-DEC07" xfId="4447"/>
    <cellStyle name="_pgvcl-costal_Other Points 01.07.09" xfId="4448"/>
    <cellStyle name="_pgvcl-costal_Other Points 01.07.09 2" xfId="4449"/>
    <cellStyle name="_pgvcl-costal_Other Points 01.07.09 3" xfId="4450"/>
    <cellStyle name="_pgvcl-costal_Other Points 01.07.09 4" xfId="4451"/>
    <cellStyle name="_pgvcl-costal_PBR" xfId="4452"/>
    <cellStyle name="_pgvcl-costal_PBR 2" xfId="4453"/>
    <cellStyle name="_pgvcl-costal_PBR 3" xfId="4454"/>
    <cellStyle name="_pgvcl-costal_PBR 4" xfId="4455"/>
    <cellStyle name="_pgvcl-costal_PBR CO_DAILY REPORT GIS - 20-01-09" xfId="4456"/>
    <cellStyle name="_pgvcl-costal_PBR CO_DAILY REPORT GIS - 20-01-09 2" xfId="4457"/>
    <cellStyle name="_pgvcl-costal_PBR CO_DAILY REPORT GIS - 20-01-09 3" xfId="4458"/>
    <cellStyle name="_pgvcl-costal_PBR CO_DAILY REPORT GIS - 20-01-09 4" xfId="4459"/>
    <cellStyle name="_pgvcl-costal_PBR-7" xfId="4460"/>
    <cellStyle name="_pgvcl-costal_PBR-7 2" xfId="4461"/>
    <cellStyle name="_pgvcl-costal_PBR-7 3" xfId="4462"/>
    <cellStyle name="_pgvcl-costal_PBR-7 4" xfId="4463"/>
    <cellStyle name="_pgvcl-costal_PBR-7 FEB-11 " xfId="4464"/>
    <cellStyle name="_pgvcl-costal_pgvcl" xfId="4465"/>
    <cellStyle name="_pgvcl-costal_PGVCL-" xfId="4466"/>
    <cellStyle name="_pgvcl-costal_pgvcl 2" xfId="4467"/>
    <cellStyle name="_pgvcl-costal_PGVCL- 2" xfId="4468"/>
    <cellStyle name="_pgvcl-costal_pgvcl 3" xfId="4469"/>
    <cellStyle name="_pgvcl-costal_PGVCL- 3" xfId="4470"/>
    <cellStyle name="_pgvcl-costal_pgvcl 4" xfId="4471"/>
    <cellStyle name="_pgvcl-costal_PGVCL- 4" xfId="4472"/>
    <cellStyle name="_pgvcl-costal_pgvcl 5" xfId="4473"/>
    <cellStyle name="_pgvcl-costal_PGVCL- 5" xfId="4474"/>
    <cellStyle name="_pgvcl-costal_PGVCL- 5-VAL" xfId="4475"/>
    <cellStyle name="_pgvcl-costal_PGVCL- 5-VAL 2" xfId="4476"/>
    <cellStyle name="_pgvcl-costal_PGVCL- 5-VAL 3" xfId="4477"/>
    <cellStyle name="_pgvcl-costal_PGVCL- 5-VAL 4" xfId="4478"/>
    <cellStyle name="_pgvcl-costal_pgvcl 6" xfId="4479"/>
    <cellStyle name="_pgvcl-costal_PGVCL- 6" xfId="4480"/>
    <cellStyle name="_pgvcl-costal_pgvcl 7" xfId="4481"/>
    <cellStyle name="_pgvcl-costal_PGVCL- 7" xfId="4482"/>
    <cellStyle name="_pgvcl-costal_pgvcl 8" xfId="4483"/>
    <cellStyle name="_pgvcl-costal_PGVCL- 8" xfId="4484"/>
    <cellStyle name="_pgvcl-costal_PGVCL_1" xfId="4485"/>
    <cellStyle name="_pgvcl-costal_PGVCL_1 2" xfId="4486"/>
    <cellStyle name="_pgvcl-costal_PGVCL_1 3" xfId="4487"/>
    <cellStyle name="_pgvcl-costal_PGVCL_1 4" xfId="4488"/>
    <cellStyle name="_pgvcl-costal_pgvcl_accd-1" xfId="4489"/>
    <cellStyle name="_pgvcl-costal_PGVCL-_accd-1" xfId="4490"/>
    <cellStyle name="_pgvcl-costal_pgvcl_accd-1 2" xfId="4491"/>
    <cellStyle name="_pgvcl-costal_PGVCL-_accd-1 2" xfId="4492"/>
    <cellStyle name="_pgvcl-costal_pgvcl_accd-1 3" xfId="4493"/>
    <cellStyle name="_pgvcl-costal_PGVCL-_accd-1 3" xfId="4494"/>
    <cellStyle name="_pgvcl-costal_pgvcl_accd-1 4" xfId="4495"/>
    <cellStyle name="_pgvcl-costal_PGVCL-_accd-1 4" xfId="4496"/>
    <cellStyle name="_pgvcl-costal_pgvcl_accd-1 5" xfId="4497"/>
    <cellStyle name="_pgvcl-costal_PGVCL-_accd-1 5" xfId="4498"/>
    <cellStyle name="_pgvcl-costal_pgvcl_accd-1 6" xfId="4499"/>
    <cellStyle name="_pgvcl-costal_PGVCL-_accd-1 6" xfId="4500"/>
    <cellStyle name="_pgvcl-costal_pgvcl_accd-1 7" xfId="4501"/>
    <cellStyle name="_pgvcl-costal_PGVCL-_accd-1 7" xfId="4502"/>
    <cellStyle name="_pgvcl-costal_pgvcl_accd-1 8" xfId="4503"/>
    <cellStyle name="_pgvcl-costal_PGVCL-_accd-1 8" xfId="4504"/>
    <cellStyle name="_pgvcl-costal_pgvcl_accd-2" xfId="4505"/>
    <cellStyle name="_pgvcl-costal_PGVCL-_accd-2" xfId="4506"/>
    <cellStyle name="_pgvcl-costal_pgvcl_accd-2 " xfId="4507"/>
    <cellStyle name="_pgvcl-costal_PGVCL-_accd-2 " xfId="4508"/>
    <cellStyle name="_pgvcl-costal_pgvcl_accd-2_1" xfId="4509"/>
    <cellStyle name="_pgvcl-costal_PGVCL-_accd-2_1" xfId="4510"/>
    <cellStyle name="_pgvcl-costal_pgvcl_accd-2_1 2" xfId="4511"/>
    <cellStyle name="_pgvcl-costal_PGVCL-_accd-2_1 2" xfId="4512"/>
    <cellStyle name="_pgvcl-costal_pgvcl_accd-2_1 3" xfId="4513"/>
    <cellStyle name="_pgvcl-costal_PGVCL-_accd-2_1 3" xfId="4514"/>
    <cellStyle name="_pgvcl-costal_pgvcl_accd-2_1 4" xfId="4515"/>
    <cellStyle name="_pgvcl-costal_PGVCL-_accd-2_1 4" xfId="4516"/>
    <cellStyle name="_pgvcl-costal_pgvcl_accd-2_1 5" xfId="4517"/>
    <cellStyle name="_pgvcl-costal_PGVCL-_accd-2_1 5" xfId="4518"/>
    <cellStyle name="_pgvcl-costal_pgvcl_accd-2_1 6" xfId="4519"/>
    <cellStyle name="_pgvcl-costal_PGVCL-_accd-2_1 6" xfId="4520"/>
    <cellStyle name="_pgvcl-costal_pgvcl_accd-2_1 7" xfId="4521"/>
    <cellStyle name="_pgvcl-costal_PGVCL-_accd-2_1 7" xfId="4522"/>
    <cellStyle name="_pgvcl-costal_pgvcl_accd-2_1 8" xfId="4523"/>
    <cellStyle name="_pgvcl-costal_PGVCL-_accd-2_1 8" xfId="4524"/>
    <cellStyle name="_pgvcl-costal_pgvcl_ACCD-MAINT" xfId="4525"/>
    <cellStyle name="_pgvcl-costal_PGVCL-_ACCD-MAINT" xfId="4526"/>
    <cellStyle name="_pgvcl-costal_pgvcl_ACCD-MAINT 2" xfId="4527"/>
    <cellStyle name="_pgvcl-costal_PGVCL-_ACCD-MAINT 2" xfId="4528"/>
    <cellStyle name="_pgvcl-costal_pgvcl_ACCD-MAINT 3" xfId="4529"/>
    <cellStyle name="_pgvcl-costal_PGVCL-_ACCD-MAINT 3" xfId="4530"/>
    <cellStyle name="_pgvcl-costal_pgvcl_ACCD-MAINT 4" xfId="4531"/>
    <cellStyle name="_pgvcl-costal_PGVCL-_ACCD-MAINT 4" xfId="4532"/>
    <cellStyle name="_pgvcl-costal_pgvcl_ACCD-MAINT 5" xfId="4533"/>
    <cellStyle name="_pgvcl-costal_PGVCL-_ACCD-MAINT 5" xfId="4534"/>
    <cellStyle name="_pgvcl-costal_pgvcl_ACCD-MAINT 6" xfId="4535"/>
    <cellStyle name="_pgvcl-costal_PGVCL-_ACCD-MAINT 6" xfId="4536"/>
    <cellStyle name="_pgvcl-costal_pgvcl_ACCD-MAINT 7" xfId="4537"/>
    <cellStyle name="_pgvcl-costal_PGVCL-_ACCD-MAINT 7" xfId="4538"/>
    <cellStyle name="_pgvcl-costal_pgvcl_ACCD-MAINT 8" xfId="4539"/>
    <cellStyle name="_pgvcl-costal_PGVCL-_ACCD-MAINT 8" xfId="4540"/>
    <cellStyle name="_pgvcl-costal_pgvcl_Accident" xfId="4541"/>
    <cellStyle name="_pgvcl-costal_PGVCL-_Accident" xfId="4542"/>
    <cellStyle name="_pgvcl-costal_pgvcl_Accident - 2007-08 + 2008-09 -- 15.12.08" xfId="4543"/>
    <cellStyle name="_pgvcl-costal_PGVCL-_Accident - 2007-08 + 2008-09 -- 15.12.08" xfId="4544"/>
    <cellStyle name="_pgvcl-costal_pgvcl_Accident - 2007-08 + 2008-09 -- 15.12.08 2" xfId="4545"/>
    <cellStyle name="_pgvcl-costal_PGVCL-_Accident - 2007-08 + 2008-09 -- 15.12.08 2" xfId="4546"/>
    <cellStyle name="_pgvcl-costal_pgvcl_Accident - 2007-08 + 2008-09 -- 15.12.08 3" xfId="4547"/>
    <cellStyle name="_pgvcl-costal_PGVCL-_Accident - 2007-08 + 2008-09 -- 15.12.08 3" xfId="4548"/>
    <cellStyle name="_pgvcl-costal_pgvcl_Accident - 2007-08 + 2008-09 -- 15.12.08 4" xfId="4549"/>
    <cellStyle name="_pgvcl-costal_PGVCL-_Accident - 2007-08 + 2008-09 -- 15.12.08 4" xfId="4550"/>
    <cellStyle name="_pgvcl-costal_pgvcl_Accident - 2007-08 + 2008-09 -- 15.12.08 5" xfId="4551"/>
    <cellStyle name="_pgvcl-costal_PGVCL-_Accident - 2007-08 + 2008-09 -- 15.12.08 5" xfId="4552"/>
    <cellStyle name="_pgvcl-costal_pgvcl_Accident - 2007-08 + 2008-09 -- 15.12.08 6" xfId="4553"/>
    <cellStyle name="_pgvcl-costal_PGVCL-_Accident - 2007-08 + 2008-09 -- 15.12.08 6" xfId="4554"/>
    <cellStyle name="_pgvcl-costal_pgvcl_Accident - 2007-08 + 2008-09 -- 15.12.08 7" xfId="4555"/>
    <cellStyle name="_pgvcl-costal_PGVCL-_Accident - 2007-08 + 2008-09 -- 15.12.08 7" xfId="4556"/>
    <cellStyle name="_pgvcl-costal_pgvcl_Accident - 2007-08 + 2008-09 -- 15.12.08 8" xfId="4557"/>
    <cellStyle name="_pgvcl-costal_PGVCL-_Accident - 2007-08 + 2008-09 -- 15.12.08 8" xfId="4558"/>
    <cellStyle name="_pgvcl-costal_pgvcl_Accident Entry 2010-11 Master" xfId="4559"/>
    <cellStyle name="_pgvcl-costal_PGVCL-_Accident Entry 2010-11 Master" xfId="4560"/>
    <cellStyle name="_pgvcl-costal_pgvcl_Accident S-dn wise up to Nov. 08 for SE's Conference" xfId="4561"/>
    <cellStyle name="_pgvcl-costal_PGVCL-_Accident S-dn wise up to Nov. 08 for SE's Conference" xfId="4562"/>
    <cellStyle name="_pgvcl-costal_pgvcl_Accident S-dn wise up to Nov. 08 for SE's Conference 2" xfId="4563"/>
    <cellStyle name="_pgvcl-costal_PGVCL-_Accident S-dn wise up to Nov. 08 for SE's Conference 2" xfId="4564"/>
    <cellStyle name="_pgvcl-costal_pgvcl_Accident S-dn wise up to Nov. 08 for SE's Conference 3" xfId="4565"/>
    <cellStyle name="_pgvcl-costal_PGVCL-_Accident S-dn wise up to Nov. 08 for SE's Conference 3" xfId="4566"/>
    <cellStyle name="_pgvcl-costal_pgvcl_Accident S-dn wise up to Nov. 08 for SE's Conference 4" xfId="4567"/>
    <cellStyle name="_pgvcl-costal_PGVCL-_Accident S-dn wise up to Nov. 08 for SE's Conference 4" xfId="4568"/>
    <cellStyle name="_pgvcl-costal_pgvcl_Accident S-dn wise up to Nov. 08 for SE's Conference 5" xfId="4569"/>
    <cellStyle name="_pgvcl-costal_PGVCL-_Accident S-dn wise up to Nov. 08 for SE's Conference 5" xfId="4570"/>
    <cellStyle name="_pgvcl-costal_pgvcl_Accident S-dn wise up to Nov. 08 for SE's Conference 6" xfId="4571"/>
    <cellStyle name="_pgvcl-costal_PGVCL-_Accident S-dn wise up to Nov. 08 for SE's Conference 6" xfId="4572"/>
    <cellStyle name="_pgvcl-costal_pgvcl_Accident S-dn wise up to Nov. 08 for SE's Conference 7" xfId="4573"/>
    <cellStyle name="_pgvcl-costal_PGVCL-_Accident S-dn wise up to Nov. 08 for SE's Conference 7" xfId="4574"/>
    <cellStyle name="_pgvcl-costal_pgvcl_Accident S-dn wise up to Nov. 08 for SE's Conference 8" xfId="4575"/>
    <cellStyle name="_pgvcl-costal_PGVCL-_Accident S-dn wise up to Nov. 08 for SE's Conference 8" xfId="4576"/>
    <cellStyle name="_pgvcl-costal_pgvcl_AG TC METER " xfId="4577"/>
    <cellStyle name="_pgvcl-costal_PGVCL-_AG TC METER " xfId="4578"/>
    <cellStyle name="_pgvcl-costal_pgvcl_AG TC METER _Book-DMTHL" xfId="4579"/>
    <cellStyle name="_pgvcl-costal_PGVCL-_AG TC METER _Book-DMTHL" xfId="4580"/>
    <cellStyle name="_pgvcl-costal_pgvcl_AG TC METER _Comparison" xfId="4581"/>
    <cellStyle name="_pgvcl-costal_PGVCL-_AG TC METER _Comparison" xfId="4582"/>
    <cellStyle name="_pgvcl-costal_pgvcl_AG TC METER _Comparison 2" xfId="4583"/>
    <cellStyle name="_pgvcl-costal_PGVCL-_AG TC METER _Comparison 2" xfId="4584"/>
    <cellStyle name="_pgvcl-costal_pgvcl_AG TC METER _Comparison 3" xfId="4585"/>
    <cellStyle name="_pgvcl-costal_PGVCL-_AG TC METER _Comparison 3" xfId="4586"/>
    <cellStyle name="_pgvcl-costal_pgvcl_AG TC METER _Comparison 4" xfId="4587"/>
    <cellStyle name="_pgvcl-costal_PGVCL-_AG TC METER _Comparison 4" xfId="4588"/>
    <cellStyle name="_pgvcl-costal_pgvcl_AG TC METER _Comparison 5" xfId="4589"/>
    <cellStyle name="_pgvcl-costal_PGVCL-_AG TC METER _Comparison 5" xfId="4590"/>
    <cellStyle name="_pgvcl-costal_pgvcl_AG TC METER _Comparison 6" xfId="4591"/>
    <cellStyle name="_pgvcl-costal_PGVCL-_AG TC METER _Comparison 6" xfId="4592"/>
    <cellStyle name="_pgvcl-costal_pgvcl_AG TC METER _Comparison 7" xfId="4593"/>
    <cellStyle name="_pgvcl-costal_PGVCL-_AG TC METER _Comparison 7" xfId="4594"/>
    <cellStyle name="_pgvcl-costal_pgvcl_AG TC METER _Comparison 8" xfId="4595"/>
    <cellStyle name="_pgvcl-costal_PGVCL-_AG TC METER _Comparison 8" xfId="4596"/>
    <cellStyle name="_pgvcl-costal_pgvcl_AG TC METER _Details of Selected Urban Feeder" xfId="4597"/>
    <cellStyle name="_pgvcl-costal_PGVCL-_AG TC METER _Details of Selected Urban Feeder" xfId="4598"/>
    <cellStyle name="_pgvcl-costal_pgvcl_AG TC METER _Details of Selected Urban Feeder 2" xfId="4599"/>
    <cellStyle name="_pgvcl-costal_PGVCL-_AG TC METER _Details of Selected Urban Feeder 2" xfId="4600"/>
    <cellStyle name="_pgvcl-costal_pgvcl_AG TC METER _Details of Selected Urban Feeder 3" xfId="4601"/>
    <cellStyle name="_pgvcl-costal_PGVCL-_AG TC METER _Details of Selected Urban Feeder 3" xfId="4602"/>
    <cellStyle name="_pgvcl-costal_pgvcl_AG TC METER _Details of Selected Urban Feeder 4" xfId="4603"/>
    <cellStyle name="_pgvcl-costal_PGVCL-_AG TC METER _Details of Selected Urban Feeder 4" xfId="4604"/>
    <cellStyle name="_pgvcl-costal_pgvcl_AG TC METER _Details of Selected Urban Feeder 5" xfId="4605"/>
    <cellStyle name="_pgvcl-costal_PGVCL-_AG TC METER _Details of Selected Urban Feeder 5" xfId="4606"/>
    <cellStyle name="_pgvcl-costal_pgvcl_AG TC METER _Details of Selected Urban Feeder 6" xfId="4607"/>
    <cellStyle name="_pgvcl-costal_PGVCL-_AG TC METER _Details of Selected Urban Feeder 6" xfId="4608"/>
    <cellStyle name="_pgvcl-costal_pgvcl_AG TC METER _Details of Selected Urban Feeder 7" xfId="4609"/>
    <cellStyle name="_pgvcl-costal_PGVCL-_AG TC METER _Details of Selected Urban Feeder 7" xfId="4610"/>
    <cellStyle name="_pgvcl-costal_pgvcl_AG TC METER _Details of Selected Urban Feeder 8" xfId="4611"/>
    <cellStyle name="_pgvcl-costal_PGVCL-_AG TC METER _Details of Selected Urban Feeder 8" xfId="4612"/>
    <cellStyle name="_pgvcl-costal_pgvcl_AG TC METER _DHTHL JAN-09" xfId="4613"/>
    <cellStyle name="_pgvcl-costal_PGVCL-_AG TC METER _DHTHL JAN-09" xfId="4614"/>
    <cellStyle name="_pgvcl-costal_pgvcl_AG TC METER _dnthl Feb-09" xfId="4615"/>
    <cellStyle name="_pgvcl-costal_PGVCL-_AG TC METER _dnthl Feb-09" xfId="4616"/>
    <cellStyle name="_pgvcl-costal_pgvcl_AG TC METER _JGYssss" xfId="4617"/>
    <cellStyle name="_pgvcl-costal_PGVCL-_AG TC METER _JGYssss" xfId="4618"/>
    <cellStyle name="_pgvcl-costal_pgvcl_AG TC METER _JGYssss 2" xfId="4619"/>
    <cellStyle name="_pgvcl-costal_PGVCL-_AG TC METER _JGYssss 2" xfId="4620"/>
    <cellStyle name="_pgvcl-costal_pgvcl_AG TC METER _JGYssss 3" xfId="4621"/>
    <cellStyle name="_pgvcl-costal_PGVCL-_AG TC METER _JGYssss 3" xfId="4622"/>
    <cellStyle name="_pgvcl-costal_pgvcl_AG TC METER _JGYssss 4" xfId="4623"/>
    <cellStyle name="_pgvcl-costal_PGVCL-_AG TC METER _JGYssss 4" xfId="4624"/>
    <cellStyle name="_pgvcl-costal_pgvcl_AG TC METER _JGYssss 5" xfId="4625"/>
    <cellStyle name="_pgvcl-costal_PGVCL-_AG TC METER _JGYssss 5" xfId="4626"/>
    <cellStyle name="_pgvcl-costal_pgvcl_AG TC METER _JGYssss 6" xfId="4627"/>
    <cellStyle name="_pgvcl-costal_PGVCL-_AG TC METER _JGYssss 6" xfId="4628"/>
    <cellStyle name="_pgvcl-costal_pgvcl_AG TC METER _JGYssss 7" xfId="4629"/>
    <cellStyle name="_pgvcl-costal_PGVCL-_AG TC METER _JGYssss 7" xfId="4630"/>
    <cellStyle name="_pgvcl-costal_pgvcl_AG TC METER _JGYssss 8" xfId="4631"/>
    <cellStyle name="_pgvcl-costal_PGVCL-_AG TC METER _JGYssss 8" xfId="4632"/>
    <cellStyle name="_pgvcl-costal_pgvcl_AG TC METER _New MIS Sheets" xfId="4633"/>
    <cellStyle name="_pgvcl-costal_PGVCL-_AG TC METER _New MIS Sheets" xfId="4634"/>
    <cellStyle name="_pgvcl-costal_pgvcl_AG TC METER _New MIS Sheets 2" xfId="4635"/>
    <cellStyle name="_pgvcl-costal_PGVCL-_AG TC METER _New MIS Sheets 2" xfId="4636"/>
    <cellStyle name="_pgvcl-costal_pgvcl_AG TC METER _New MIS Sheets 3" xfId="4637"/>
    <cellStyle name="_pgvcl-costal_PGVCL-_AG TC METER _New MIS Sheets 3" xfId="4638"/>
    <cellStyle name="_pgvcl-costal_pgvcl_AG TC METER _New MIS Sheets 4" xfId="4639"/>
    <cellStyle name="_pgvcl-costal_PGVCL-_AG TC METER _New MIS Sheets 4" xfId="4640"/>
    <cellStyle name="_pgvcl-costal_pgvcl_AG TC METER _New MIS Sheets 5" xfId="4641"/>
    <cellStyle name="_pgvcl-costal_PGVCL-_AG TC METER _New MIS Sheets 5" xfId="4642"/>
    <cellStyle name="_pgvcl-costal_pgvcl_AG TC METER _New MIS Sheets 6" xfId="4643"/>
    <cellStyle name="_pgvcl-costal_PGVCL-_AG TC METER _New MIS Sheets 6" xfId="4644"/>
    <cellStyle name="_pgvcl-costal_pgvcl_AG TC METER _New MIS Sheets 7" xfId="4645"/>
    <cellStyle name="_pgvcl-costal_PGVCL-_AG TC METER _New MIS Sheets 7" xfId="4646"/>
    <cellStyle name="_pgvcl-costal_pgvcl_AG TC METER _New MIS Sheets 8" xfId="4647"/>
    <cellStyle name="_pgvcl-costal_PGVCL-_AG TC METER _New MIS Sheets 8" xfId="4648"/>
    <cellStyle name="_pgvcl-costal_pgvcl_AG TC METER _PBR" xfId="4649"/>
    <cellStyle name="_pgvcl-costal_PGVCL-_AG TC METER _PBR" xfId="4650"/>
    <cellStyle name="_pgvcl-costal_pgvcl_AG TC METER _PBR 2" xfId="4651"/>
    <cellStyle name="_pgvcl-costal_PGVCL-_AG TC METER _PBR 2" xfId="4652"/>
    <cellStyle name="_pgvcl-costal_pgvcl_AG TC METER _PBR 3" xfId="4653"/>
    <cellStyle name="_pgvcl-costal_PGVCL-_AG TC METER _PBR 3" xfId="4654"/>
    <cellStyle name="_pgvcl-costal_pgvcl_AG TC METER _PBR 4" xfId="4655"/>
    <cellStyle name="_pgvcl-costal_PGVCL-_AG TC METER _PBR 4" xfId="4656"/>
    <cellStyle name="_pgvcl-costal_pgvcl_AG TC METER _PBR 5" xfId="4657"/>
    <cellStyle name="_pgvcl-costal_PGVCL-_AG TC METER _PBR 5" xfId="4658"/>
    <cellStyle name="_pgvcl-costal_pgvcl_AG TC METER _PBR 6" xfId="4659"/>
    <cellStyle name="_pgvcl-costal_PGVCL-_AG TC METER _PBR 6" xfId="4660"/>
    <cellStyle name="_pgvcl-costal_pgvcl_AG TC METER _PBR 7" xfId="4661"/>
    <cellStyle name="_pgvcl-costal_PGVCL-_AG TC METER _PBR 7" xfId="4662"/>
    <cellStyle name="_pgvcl-costal_pgvcl_AG TC METER _PBR 8" xfId="4663"/>
    <cellStyle name="_pgvcl-costal_PGVCL-_AG TC METER _PBR 8" xfId="4664"/>
    <cellStyle name="_pgvcl-costal_pgvcl_AG TC METER _PBR CO_DAILY REPORT GIS - 20-01-09" xfId="4665"/>
    <cellStyle name="_pgvcl-costal_PGVCL-_AG TC METER _PBR CO_DAILY REPORT GIS - 20-01-09" xfId="4666"/>
    <cellStyle name="_pgvcl-costal_pgvcl_AG TC METER _PBR CO_DAILY REPORT GIS - 20-01-09 2" xfId="4667"/>
    <cellStyle name="_pgvcl-costal_PGVCL-_AG TC METER _PBR CO_DAILY REPORT GIS - 20-01-09 2" xfId="4668"/>
    <cellStyle name="_pgvcl-costal_pgvcl_AG TC METER _PBR CO_DAILY REPORT GIS - 20-01-09 3" xfId="4669"/>
    <cellStyle name="_pgvcl-costal_PGVCL-_AG TC METER _PBR CO_DAILY REPORT GIS - 20-01-09 3" xfId="4670"/>
    <cellStyle name="_pgvcl-costal_pgvcl_AG TC METER _PBR CO_DAILY REPORT GIS - 20-01-09 4" xfId="4671"/>
    <cellStyle name="_pgvcl-costal_PGVCL-_AG TC METER _PBR CO_DAILY REPORT GIS - 20-01-09 4" xfId="4672"/>
    <cellStyle name="_pgvcl-costal_pgvcl_AG TC METER _PBR CO_DAILY REPORT GIS - 20-01-09 5" xfId="4673"/>
    <cellStyle name="_pgvcl-costal_PGVCL-_AG TC METER _PBR CO_DAILY REPORT GIS - 20-01-09 5" xfId="4674"/>
    <cellStyle name="_pgvcl-costal_pgvcl_AG TC METER _PBR CO_DAILY REPORT GIS - 20-01-09 6" xfId="4675"/>
    <cellStyle name="_pgvcl-costal_PGVCL-_AG TC METER _PBR CO_DAILY REPORT GIS - 20-01-09 6" xfId="4676"/>
    <cellStyle name="_pgvcl-costal_pgvcl_AG TC METER _PBR CO_DAILY REPORT GIS - 20-01-09 7" xfId="4677"/>
    <cellStyle name="_pgvcl-costal_PGVCL-_AG TC METER _PBR CO_DAILY REPORT GIS - 20-01-09 7" xfId="4678"/>
    <cellStyle name="_pgvcl-costal_pgvcl_AG TC METER _PBR CO_DAILY REPORT GIS - 20-01-09 8" xfId="4679"/>
    <cellStyle name="_pgvcl-costal_PGVCL-_AG TC METER _PBR CO_DAILY REPORT GIS - 20-01-09 8" xfId="4680"/>
    <cellStyle name="_pgvcl-costal_pgvcl_AG TC METER _T&amp;D August-08" xfId="4681"/>
    <cellStyle name="_pgvcl-costal_PGVCL-_AG TC METER _T&amp;D August-08" xfId="4682"/>
    <cellStyle name="_pgvcl-costal_pgvcl_AG TC METER _T&amp;D August-08 2" xfId="4683"/>
    <cellStyle name="_pgvcl-costal_PGVCL-_AG TC METER _T&amp;D August-08 2" xfId="4684"/>
    <cellStyle name="_pgvcl-costal_pgvcl_AG TC METER _T&amp;D August-08 3" xfId="4685"/>
    <cellStyle name="_pgvcl-costal_PGVCL-_AG TC METER _T&amp;D August-08 3" xfId="4686"/>
    <cellStyle name="_pgvcl-costal_pgvcl_AG TC METER _T&amp;D August-08 4" xfId="4687"/>
    <cellStyle name="_pgvcl-costal_PGVCL-_AG TC METER _T&amp;D August-08 4" xfId="4688"/>
    <cellStyle name="_pgvcl-costal_pgvcl_AG TC METER _T&amp;D August-08 5" xfId="4689"/>
    <cellStyle name="_pgvcl-costal_PGVCL-_AG TC METER _T&amp;D August-08 5" xfId="4690"/>
    <cellStyle name="_pgvcl-costal_pgvcl_AG TC METER _T&amp;D August-08 6" xfId="4691"/>
    <cellStyle name="_pgvcl-costal_PGVCL-_AG TC METER _T&amp;D August-08 6" xfId="4692"/>
    <cellStyle name="_pgvcl-costal_pgvcl_AG TC METER _T&amp;D August-08 7" xfId="4693"/>
    <cellStyle name="_pgvcl-costal_PGVCL-_AG TC METER _T&amp;D August-08 7" xfId="4694"/>
    <cellStyle name="_pgvcl-costal_pgvcl_AG TC METER _T&amp;D August-08 8" xfId="4695"/>
    <cellStyle name="_pgvcl-costal_PGVCL-_AG TC METER _T&amp;D August-08 8" xfId="4696"/>
    <cellStyle name="_pgvcl-costal_pgvcl_AG TC METER _T&amp;D Dec-08" xfId="4697"/>
    <cellStyle name="_pgvcl-costal_PGVCL-_AG TC METER _T&amp;D Dec-08" xfId="4698"/>
    <cellStyle name="_pgvcl-costal_pgvcl_AG TC METER _T&amp;D Dec-08 2" xfId="4699"/>
    <cellStyle name="_pgvcl-costal_PGVCL-_AG TC METER _T&amp;D Dec-08 2" xfId="4700"/>
    <cellStyle name="_pgvcl-costal_pgvcl_AG TC METER _T&amp;D Dec-08 3" xfId="4701"/>
    <cellStyle name="_pgvcl-costal_PGVCL-_AG TC METER _T&amp;D Dec-08 3" xfId="4702"/>
    <cellStyle name="_pgvcl-costal_pgvcl_AG TC METER _T&amp;D Dec-08 4" xfId="4703"/>
    <cellStyle name="_pgvcl-costal_PGVCL-_AG TC METER _T&amp;D Dec-08 4" xfId="4704"/>
    <cellStyle name="_pgvcl-costal_pgvcl_AG TC METER _T&amp;D Dec-08 5" xfId="4705"/>
    <cellStyle name="_pgvcl-costal_PGVCL-_AG TC METER _T&amp;D Dec-08 5" xfId="4706"/>
    <cellStyle name="_pgvcl-costal_pgvcl_AG TC METER _T&amp;D Dec-08 6" xfId="4707"/>
    <cellStyle name="_pgvcl-costal_PGVCL-_AG TC METER _T&amp;D Dec-08 6" xfId="4708"/>
    <cellStyle name="_pgvcl-costal_pgvcl_AG TC METER _T&amp;D Dec-08 7" xfId="4709"/>
    <cellStyle name="_pgvcl-costal_PGVCL-_AG TC METER _T&amp;D Dec-08 7" xfId="4710"/>
    <cellStyle name="_pgvcl-costal_pgvcl_AG TC METER _T&amp;D Dec-08 8" xfId="4711"/>
    <cellStyle name="_pgvcl-costal_PGVCL-_AG TC METER _T&amp;D Dec-08 8" xfId="4712"/>
    <cellStyle name="_pgvcl-costal_pgvcl_AG TC METER _T&amp;D July-08" xfId="4713"/>
    <cellStyle name="_pgvcl-costal_PGVCL-_AG TC METER _T&amp;D July-08" xfId="4714"/>
    <cellStyle name="_pgvcl-costal_pgvcl_AG TC METER _T&amp;D July-08 2" xfId="4715"/>
    <cellStyle name="_pgvcl-costal_PGVCL-_AG TC METER _T&amp;D July-08 2" xfId="4716"/>
    <cellStyle name="_pgvcl-costal_pgvcl_AG TC METER _T&amp;D July-08 3" xfId="4717"/>
    <cellStyle name="_pgvcl-costal_PGVCL-_AG TC METER _T&amp;D July-08 3" xfId="4718"/>
    <cellStyle name="_pgvcl-costal_pgvcl_AG TC METER _T&amp;D July-08 4" xfId="4719"/>
    <cellStyle name="_pgvcl-costal_PGVCL-_AG TC METER _T&amp;D July-08 4" xfId="4720"/>
    <cellStyle name="_pgvcl-costal_pgvcl_AG TC METER _T&amp;D July-08 5" xfId="4721"/>
    <cellStyle name="_pgvcl-costal_PGVCL-_AG TC METER _T&amp;D July-08 5" xfId="4722"/>
    <cellStyle name="_pgvcl-costal_pgvcl_AG TC METER _T&amp;D July-08 6" xfId="4723"/>
    <cellStyle name="_pgvcl-costal_PGVCL-_AG TC METER _T&amp;D July-08 6" xfId="4724"/>
    <cellStyle name="_pgvcl-costal_pgvcl_AG TC METER _T&amp;D July-08 7" xfId="4725"/>
    <cellStyle name="_pgvcl-costal_PGVCL-_AG TC METER _T&amp;D July-08 7" xfId="4726"/>
    <cellStyle name="_pgvcl-costal_pgvcl_AG TC METER _T&amp;D July-08 8" xfId="4727"/>
    <cellStyle name="_pgvcl-costal_PGVCL-_AG TC METER _T&amp;D July-08 8" xfId="4728"/>
    <cellStyle name="_pgvcl-costal_pgvcl_AG TC METER _T&amp;D MAR--09" xfId="4729"/>
    <cellStyle name="_pgvcl-costal_PGVCL-_AG TC METER _T&amp;D MAR--09" xfId="4730"/>
    <cellStyle name="_pgvcl-costal_pgvcl_AG TC METER _T&amp;D MAR--09 2" xfId="4731"/>
    <cellStyle name="_pgvcl-costal_PGVCL-_AG TC METER _T&amp;D MAR--09 2" xfId="4732"/>
    <cellStyle name="_pgvcl-costal_pgvcl_AG TC METER _T&amp;D MAR--09 3" xfId="4733"/>
    <cellStyle name="_pgvcl-costal_PGVCL-_AG TC METER _T&amp;D MAR--09 3" xfId="4734"/>
    <cellStyle name="_pgvcl-costal_pgvcl_AG TC METER _T&amp;D MAR--09 4" xfId="4735"/>
    <cellStyle name="_pgvcl-costal_PGVCL-_AG TC METER _T&amp;D MAR--09 4" xfId="4736"/>
    <cellStyle name="_pgvcl-costal_pgvcl_AG TC METER _T&amp;D MAR--09 5" xfId="4737"/>
    <cellStyle name="_pgvcl-costal_PGVCL-_AG TC METER _T&amp;D MAR--09 5" xfId="4738"/>
    <cellStyle name="_pgvcl-costal_pgvcl_AG TC METER _T&amp;D MAR--09 6" xfId="4739"/>
    <cellStyle name="_pgvcl-costal_PGVCL-_AG TC METER _T&amp;D MAR--09 6" xfId="4740"/>
    <cellStyle name="_pgvcl-costal_pgvcl_AG TC METER _T&amp;D MAR--09 7" xfId="4741"/>
    <cellStyle name="_pgvcl-costal_PGVCL-_AG TC METER _T&amp;D MAR--09 7" xfId="4742"/>
    <cellStyle name="_pgvcl-costal_pgvcl_AG TC METER _T&amp;D MAR--09 8" xfId="4743"/>
    <cellStyle name="_pgvcl-costal_PGVCL-_AG TC METER _T&amp;D MAR--09 8" xfId="4744"/>
    <cellStyle name="_pgvcl-costal_pgvcl_AG TC METER _Urban Weekly 8 MAY 09" xfId="4745"/>
    <cellStyle name="_pgvcl-costal_PGVCL-_AG TC METER _Urban Weekly 8 MAY 09" xfId="4746"/>
    <cellStyle name="_pgvcl-costal_pgvcl_AG TC METER _URBAN WEEKLY PBR CO" xfId="4747"/>
    <cellStyle name="_pgvcl-costal_PGVCL-_AG TC METER _URBAN WEEKLY PBR CO" xfId="4748"/>
    <cellStyle name="_pgvcl-costal_pgvcl_AG TC METER _URBAN WEEKLY PBR CO 2" xfId="4749"/>
    <cellStyle name="_pgvcl-costal_PGVCL-_AG TC METER _URBAN WEEKLY PBR CO 2" xfId="4750"/>
    <cellStyle name="_pgvcl-costal_pgvcl_AG TC METER _URBAN WEEKLY PBR CO 3" xfId="4751"/>
    <cellStyle name="_pgvcl-costal_PGVCL-_AG TC METER _URBAN WEEKLY PBR CO 3" xfId="4752"/>
    <cellStyle name="_pgvcl-costal_pgvcl_AG TC METER _URBAN WEEKLY PBR CO 4" xfId="4753"/>
    <cellStyle name="_pgvcl-costal_PGVCL-_AG TC METER _URBAN WEEKLY PBR CO 4" xfId="4754"/>
    <cellStyle name="_pgvcl-costal_pgvcl_AG TC METER _URBAN WEEKLY PBR CO 5" xfId="4755"/>
    <cellStyle name="_pgvcl-costal_PGVCL-_AG TC METER _URBAN WEEKLY PBR CO 5" xfId="4756"/>
    <cellStyle name="_pgvcl-costal_pgvcl_AG TC METER _URBAN WEEKLY PBR CO 6" xfId="4757"/>
    <cellStyle name="_pgvcl-costal_PGVCL-_AG TC METER _URBAN WEEKLY PBR CO 6" xfId="4758"/>
    <cellStyle name="_pgvcl-costal_pgvcl_AG TC METER _URBAN WEEKLY PBR CO 7" xfId="4759"/>
    <cellStyle name="_pgvcl-costal_PGVCL-_AG TC METER _URBAN WEEKLY PBR CO 7" xfId="4760"/>
    <cellStyle name="_pgvcl-costal_pgvcl_AG TC METER _URBAN WEEKLY PBR CO 8" xfId="4761"/>
    <cellStyle name="_pgvcl-costal_PGVCL-_AG TC METER _URBAN WEEKLY PBR CO 8" xfId="4762"/>
    <cellStyle name="_pgvcl-costal_pgvcl_AG TC METER _Weekly Urban PBR CO - 04-04-09 to 12-04-09" xfId="4763"/>
    <cellStyle name="_pgvcl-costal_PGVCL-_AG TC METER _Weekly Urban PBR CO - 04-04-09 to 12-04-09" xfId="4764"/>
    <cellStyle name="_pgvcl-costal_pgvcl_AG TC METER _Weekly Urban PBR CO - 04-04-09 to 12-04-09 2" xfId="4765"/>
    <cellStyle name="_pgvcl-costal_PGVCL-_AG TC METER _Weekly Urban PBR CO - 04-04-09 to 12-04-09 2" xfId="4766"/>
    <cellStyle name="_pgvcl-costal_pgvcl_AG TC METER _Weekly Urban PBR CO - 04-04-09 to 12-04-09 3" xfId="4767"/>
    <cellStyle name="_pgvcl-costal_PGVCL-_AG TC METER _Weekly Urban PBR CO - 04-04-09 to 12-04-09 3" xfId="4768"/>
    <cellStyle name="_pgvcl-costal_pgvcl_AG TC METER _Weekly Urban PBR CO - 04-04-09 to 12-04-09 4" xfId="4769"/>
    <cellStyle name="_pgvcl-costal_PGVCL-_AG TC METER _Weekly Urban PBR CO - 04-04-09 to 12-04-09 4" xfId="4770"/>
    <cellStyle name="_pgvcl-costal_pgvcl_AG TC METER _Weekly Urban PBR CO - 04-04-09 to 12-04-09 5" xfId="4771"/>
    <cellStyle name="_pgvcl-costal_PGVCL-_AG TC METER _Weekly Urban PBR CO - 04-04-09 to 12-04-09 5" xfId="4772"/>
    <cellStyle name="_pgvcl-costal_pgvcl_AG TC METER _Weekly Urban PBR CO - 04-04-09 to 12-04-09 6" xfId="4773"/>
    <cellStyle name="_pgvcl-costal_PGVCL-_AG TC METER _Weekly Urban PBR CO - 04-04-09 to 12-04-09 6" xfId="4774"/>
    <cellStyle name="_pgvcl-costal_pgvcl_AG TC METER _Weekly Urban PBR CO - 04-04-09 to 12-04-09 7" xfId="4775"/>
    <cellStyle name="_pgvcl-costal_PGVCL-_AG TC METER _Weekly Urban PBR CO - 04-04-09 to 12-04-09 7" xfId="4776"/>
    <cellStyle name="_pgvcl-costal_pgvcl_AG TC METER _Weekly Urban PBR CO - 04-04-09 to 12-04-09 8" xfId="4777"/>
    <cellStyle name="_pgvcl-costal_PGVCL-_AG TC METER _Weekly Urban PBR CO - 04-04-09 to 12-04-09 8" xfId="4778"/>
    <cellStyle name="_pgvcl-costal_pgvcl_AG TC METER _Weekly Urban PBR CO - 06-03-09 to 12-03-09" xfId="4779"/>
    <cellStyle name="_pgvcl-costal_PGVCL-_AG TC METER _Weekly Urban PBR CO - 06-03-09 to 12-03-09" xfId="4780"/>
    <cellStyle name="_pgvcl-costal_pgvcl_AG TC METER _Weekly Urban PBR CO - 06-03-09 to 12-03-09 2" xfId="4781"/>
    <cellStyle name="_pgvcl-costal_PGVCL-_AG TC METER _Weekly Urban PBR CO - 06-03-09 to 12-03-09 2" xfId="4782"/>
    <cellStyle name="_pgvcl-costal_pgvcl_AG TC METER _Weekly Urban PBR CO - 06-03-09 to 12-03-09 3" xfId="4783"/>
    <cellStyle name="_pgvcl-costal_PGVCL-_AG TC METER _Weekly Urban PBR CO - 06-03-09 to 12-03-09 3" xfId="4784"/>
    <cellStyle name="_pgvcl-costal_pgvcl_AG TC METER _Weekly Urban PBR CO - 06-03-09 to 12-03-09 4" xfId="4785"/>
    <cellStyle name="_pgvcl-costal_PGVCL-_AG TC METER _Weekly Urban PBR CO - 06-03-09 to 12-03-09 4" xfId="4786"/>
    <cellStyle name="_pgvcl-costal_pgvcl_AG TC METER _Weekly Urban PBR CO - 06-03-09 to 12-03-09 5" xfId="4787"/>
    <cellStyle name="_pgvcl-costal_PGVCL-_AG TC METER _Weekly Urban PBR CO - 06-03-09 to 12-03-09 5" xfId="4788"/>
    <cellStyle name="_pgvcl-costal_pgvcl_AG TC METER _Weekly Urban PBR CO - 06-03-09 to 12-03-09 6" xfId="4789"/>
    <cellStyle name="_pgvcl-costal_PGVCL-_AG TC METER _Weekly Urban PBR CO - 06-03-09 to 12-03-09 6" xfId="4790"/>
    <cellStyle name="_pgvcl-costal_pgvcl_AG TC METER _Weekly Urban PBR CO - 06-03-09 to 12-03-09 7" xfId="4791"/>
    <cellStyle name="_pgvcl-costal_PGVCL-_AG TC METER _Weekly Urban PBR CO - 06-03-09 to 12-03-09 7" xfId="4792"/>
    <cellStyle name="_pgvcl-costal_pgvcl_AG TC METER _Weekly Urban PBR CO - 06-03-09 to 12-03-09 8" xfId="4793"/>
    <cellStyle name="_pgvcl-costal_PGVCL-_AG TC METER _Weekly Urban PBR CO - 06-03-09 to 12-03-09 8" xfId="4794"/>
    <cellStyle name="_pgvcl-costal_pgvcl_AG TC METER _Weekly Urban PBR CO - 20-02-09 to 26-02-09" xfId="4795"/>
    <cellStyle name="_pgvcl-costal_PGVCL-_AG TC METER _Weekly Urban PBR CO - 20-02-09 to 26-02-09" xfId="4796"/>
    <cellStyle name="_pgvcl-costal_pgvcl_AG TC METER _Weekly Urban PBR CO - 20-02-09 to 26-02-09 2" xfId="4797"/>
    <cellStyle name="_pgvcl-costal_PGVCL-_AG TC METER _Weekly Urban PBR CO - 20-02-09 to 26-02-09 2" xfId="4798"/>
    <cellStyle name="_pgvcl-costal_pgvcl_AG TC METER _Weekly Urban PBR CO - 20-02-09 to 26-02-09 3" xfId="4799"/>
    <cellStyle name="_pgvcl-costal_PGVCL-_AG TC METER _Weekly Urban PBR CO - 20-02-09 to 26-02-09 3" xfId="4800"/>
    <cellStyle name="_pgvcl-costal_pgvcl_AG TC METER _Weekly Urban PBR CO - 20-02-09 to 26-02-09 4" xfId="4801"/>
    <cellStyle name="_pgvcl-costal_PGVCL-_AG TC METER _Weekly Urban PBR CO - 20-02-09 to 26-02-09 4" xfId="4802"/>
    <cellStyle name="_pgvcl-costal_pgvcl_AG TC METER _Weekly Urban PBR CO - 20-02-09 to 26-02-09 5" xfId="4803"/>
    <cellStyle name="_pgvcl-costal_PGVCL-_AG TC METER _Weekly Urban PBR CO - 20-02-09 to 26-02-09 5" xfId="4804"/>
    <cellStyle name="_pgvcl-costal_pgvcl_AG TC METER _Weekly Urban PBR CO - 20-02-09 to 26-02-09 6" xfId="4805"/>
    <cellStyle name="_pgvcl-costal_PGVCL-_AG TC METER _Weekly Urban PBR CO - 20-02-09 to 26-02-09 6" xfId="4806"/>
    <cellStyle name="_pgvcl-costal_pgvcl_AG TC METER _Weekly Urban PBR CO - 20-02-09 to 26-02-09 7" xfId="4807"/>
    <cellStyle name="_pgvcl-costal_PGVCL-_AG TC METER _Weekly Urban PBR CO - 20-02-09 to 26-02-09 7" xfId="4808"/>
    <cellStyle name="_pgvcl-costal_pgvcl_AG TC METER _Weekly Urban PBR CO - 20-02-09 to 26-02-09 8" xfId="4809"/>
    <cellStyle name="_pgvcl-costal_PGVCL-_AG TC METER _Weekly Urban PBR CO - 20-02-09 to 26-02-09 8" xfId="4810"/>
    <cellStyle name="_pgvcl-costal_pgvcl_AG TC METER _Weekly Urban PBR CO - 30-01-09 to 05-02-09" xfId="4811"/>
    <cellStyle name="_pgvcl-costal_PGVCL-_AG TC METER _Weekly Urban PBR CO - 30-01-09 to 05-02-09" xfId="4812"/>
    <cellStyle name="_pgvcl-costal_pgvcl_AG TC METER _Weekly Urban PBR CO - 30-01-09 to 05-02-09 2" xfId="4813"/>
    <cellStyle name="_pgvcl-costal_PGVCL-_AG TC METER _Weekly Urban PBR CO - 30-01-09 to 05-02-09 2" xfId="4814"/>
    <cellStyle name="_pgvcl-costal_pgvcl_AG TC METER _Weekly Urban PBR CO - 30-01-09 to 05-02-09 3" xfId="4815"/>
    <cellStyle name="_pgvcl-costal_PGVCL-_AG TC METER _Weekly Urban PBR CO - 30-01-09 to 05-02-09 3" xfId="4816"/>
    <cellStyle name="_pgvcl-costal_pgvcl_AG TC METER _Weekly Urban PBR CO - 30-01-09 to 05-02-09 4" xfId="4817"/>
    <cellStyle name="_pgvcl-costal_PGVCL-_AG TC METER _Weekly Urban PBR CO - 30-01-09 to 05-02-09 4" xfId="4818"/>
    <cellStyle name="_pgvcl-costal_pgvcl_AG TC METER _Weekly Urban PBR CO - 30-01-09 to 05-02-09 5" xfId="4819"/>
    <cellStyle name="_pgvcl-costal_PGVCL-_AG TC METER _Weekly Urban PBR CO - 30-01-09 to 05-02-09 5" xfId="4820"/>
    <cellStyle name="_pgvcl-costal_pgvcl_AG TC METER _Weekly Urban PBR CO - 30-01-09 to 05-02-09 6" xfId="4821"/>
    <cellStyle name="_pgvcl-costal_PGVCL-_AG TC METER _Weekly Urban PBR CO - 30-01-09 to 05-02-09 6" xfId="4822"/>
    <cellStyle name="_pgvcl-costal_pgvcl_AG TC METER _Weekly Urban PBR CO - 30-01-09 to 05-02-09 7" xfId="4823"/>
    <cellStyle name="_pgvcl-costal_PGVCL-_AG TC METER _Weekly Urban PBR CO - 30-01-09 to 05-02-09 7" xfId="4824"/>
    <cellStyle name="_pgvcl-costal_pgvcl_AG TC METER _Weekly Urban PBR CO - 30-01-09 to 05-02-09 8" xfId="4825"/>
    <cellStyle name="_pgvcl-costal_PGVCL-_AG TC METER _Weekly Urban PBR CO - 30-01-09 to 05-02-09 8" xfId="4826"/>
    <cellStyle name="_pgvcl-costal_pgvcl_AG TC METER _Weekly Urban PBR CO - 9-1-09 to 15.01.09" xfId="4827"/>
    <cellStyle name="_pgvcl-costal_PGVCL-_AG TC METER _Weekly Urban PBR CO - 9-1-09 to 15.01.09" xfId="4828"/>
    <cellStyle name="_pgvcl-costal_pgvcl_AG TC METER _Weekly Urban PBR CO - 9-1-09 to 15.01.09 2" xfId="4829"/>
    <cellStyle name="_pgvcl-costal_PGVCL-_AG TC METER _Weekly Urban PBR CO - 9-1-09 to 15.01.09 2" xfId="4830"/>
    <cellStyle name="_pgvcl-costal_pgvcl_AG TC METER _Weekly Urban PBR CO - 9-1-09 to 15.01.09 3" xfId="4831"/>
    <cellStyle name="_pgvcl-costal_PGVCL-_AG TC METER _Weekly Urban PBR CO - 9-1-09 to 15.01.09 3" xfId="4832"/>
    <cellStyle name="_pgvcl-costal_pgvcl_AG TC METER _Weekly Urban PBR CO - 9-1-09 to 15.01.09 4" xfId="4833"/>
    <cellStyle name="_pgvcl-costal_PGVCL-_AG TC METER _Weekly Urban PBR CO - 9-1-09 to 15.01.09 4" xfId="4834"/>
    <cellStyle name="_pgvcl-costal_pgvcl_AG TC METER _Weekly Urban PBR CO - 9-1-09 to 15.01.09 5" xfId="4835"/>
    <cellStyle name="_pgvcl-costal_PGVCL-_AG TC METER _Weekly Urban PBR CO - 9-1-09 to 15.01.09 5" xfId="4836"/>
    <cellStyle name="_pgvcl-costal_pgvcl_AG TC METER _Weekly Urban PBR CO - 9-1-09 to 15.01.09 6" xfId="4837"/>
    <cellStyle name="_pgvcl-costal_PGVCL-_AG TC METER _Weekly Urban PBR CO - 9-1-09 to 15.01.09 6" xfId="4838"/>
    <cellStyle name="_pgvcl-costal_pgvcl_AG TC METER _Weekly Urban PBR CO - 9-1-09 to 15.01.09 7" xfId="4839"/>
    <cellStyle name="_pgvcl-costal_PGVCL-_AG TC METER _Weekly Urban PBR CO - 9-1-09 to 15.01.09 7" xfId="4840"/>
    <cellStyle name="_pgvcl-costal_pgvcl_AG TC METER _Weekly Urban PBR CO - 9-1-09 to 15.01.09 8" xfId="4841"/>
    <cellStyle name="_pgvcl-costal_PGVCL-_AG TC METER _Weekly Urban PBR CO - 9-1-09 to 15.01.09 8" xfId="4842"/>
    <cellStyle name="_pgvcl-costal_pgvcl_AG TC METER _Weekly Urban PBR CO 01-05-09 to 07-05-09" xfId="4843"/>
    <cellStyle name="_pgvcl-costal_PGVCL-_AG TC METER _Weekly Urban PBR CO 01-05-09 to 07-05-09" xfId="4844"/>
    <cellStyle name="_pgvcl-costal_pgvcl_AG TC METER _Weekly Urban PBR CO 01-05-09 to 07-05-09 2" xfId="4845"/>
    <cellStyle name="_pgvcl-costal_PGVCL-_AG TC METER _Weekly Urban PBR CO 01-05-09 to 07-05-09 2" xfId="4846"/>
    <cellStyle name="_pgvcl-costal_pgvcl_AG TC METER _Weekly Urban PBR CO 01-05-09 to 07-05-09 3" xfId="4847"/>
    <cellStyle name="_pgvcl-costal_PGVCL-_AG TC METER _Weekly Urban PBR CO 01-05-09 to 07-05-09 3" xfId="4848"/>
    <cellStyle name="_pgvcl-costal_pgvcl_AG TC METER _Weekly Urban PBR CO 01-05-09 to 07-05-09 4" xfId="4849"/>
    <cellStyle name="_pgvcl-costal_PGVCL-_AG TC METER _Weekly Urban PBR CO 01-05-09 to 07-05-09 4" xfId="4850"/>
    <cellStyle name="_pgvcl-costal_pgvcl_AG TC METER _Weekly Urban PBR CO 01-05-09 to 07-05-09 5" xfId="4851"/>
    <cellStyle name="_pgvcl-costal_PGVCL-_AG TC METER _Weekly Urban PBR CO 01-05-09 to 07-05-09 5" xfId="4852"/>
    <cellStyle name="_pgvcl-costal_pgvcl_AG TC METER _Weekly Urban PBR CO 01-05-09 to 07-05-09 6" xfId="4853"/>
    <cellStyle name="_pgvcl-costal_PGVCL-_AG TC METER _Weekly Urban PBR CO 01-05-09 to 07-05-09 6" xfId="4854"/>
    <cellStyle name="_pgvcl-costal_pgvcl_AG TC METER _Weekly Urban PBR CO 01-05-09 to 07-05-09 7" xfId="4855"/>
    <cellStyle name="_pgvcl-costal_PGVCL-_AG TC METER _Weekly Urban PBR CO 01-05-09 to 07-05-09 7" xfId="4856"/>
    <cellStyle name="_pgvcl-costal_pgvcl_AG TC METER _Weekly Urban PBR CO 01-05-09 to 07-05-09 8" xfId="4857"/>
    <cellStyle name="_pgvcl-costal_PGVCL-_AG TC METER _Weekly Urban PBR CO 01-05-09 to 07-05-09 8" xfId="4858"/>
    <cellStyle name="_pgvcl-costal_pgvcl_AG TC METER _Weekly Urban PBR CO 10-04-09 to 16-04-09" xfId="4859"/>
    <cellStyle name="_pgvcl-costal_PGVCL-_AG TC METER _Weekly Urban PBR CO 10-04-09 to 16-04-09" xfId="4860"/>
    <cellStyle name="_pgvcl-costal_pgvcl_AG TC METER _Weekly Urban PBR CO 10-04-09 to 16-04-09 2" xfId="4861"/>
    <cellStyle name="_pgvcl-costal_PGVCL-_AG TC METER _Weekly Urban PBR CO 10-04-09 to 16-04-09 2" xfId="4862"/>
    <cellStyle name="_pgvcl-costal_pgvcl_AG TC METER _Weekly Urban PBR CO 10-04-09 to 16-04-09 3" xfId="4863"/>
    <cellStyle name="_pgvcl-costal_PGVCL-_AG TC METER _Weekly Urban PBR CO 10-04-09 to 16-04-09 3" xfId="4864"/>
    <cellStyle name="_pgvcl-costal_pgvcl_AG TC METER _Weekly Urban PBR CO 10-04-09 to 16-04-09 4" xfId="4865"/>
    <cellStyle name="_pgvcl-costal_PGVCL-_AG TC METER _Weekly Urban PBR CO 10-04-09 to 16-04-09 4" xfId="4866"/>
    <cellStyle name="_pgvcl-costal_pgvcl_AG TC METER _Weekly Urban PBR CO 10-04-09 to 16-04-09 5" xfId="4867"/>
    <cellStyle name="_pgvcl-costal_PGVCL-_AG TC METER _Weekly Urban PBR CO 10-04-09 to 16-04-09 5" xfId="4868"/>
    <cellStyle name="_pgvcl-costal_pgvcl_AG TC METER _Weekly Urban PBR CO 10-04-09 to 16-04-09 6" xfId="4869"/>
    <cellStyle name="_pgvcl-costal_PGVCL-_AG TC METER _Weekly Urban PBR CO 10-04-09 to 16-04-09 6" xfId="4870"/>
    <cellStyle name="_pgvcl-costal_pgvcl_AG TC METER _Weekly Urban PBR CO 10-04-09 to 16-04-09 7" xfId="4871"/>
    <cellStyle name="_pgvcl-costal_PGVCL-_AG TC METER _Weekly Urban PBR CO 10-04-09 to 16-04-09 7" xfId="4872"/>
    <cellStyle name="_pgvcl-costal_pgvcl_AG TC METER _Weekly Urban PBR CO 10-04-09 to 16-04-09 8" xfId="4873"/>
    <cellStyle name="_pgvcl-costal_PGVCL-_AG TC METER _Weekly Urban PBR CO 10-04-09 to 16-04-09 8" xfId="4874"/>
    <cellStyle name="_pgvcl-costal_pgvcl_Book-DMTHL" xfId="4875"/>
    <cellStyle name="_pgvcl-costal_PGVCL-_Book-DMTHL" xfId="4876"/>
    <cellStyle name="_pgvcl-costal_pgvcl_BVN-7" xfId="4877"/>
    <cellStyle name="_pgvcl-costal_PGVCL-_BVN-7" xfId="4878"/>
    <cellStyle name="_pgvcl-costal_pgvcl_BVN-7 2" xfId="4879"/>
    <cellStyle name="_pgvcl-costal_PGVCL-_BVN-7 2" xfId="4880"/>
    <cellStyle name="_pgvcl-costal_pgvcl_BVN-7 3" xfId="4881"/>
    <cellStyle name="_pgvcl-costal_PGVCL-_BVN-7 3" xfId="4882"/>
    <cellStyle name="_pgvcl-costal_pgvcl_BVN-7 4" xfId="4883"/>
    <cellStyle name="_pgvcl-costal_PGVCL-_BVN-7 4" xfId="4884"/>
    <cellStyle name="_pgvcl-costal_pgvcl_BVN-7 5" xfId="4885"/>
    <cellStyle name="_pgvcl-costal_PGVCL-_BVN-7 5" xfId="4886"/>
    <cellStyle name="_pgvcl-costal_pgvcl_BVN-7 6" xfId="4887"/>
    <cellStyle name="_pgvcl-costal_PGVCL-_BVN-7 6" xfId="4888"/>
    <cellStyle name="_pgvcl-costal_pgvcl_BVN-7 7" xfId="4889"/>
    <cellStyle name="_pgvcl-costal_PGVCL-_BVN-7 7" xfId="4890"/>
    <cellStyle name="_pgvcl-costal_pgvcl_BVN-7 8" xfId="4891"/>
    <cellStyle name="_pgvcl-costal_PGVCL-_BVN-7 8" xfId="4892"/>
    <cellStyle name="_pgvcl-costal_pgvcl_Comparison" xfId="4893"/>
    <cellStyle name="_pgvcl-costal_PGVCL-_Comparison" xfId="4894"/>
    <cellStyle name="_pgvcl-costal_pgvcl_Comparison 2" xfId="4895"/>
    <cellStyle name="_pgvcl-costal_PGVCL-_Comparison 2" xfId="4896"/>
    <cellStyle name="_pgvcl-costal_pgvcl_Comparison 3" xfId="4897"/>
    <cellStyle name="_pgvcl-costal_PGVCL-_Comparison 3" xfId="4898"/>
    <cellStyle name="_pgvcl-costal_pgvcl_Comparison 4" xfId="4899"/>
    <cellStyle name="_pgvcl-costal_PGVCL-_Comparison 4" xfId="4900"/>
    <cellStyle name="_pgvcl-costal_pgvcl_Comparison 5" xfId="4901"/>
    <cellStyle name="_pgvcl-costal_PGVCL-_Comparison 5" xfId="4902"/>
    <cellStyle name="_pgvcl-costal_pgvcl_Comparison 6" xfId="4903"/>
    <cellStyle name="_pgvcl-costal_PGVCL-_Comparison 6" xfId="4904"/>
    <cellStyle name="_pgvcl-costal_pgvcl_Comparison 7" xfId="4905"/>
    <cellStyle name="_pgvcl-costal_PGVCL-_Comparison 7" xfId="4906"/>
    <cellStyle name="_pgvcl-costal_pgvcl_Comparison 8" xfId="4907"/>
    <cellStyle name="_pgvcl-costal_PGVCL-_Comparison 8" xfId="4908"/>
    <cellStyle name="_pgvcl-costal_pgvcl_Details of Selected Urban Feeder" xfId="4909"/>
    <cellStyle name="_pgvcl-costal_PGVCL-_Details of Selected Urban Feeder" xfId="4910"/>
    <cellStyle name="_pgvcl-costal_pgvcl_Details of Selected Urban Feeder 2" xfId="4911"/>
    <cellStyle name="_pgvcl-costal_PGVCL-_Details of Selected Urban Feeder 2" xfId="4912"/>
    <cellStyle name="_pgvcl-costal_pgvcl_Details of Selected Urban Feeder 3" xfId="4913"/>
    <cellStyle name="_pgvcl-costal_PGVCL-_Details of Selected Urban Feeder 3" xfId="4914"/>
    <cellStyle name="_pgvcl-costal_pgvcl_Details of Selected Urban Feeder 4" xfId="4915"/>
    <cellStyle name="_pgvcl-costal_PGVCL-_Details of Selected Urban Feeder 4" xfId="4916"/>
    <cellStyle name="_pgvcl-costal_pgvcl_Details of Selected Urban Feeder 5" xfId="4917"/>
    <cellStyle name="_pgvcl-costal_PGVCL-_Details of Selected Urban Feeder 5" xfId="4918"/>
    <cellStyle name="_pgvcl-costal_pgvcl_Details of Selected Urban Feeder 6" xfId="4919"/>
    <cellStyle name="_pgvcl-costal_PGVCL-_Details of Selected Urban Feeder 6" xfId="4920"/>
    <cellStyle name="_pgvcl-costal_pgvcl_Details of Selected Urban Feeder 7" xfId="4921"/>
    <cellStyle name="_pgvcl-costal_PGVCL-_Details of Selected Urban Feeder 7" xfId="4922"/>
    <cellStyle name="_pgvcl-costal_pgvcl_Details of Selected Urban Feeder 8" xfId="4923"/>
    <cellStyle name="_pgvcl-costal_PGVCL-_Details of Selected Urban Feeder 8" xfId="4924"/>
    <cellStyle name="_pgvcl-costal_pgvcl_DHTHL JAN-09" xfId="4925"/>
    <cellStyle name="_pgvcl-costal_PGVCL-_DHTHL JAN-09" xfId="4926"/>
    <cellStyle name="_pgvcl-costal_pgvcl_dnthl Feb-09" xfId="4927"/>
    <cellStyle name="_pgvcl-costal_PGVCL-_dnthl Feb-09" xfId="4928"/>
    <cellStyle name="_pgvcl-costal_pgvcl_JGYssss" xfId="4929"/>
    <cellStyle name="_pgvcl-costal_PGVCL-_JGYssss" xfId="4930"/>
    <cellStyle name="_pgvcl-costal_pgvcl_JGYssss 2" xfId="4931"/>
    <cellStyle name="_pgvcl-costal_PGVCL-_JGYssss 2" xfId="4932"/>
    <cellStyle name="_pgvcl-costal_pgvcl_JGYssss 3" xfId="4933"/>
    <cellStyle name="_pgvcl-costal_PGVCL-_JGYssss 3" xfId="4934"/>
    <cellStyle name="_pgvcl-costal_pgvcl_JGYssss 4" xfId="4935"/>
    <cellStyle name="_pgvcl-costal_PGVCL-_JGYssss 4" xfId="4936"/>
    <cellStyle name="_pgvcl-costal_pgvcl_JGYssss 5" xfId="4937"/>
    <cellStyle name="_pgvcl-costal_PGVCL-_JGYssss 5" xfId="4938"/>
    <cellStyle name="_pgvcl-costal_pgvcl_JGYssss 6" xfId="4939"/>
    <cellStyle name="_pgvcl-costal_PGVCL-_JGYssss 6" xfId="4940"/>
    <cellStyle name="_pgvcl-costal_pgvcl_JGYssss 7" xfId="4941"/>
    <cellStyle name="_pgvcl-costal_PGVCL-_JGYssss 7" xfId="4942"/>
    <cellStyle name="_pgvcl-costal_pgvcl_JGYssss 8" xfId="4943"/>
    <cellStyle name="_pgvcl-costal_PGVCL-_JGYssss 8" xfId="4944"/>
    <cellStyle name="_pgvcl-costal_pgvcl_JMN-7" xfId="4945"/>
    <cellStyle name="_pgvcl-costal_PGVCL-_JMN-7" xfId="4946"/>
    <cellStyle name="_pgvcl-costal_pgvcl_JMN-7 2" xfId="4947"/>
    <cellStyle name="_pgvcl-costal_PGVCL-_JMN-7 2" xfId="4948"/>
    <cellStyle name="_pgvcl-costal_pgvcl_JMN-7 3" xfId="4949"/>
    <cellStyle name="_pgvcl-costal_PGVCL-_JMN-7 3" xfId="4950"/>
    <cellStyle name="_pgvcl-costal_pgvcl_JMN-7 4" xfId="4951"/>
    <cellStyle name="_pgvcl-costal_PGVCL-_JMN-7 4" xfId="4952"/>
    <cellStyle name="_pgvcl-costal_pgvcl_JMN-7 5" xfId="4953"/>
    <cellStyle name="_pgvcl-costal_PGVCL-_JMN-7 5" xfId="4954"/>
    <cellStyle name="_pgvcl-costal_pgvcl_JMN-7 6" xfId="4955"/>
    <cellStyle name="_pgvcl-costal_PGVCL-_JMN-7 6" xfId="4956"/>
    <cellStyle name="_pgvcl-costal_pgvcl_JMN-7 7" xfId="4957"/>
    <cellStyle name="_pgvcl-costal_PGVCL-_JMN-7 7" xfId="4958"/>
    <cellStyle name="_pgvcl-costal_pgvcl_JMN-7 8" xfId="4959"/>
    <cellStyle name="_pgvcl-costal_PGVCL-_JMN-7 8" xfId="4960"/>
    <cellStyle name="_pgvcl-costal_pgvcl_JMN-7_accd-1" xfId="4961"/>
    <cellStyle name="_pgvcl-costal_PGVCL-_JMN-7_accd-1" xfId="4962"/>
    <cellStyle name="_pgvcl-costal_pgvcl_JMN-7_accd-1 2" xfId="4963"/>
    <cellStyle name="_pgvcl-costal_PGVCL-_JMN-7_accd-1 2" xfId="4964"/>
    <cellStyle name="_pgvcl-costal_pgvcl_JMN-7_accd-1 3" xfId="4965"/>
    <cellStyle name="_pgvcl-costal_PGVCL-_JMN-7_accd-1 3" xfId="4966"/>
    <cellStyle name="_pgvcl-costal_pgvcl_JMN-7_accd-1 4" xfId="4967"/>
    <cellStyle name="_pgvcl-costal_PGVCL-_JMN-7_accd-1 4" xfId="4968"/>
    <cellStyle name="_pgvcl-costal_pgvcl_JMN-7_accd-1 5" xfId="4969"/>
    <cellStyle name="_pgvcl-costal_PGVCL-_JMN-7_accd-1 5" xfId="4970"/>
    <cellStyle name="_pgvcl-costal_pgvcl_JMN-7_accd-1 6" xfId="4971"/>
    <cellStyle name="_pgvcl-costal_PGVCL-_JMN-7_accd-1 6" xfId="4972"/>
    <cellStyle name="_pgvcl-costal_pgvcl_JMN-7_accd-1 7" xfId="4973"/>
    <cellStyle name="_pgvcl-costal_PGVCL-_JMN-7_accd-1 7" xfId="4974"/>
    <cellStyle name="_pgvcl-costal_pgvcl_JMN-7_accd-1 8" xfId="4975"/>
    <cellStyle name="_pgvcl-costal_PGVCL-_JMN-7_accd-1 8" xfId="4976"/>
    <cellStyle name="_pgvcl-costal_pgvcl_JMN-7_accd-2" xfId="4977"/>
    <cellStyle name="_pgvcl-costal_PGVCL-_JMN-7_accd-2" xfId="4978"/>
    <cellStyle name="_pgvcl-costal_pgvcl_JMN-7_accd-2 2" xfId="4979"/>
    <cellStyle name="_pgvcl-costal_PGVCL-_JMN-7_accd-2 2" xfId="4980"/>
    <cellStyle name="_pgvcl-costal_pgvcl_JMN-7_accd-2 3" xfId="4981"/>
    <cellStyle name="_pgvcl-costal_PGVCL-_JMN-7_accd-2 3" xfId="4982"/>
    <cellStyle name="_pgvcl-costal_pgvcl_JMN-7_accd-2 4" xfId="4983"/>
    <cellStyle name="_pgvcl-costal_PGVCL-_JMN-7_accd-2 4" xfId="4984"/>
    <cellStyle name="_pgvcl-costal_pgvcl_JMN-7_accd-2 5" xfId="4985"/>
    <cellStyle name="_pgvcl-costal_PGVCL-_JMN-7_accd-2 5" xfId="4986"/>
    <cellStyle name="_pgvcl-costal_pgvcl_JMN-7_accd-2 6" xfId="4987"/>
    <cellStyle name="_pgvcl-costal_PGVCL-_JMN-7_accd-2 6" xfId="4988"/>
    <cellStyle name="_pgvcl-costal_pgvcl_JMN-7_accd-2 7" xfId="4989"/>
    <cellStyle name="_pgvcl-costal_PGVCL-_JMN-7_accd-2 7" xfId="4990"/>
    <cellStyle name="_pgvcl-costal_pgvcl_JMN-7_accd-2 8" xfId="4991"/>
    <cellStyle name="_pgvcl-costal_PGVCL-_JMN-7_accd-2 8" xfId="4992"/>
    <cellStyle name="_pgvcl-costal_pgvcl_JMN-7_ACCD-MAINT" xfId="4993"/>
    <cellStyle name="_pgvcl-costal_PGVCL-_JMN-7_ACCD-MAINT" xfId="4994"/>
    <cellStyle name="_pgvcl-costal_pgvcl_JMN-7_ACCD-MAINT 2" xfId="4995"/>
    <cellStyle name="_pgvcl-costal_PGVCL-_JMN-7_ACCD-MAINT 2" xfId="4996"/>
    <cellStyle name="_pgvcl-costal_pgvcl_JMN-7_ACCD-MAINT 3" xfId="4997"/>
    <cellStyle name="_pgvcl-costal_PGVCL-_JMN-7_ACCD-MAINT 3" xfId="4998"/>
    <cellStyle name="_pgvcl-costal_pgvcl_JMN-7_ACCD-MAINT 4" xfId="4999"/>
    <cellStyle name="_pgvcl-costal_PGVCL-_JMN-7_ACCD-MAINT 4" xfId="5000"/>
    <cellStyle name="_pgvcl-costal_pgvcl_JMN-7_ACCD-MAINT 5" xfId="5001"/>
    <cellStyle name="_pgvcl-costal_PGVCL-_JMN-7_ACCD-MAINT 5" xfId="5002"/>
    <cellStyle name="_pgvcl-costal_pgvcl_JMN-7_ACCD-MAINT 6" xfId="5003"/>
    <cellStyle name="_pgvcl-costal_PGVCL-_JMN-7_ACCD-MAINT 6" xfId="5004"/>
    <cellStyle name="_pgvcl-costal_pgvcl_JMN-7_ACCD-MAINT 7" xfId="5005"/>
    <cellStyle name="_pgvcl-costal_PGVCL-_JMN-7_ACCD-MAINT 7" xfId="5006"/>
    <cellStyle name="_pgvcl-costal_pgvcl_JMN-7_ACCD-MAINT 8" xfId="5007"/>
    <cellStyle name="_pgvcl-costal_PGVCL-_JMN-7_ACCD-MAINT 8" xfId="5008"/>
    <cellStyle name="_pgvcl-costal_pgvcl_JMN-7_New MIS Sheets" xfId="5009"/>
    <cellStyle name="_pgvcl-costal_PGVCL-_JMN-7_New MIS Sheets" xfId="5010"/>
    <cellStyle name="_pgvcl-costal_pgvcl_JMN-7_New MIS Sheets 2" xfId="5011"/>
    <cellStyle name="_pgvcl-costal_PGVCL-_JMN-7_New MIS Sheets 2" xfId="5012"/>
    <cellStyle name="_pgvcl-costal_pgvcl_JMN-7_New MIS Sheets 3" xfId="5013"/>
    <cellStyle name="_pgvcl-costal_PGVCL-_JMN-7_New MIS Sheets 3" xfId="5014"/>
    <cellStyle name="_pgvcl-costal_pgvcl_JMN-7_New MIS Sheets 4" xfId="5015"/>
    <cellStyle name="_pgvcl-costal_PGVCL-_JMN-7_New MIS Sheets 4" xfId="5016"/>
    <cellStyle name="_pgvcl-costal_pgvcl_JMN-7_New MIS Sheets 5" xfId="5017"/>
    <cellStyle name="_pgvcl-costal_PGVCL-_JMN-7_New MIS Sheets 5" xfId="5018"/>
    <cellStyle name="_pgvcl-costal_pgvcl_JMN-7_New MIS Sheets 6" xfId="5019"/>
    <cellStyle name="_pgvcl-costal_PGVCL-_JMN-7_New MIS Sheets 6" xfId="5020"/>
    <cellStyle name="_pgvcl-costal_pgvcl_JMN-7_New MIS Sheets 7" xfId="5021"/>
    <cellStyle name="_pgvcl-costal_PGVCL-_JMN-7_New MIS Sheets 7" xfId="5022"/>
    <cellStyle name="_pgvcl-costal_pgvcl_JMN-7_New MIS Sheets 8" xfId="5023"/>
    <cellStyle name="_pgvcl-costal_PGVCL-_JMN-7_New MIS Sheets 8" xfId="5024"/>
    <cellStyle name="_pgvcl-costal_pgvcl_JMN-7_pbr 7" xfId="5025"/>
    <cellStyle name="_pgvcl-costal_PGVCL-_JMN-7_pbr 7" xfId="5026"/>
    <cellStyle name="_pgvcl-costal_pgvcl_JMN-7_pbr 7 2" xfId="5027"/>
    <cellStyle name="_pgvcl-costal_PGVCL-_JMN-7_pbr 7 2" xfId="5028"/>
    <cellStyle name="_pgvcl-costal_pgvcl_JMN-7_pbr 7 3" xfId="5029"/>
    <cellStyle name="_pgvcl-costal_PGVCL-_JMN-7_pbr 7 3" xfId="5030"/>
    <cellStyle name="_pgvcl-costal_pgvcl_JMN-7_pbr 7 4" xfId="5031"/>
    <cellStyle name="_pgvcl-costal_PGVCL-_JMN-7_pbr 7 4" xfId="5032"/>
    <cellStyle name="_pgvcl-costal_pgvcl_JMN-7_pbr 7 5" xfId="5033"/>
    <cellStyle name="_pgvcl-costal_PGVCL-_JMN-7_pbr 7 5" xfId="5034"/>
    <cellStyle name="_pgvcl-costal_pgvcl_JMN-7_pbr 7 6" xfId="5035"/>
    <cellStyle name="_pgvcl-costal_PGVCL-_JMN-7_pbr 7 6" xfId="5036"/>
    <cellStyle name="_pgvcl-costal_pgvcl_JMN-7_pbr 7 7" xfId="5037"/>
    <cellStyle name="_pgvcl-costal_PGVCL-_JMN-7_pbr 7 7" xfId="5038"/>
    <cellStyle name="_pgvcl-costal_pgvcl_JMN-7_pbr 7 8" xfId="5039"/>
    <cellStyle name="_pgvcl-costal_PGVCL-_JMN-7_pbr 7 8" xfId="5040"/>
    <cellStyle name="_pgvcl-costal_pgvcl_JMN-7_PBR-3 june  '12  CIRCLE" xfId="5041"/>
    <cellStyle name="_pgvcl-costal_PGVCL-_JMN-7_PBR-3 june  '12  CIRCLE" xfId="5042"/>
    <cellStyle name="_pgvcl-costal_pgvcl_JMN-7_PBR-3 june  '12  CIRCLE 2" xfId="5043"/>
    <cellStyle name="_pgvcl-costal_PGVCL-_JMN-7_PBR-3 june  '12  CIRCLE 2" xfId="5044"/>
    <cellStyle name="_pgvcl-costal_pgvcl_JMN-7_PBR-3 june  '12  CIRCLE 3" xfId="5045"/>
    <cellStyle name="_pgvcl-costal_PGVCL-_JMN-7_PBR-3 june  '12  CIRCLE 3" xfId="5046"/>
    <cellStyle name="_pgvcl-costal_pgvcl_JMN-7_PBR-3 june  '12  CIRCLE 4" xfId="5047"/>
    <cellStyle name="_pgvcl-costal_PGVCL-_JMN-7_PBR-3 june  '12  CIRCLE 4" xfId="5048"/>
    <cellStyle name="_pgvcl-costal_pgvcl_JMN-7_PBR-3 june  '12  CIRCLE 5" xfId="5049"/>
    <cellStyle name="_pgvcl-costal_PGVCL-_JMN-7_PBR-3 june  '12  CIRCLE 5" xfId="5050"/>
    <cellStyle name="_pgvcl-costal_pgvcl_JMN-7_PBR-3 june  '12  CIRCLE 6" xfId="5051"/>
    <cellStyle name="_pgvcl-costal_PGVCL-_JMN-7_PBR-3 june  '12  CIRCLE 6" xfId="5052"/>
    <cellStyle name="_pgvcl-costal_pgvcl_JMN-7_PBR-3 june  '12  CIRCLE 7" xfId="5053"/>
    <cellStyle name="_pgvcl-costal_PGVCL-_JMN-7_PBR-3 june  '12  CIRCLE 7" xfId="5054"/>
    <cellStyle name="_pgvcl-costal_pgvcl_JMN-7_PBR-3 june  '12  CIRCLE 8" xfId="5055"/>
    <cellStyle name="_pgvcl-costal_PGVCL-_JMN-7_PBR-3 june  '12  CIRCLE 8" xfId="5056"/>
    <cellStyle name="_pgvcl-costal_pgvcl_JMN-7_PGVCL- 7" xfId="5057"/>
    <cellStyle name="_pgvcl-costal_PGVCL-_JMN-7_PGVCL- 7" xfId="5058"/>
    <cellStyle name="_pgvcl-costal_pgvcl_JMN-7_PGVCL- 7 2" xfId="5059"/>
    <cellStyle name="_pgvcl-costal_PGVCL-_JMN-7_PGVCL- 7 2" xfId="5060"/>
    <cellStyle name="_pgvcl-costal_pgvcl_JMN-7_PGVCL- 7 3" xfId="5061"/>
    <cellStyle name="_pgvcl-costal_PGVCL-_JMN-7_PGVCL- 7 3" xfId="5062"/>
    <cellStyle name="_pgvcl-costal_pgvcl_JMN-7_PGVCL- 7 4" xfId="5063"/>
    <cellStyle name="_pgvcl-costal_PGVCL-_JMN-7_PGVCL- 7 4" xfId="5064"/>
    <cellStyle name="_pgvcl-costal_pgvcl_JMN-7_PGVCL- 7 5" xfId="5065"/>
    <cellStyle name="_pgvcl-costal_PGVCL-_JMN-7_PGVCL- 7 5" xfId="5066"/>
    <cellStyle name="_pgvcl-costal_pgvcl_JMN-7_PGVCL- 7 6" xfId="5067"/>
    <cellStyle name="_pgvcl-costal_PGVCL-_JMN-7_PGVCL- 7 6" xfId="5068"/>
    <cellStyle name="_pgvcl-costal_pgvcl_JMN-7_PGVCL- 7 7" xfId="5069"/>
    <cellStyle name="_pgvcl-costal_PGVCL-_JMN-7_PGVCL- 7 7" xfId="5070"/>
    <cellStyle name="_pgvcl-costal_pgvcl_JMN-7_PGVCL- 7 8" xfId="5071"/>
    <cellStyle name="_pgvcl-costal_PGVCL-_JMN-7_PGVCL- 7 8" xfId="5072"/>
    <cellStyle name="_pgvcl-costal_pgvcl_JMN-7_PGVCL- 9" xfId="5073"/>
    <cellStyle name="_pgvcl-costal_PGVCL-_JMN-7_PGVCL- 9" xfId="5074"/>
    <cellStyle name="_pgvcl-costal_pgvcl_JMN-7_PGVCL- 9 2" xfId="5075"/>
    <cellStyle name="_pgvcl-costal_PGVCL-_JMN-7_PGVCL- 9 2" xfId="5076"/>
    <cellStyle name="_pgvcl-costal_pgvcl_JMN-7_PGVCL- 9 3" xfId="5077"/>
    <cellStyle name="_pgvcl-costal_PGVCL-_JMN-7_PGVCL- 9 3" xfId="5078"/>
    <cellStyle name="_pgvcl-costal_pgvcl_JMN-7_PGVCL- 9 4" xfId="5079"/>
    <cellStyle name="_pgvcl-costal_PGVCL-_JMN-7_PGVCL- 9 4" xfId="5080"/>
    <cellStyle name="_pgvcl-costal_pgvcl_JMN-7_PGVCL- 9 5" xfId="5081"/>
    <cellStyle name="_pgvcl-costal_PGVCL-_JMN-7_PGVCL- 9 5" xfId="5082"/>
    <cellStyle name="_pgvcl-costal_pgvcl_JMN-7_PGVCL- 9 6" xfId="5083"/>
    <cellStyle name="_pgvcl-costal_PGVCL-_JMN-7_PGVCL- 9 6" xfId="5084"/>
    <cellStyle name="_pgvcl-costal_pgvcl_JMN-7_PGVCL- 9 7" xfId="5085"/>
    <cellStyle name="_pgvcl-costal_PGVCL-_JMN-7_PGVCL- 9 7" xfId="5086"/>
    <cellStyle name="_pgvcl-costal_pgvcl_JMN-7_PGVCL- 9 8" xfId="5087"/>
    <cellStyle name="_pgvcl-costal_PGVCL-_JMN-7_PGVCL- 9 8" xfId="5088"/>
    <cellStyle name="_pgvcl-costal_pgvcl_JMN-7_PGVCL- 9 Aug. 11" xfId="5089"/>
    <cellStyle name="_pgvcl-costal_PGVCL-_JMN-7_PGVCL- 9 Aug. 11" xfId="5090"/>
    <cellStyle name="_pgvcl-costal_pgvcl_JMN-7_PGVCL- 9 Aug. 11 2" xfId="5091"/>
    <cellStyle name="_pgvcl-costal_PGVCL-_JMN-7_PGVCL- 9 Aug. 11 2" xfId="5092"/>
    <cellStyle name="_pgvcl-costal_pgvcl_JMN-7_PGVCL- 9 Aug. 11 3" xfId="5093"/>
    <cellStyle name="_pgvcl-costal_PGVCL-_JMN-7_PGVCL- 9 Aug. 11 3" xfId="5094"/>
    <cellStyle name="_pgvcl-costal_pgvcl_JMN-7_PGVCL- 9 Aug. 11 4" xfId="5095"/>
    <cellStyle name="_pgvcl-costal_PGVCL-_JMN-7_PGVCL- 9 Aug. 11 4" xfId="5096"/>
    <cellStyle name="_pgvcl-costal_pgvcl_JMN-7_PGVCL- 9 Aug. 11 5" xfId="5097"/>
    <cellStyle name="_pgvcl-costal_PGVCL-_JMN-7_PGVCL- 9 Aug. 11 5" xfId="5098"/>
    <cellStyle name="_pgvcl-costal_pgvcl_JMN-7_PGVCL- 9 Aug. 11 6" xfId="5099"/>
    <cellStyle name="_pgvcl-costal_PGVCL-_JMN-7_PGVCL- 9 Aug. 11 6" xfId="5100"/>
    <cellStyle name="_pgvcl-costal_pgvcl_JMN-7_PGVCL- 9 Aug. 11 7" xfId="5101"/>
    <cellStyle name="_pgvcl-costal_PGVCL-_JMN-7_PGVCL- 9 Aug. 11 7" xfId="5102"/>
    <cellStyle name="_pgvcl-costal_pgvcl_JMN-7_PGVCL- 9 Aug. 11 8" xfId="5103"/>
    <cellStyle name="_pgvcl-costal_PGVCL-_JMN-7_PGVCL- 9 Aug. 11 8" xfId="5104"/>
    <cellStyle name="_pgvcl-costal_pgvcl_JMN-7_PGVCL- 9 Jun. 11" xfId="5105"/>
    <cellStyle name="_pgvcl-costal_PGVCL-_JMN-7_PGVCL- 9 Jun. 11" xfId="5106"/>
    <cellStyle name="_pgvcl-costal_pgvcl_JMN-7_PGVCL- 9 Jun. 11 2" xfId="5107"/>
    <cellStyle name="_pgvcl-costal_PGVCL-_JMN-7_PGVCL- 9 Jun. 11 2" xfId="5108"/>
    <cellStyle name="_pgvcl-costal_pgvcl_JMN-7_PGVCL- 9 Jun. 11 3" xfId="5109"/>
    <cellStyle name="_pgvcl-costal_PGVCL-_JMN-7_PGVCL- 9 Jun. 11 3" xfId="5110"/>
    <cellStyle name="_pgvcl-costal_pgvcl_JMN-7_PGVCL- 9 Jun. 11 4" xfId="5111"/>
    <cellStyle name="_pgvcl-costal_PGVCL-_JMN-7_PGVCL- 9 Jun. 11 4" xfId="5112"/>
    <cellStyle name="_pgvcl-costal_pgvcl_JMN-7_PGVCL- 9 Jun. 11 5" xfId="5113"/>
    <cellStyle name="_pgvcl-costal_PGVCL-_JMN-7_PGVCL- 9 Jun. 11 5" xfId="5114"/>
    <cellStyle name="_pgvcl-costal_pgvcl_JMN-7_PGVCL- 9 Jun. 11 6" xfId="5115"/>
    <cellStyle name="_pgvcl-costal_PGVCL-_JMN-7_PGVCL- 9 Jun. 11 6" xfId="5116"/>
    <cellStyle name="_pgvcl-costal_pgvcl_JMN-7_PGVCL- 9 Jun. 11 7" xfId="5117"/>
    <cellStyle name="_pgvcl-costal_PGVCL-_JMN-7_PGVCL- 9 Jun. 11 7" xfId="5118"/>
    <cellStyle name="_pgvcl-costal_pgvcl_JMN-7_PGVCL- 9 Jun. 11 8" xfId="5119"/>
    <cellStyle name="_pgvcl-costal_PGVCL-_JMN-7_PGVCL- 9 Jun. 11 8" xfId="5120"/>
    <cellStyle name="_pgvcl-costal_pgvcl_JMN-7_PGVCL- 9 May 11" xfId="5121"/>
    <cellStyle name="_pgvcl-costal_PGVCL-_JMN-7_PGVCL- 9 May 11" xfId="5122"/>
    <cellStyle name="_pgvcl-costal_pgvcl_JMN-7_PGVCL- 9 May 11 2" xfId="5123"/>
    <cellStyle name="_pgvcl-costal_PGVCL-_JMN-7_PGVCL- 9 May 11 2" xfId="5124"/>
    <cellStyle name="_pgvcl-costal_pgvcl_JMN-7_PGVCL- 9 May 11 3" xfId="5125"/>
    <cellStyle name="_pgvcl-costal_PGVCL-_JMN-7_PGVCL- 9 May 11 3" xfId="5126"/>
    <cellStyle name="_pgvcl-costal_pgvcl_JMN-7_PGVCL- 9 May 11 4" xfId="5127"/>
    <cellStyle name="_pgvcl-costal_PGVCL-_JMN-7_PGVCL- 9 May 11 4" xfId="5128"/>
    <cellStyle name="_pgvcl-costal_pgvcl_JMN-7_PGVCL- 9 May 11 5" xfId="5129"/>
    <cellStyle name="_pgvcl-costal_PGVCL-_JMN-7_PGVCL- 9 May 11 5" xfId="5130"/>
    <cellStyle name="_pgvcl-costal_pgvcl_JMN-7_PGVCL- 9 May 11 6" xfId="5131"/>
    <cellStyle name="_pgvcl-costal_PGVCL-_JMN-7_PGVCL- 9 May 11 6" xfId="5132"/>
    <cellStyle name="_pgvcl-costal_pgvcl_JMN-7_PGVCL- 9 May 11 7" xfId="5133"/>
    <cellStyle name="_pgvcl-costal_PGVCL-_JMN-7_PGVCL- 9 May 11 7" xfId="5134"/>
    <cellStyle name="_pgvcl-costal_pgvcl_JMN-7_PGVCL- 9 May 11 8" xfId="5135"/>
    <cellStyle name="_pgvcl-costal_PGVCL-_JMN-7_PGVCL- 9 May 11 8" xfId="5136"/>
    <cellStyle name="_pgvcl-costal_pgvcl_JMN-7_PGVCL- 9 Sep. 11" xfId="5137"/>
    <cellStyle name="_pgvcl-costal_PGVCL-_JMN-7_PGVCL- 9 Sep. 11" xfId="5138"/>
    <cellStyle name="_pgvcl-costal_pgvcl_JMN-7_PGVCL- 9 Sep. 11 2" xfId="5139"/>
    <cellStyle name="_pgvcl-costal_PGVCL-_JMN-7_PGVCL- 9 Sep. 11 2" xfId="5140"/>
    <cellStyle name="_pgvcl-costal_pgvcl_JMN-7_PGVCL- 9 Sep. 11 3" xfId="5141"/>
    <cellStyle name="_pgvcl-costal_PGVCL-_JMN-7_PGVCL- 9 Sep. 11 3" xfId="5142"/>
    <cellStyle name="_pgvcl-costal_pgvcl_JMN-7_PGVCL- 9 Sep. 11 4" xfId="5143"/>
    <cellStyle name="_pgvcl-costal_PGVCL-_JMN-7_PGVCL- 9 Sep. 11 4" xfId="5144"/>
    <cellStyle name="_pgvcl-costal_pgvcl_JMN-7_PGVCL- 9 Sep. 11 5" xfId="5145"/>
    <cellStyle name="_pgvcl-costal_PGVCL-_JMN-7_PGVCL- 9 Sep. 11 5" xfId="5146"/>
    <cellStyle name="_pgvcl-costal_pgvcl_JMN-7_PGVCL- 9 Sep. 11 6" xfId="5147"/>
    <cellStyle name="_pgvcl-costal_PGVCL-_JMN-7_PGVCL- 9 Sep. 11 6" xfId="5148"/>
    <cellStyle name="_pgvcl-costal_pgvcl_JMN-7_PGVCL- 9 Sep. 11 7" xfId="5149"/>
    <cellStyle name="_pgvcl-costal_PGVCL-_JMN-7_PGVCL- 9 Sep. 11 7" xfId="5150"/>
    <cellStyle name="_pgvcl-costal_pgvcl_JMN-7_PGVCL- 9 Sep. 11 8" xfId="5151"/>
    <cellStyle name="_pgvcl-costal_PGVCL-_JMN-7_PGVCL- 9 Sep. 11 8" xfId="5152"/>
    <cellStyle name="_pgvcl-costal_pgvcl_JMN-77" xfId="5153"/>
    <cellStyle name="_pgvcl-costal_PGVCL-_JMN-77" xfId="5154"/>
    <cellStyle name="_pgvcl-costal_pgvcl_JMN-77 2" xfId="5155"/>
    <cellStyle name="_pgvcl-costal_PGVCL-_JMN-77 2" xfId="5156"/>
    <cellStyle name="_pgvcl-costal_pgvcl_JMN-77 3" xfId="5157"/>
    <cellStyle name="_pgvcl-costal_PGVCL-_JMN-77 3" xfId="5158"/>
    <cellStyle name="_pgvcl-costal_pgvcl_JMN-77 4" xfId="5159"/>
    <cellStyle name="_pgvcl-costal_PGVCL-_JMN-77 4" xfId="5160"/>
    <cellStyle name="_pgvcl-costal_pgvcl_JMN-77 5" xfId="5161"/>
    <cellStyle name="_pgvcl-costal_PGVCL-_JMN-77 5" xfId="5162"/>
    <cellStyle name="_pgvcl-costal_pgvcl_JMN-77 6" xfId="5163"/>
    <cellStyle name="_pgvcl-costal_PGVCL-_JMN-77 6" xfId="5164"/>
    <cellStyle name="_pgvcl-costal_pgvcl_JMN-77 7" xfId="5165"/>
    <cellStyle name="_pgvcl-costal_PGVCL-_JMN-77 7" xfId="5166"/>
    <cellStyle name="_pgvcl-costal_pgvcl_JMN-77 8" xfId="5167"/>
    <cellStyle name="_pgvcl-costal_PGVCL-_JMN-77 8" xfId="5168"/>
    <cellStyle name="_pgvcl-costal_pgvcl_JMN-77_accd-1" xfId="5169"/>
    <cellStyle name="_pgvcl-costal_PGVCL-_JMN-77_accd-1" xfId="5170"/>
    <cellStyle name="_pgvcl-costal_pgvcl_JMN-77_accd-1 2" xfId="5171"/>
    <cellStyle name="_pgvcl-costal_PGVCL-_JMN-77_accd-1 2" xfId="5172"/>
    <cellStyle name="_pgvcl-costal_pgvcl_JMN-77_accd-1 3" xfId="5173"/>
    <cellStyle name="_pgvcl-costal_PGVCL-_JMN-77_accd-1 3" xfId="5174"/>
    <cellStyle name="_pgvcl-costal_pgvcl_JMN-77_accd-1 4" xfId="5175"/>
    <cellStyle name="_pgvcl-costal_PGVCL-_JMN-77_accd-1 4" xfId="5176"/>
    <cellStyle name="_pgvcl-costal_pgvcl_JMN-77_accd-1 5" xfId="5177"/>
    <cellStyle name="_pgvcl-costal_PGVCL-_JMN-77_accd-1 5" xfId="5178"/>
    <cellStyle name="_pgvcl-costal_pgvcl_JMN-77_accd-1 6" xfId="5179"/>
    <cellStyle name="_pgvcl-costal_PGVCL-_JMN-77_accd-1 6" xfId="5180"/>
    <cellStyle name="_pgvcl-costal_pgvcl_JMN-77_accd-1 7" xfId="5181"/>
    <cellStyle name="_pgvcl-costal_PGVCL-_JMN-77_accd-1 7" xfId="5182"/>
    <cellStyle name="_pgvcl-costal_pgvcl_JMN-77_accd-1 8" xfId="5183"/>
    <cellStyle name="_pgvcl-costal_PGVCL-_JMN-77_accd-1 8" xfId="5184"/>
    <cellStyle name="_pgvcl-costal_pgvcl_JMN-77_accd-2" xfId="5185"/>
    <cellStyle name="_pgvcl-costal_PGVCL-_JMN-77_accd-2" xfId="5186"/>
    <cellStyle name="_pgvcl-costal_pgvcl_JMN-77_accd-2 2" xfId="5187"/>
    <cellStyle name="_pgvcl-costal_PGVCL-_JMN-77_accd-2 2" xfId="5188"/>
    <cellStyle name="_pgvcl-costal_pgvcl_JMN-77_accd-2 3" xfId="5189"/>
    <cellStyle name="_pgvcl-costal_PGVCL-_JMN-77_accd-2 3" xfId="5190"/>
    <cellStyle name="_pgvcl-costal_pgvcl_JMN-77_accd-2 4" xfId="5191"/>
    <cellStyle name="_pgvcl-costal_PGVCL-_JMN-77_accd-2 4" xfId="5192"/>
    <cellStyle name="_pgvcl-costal_pgvcl_JMN-77_accd-2 5" xfId="5193"/>
    <cellStyle name="_pgvcl-costal_PGVCL-_JMN-77_accd-2 5" xfId="5194"/>
    <cellStyle name="_pgvcl-costal_pgvcl_JMN-77_accd-2 6" xfId="5195"/>
    <cellStyle name="_pgvcl-costal_PGVCL-_JMN-77_accd-2 6" xfId="5196"/>
    <cellStyle name="_pgvcl-costal_pgvcl_JMN-77_accd-2 7" xfId="5197"/>
    <cellStyle name="_pgvcl-costal_PGVCL-_JMN-77_accd-2 7" xfId="5198"/>
    <cellStyle name="_pgvcl-costal_pgvcl_JMN-77_accd-2 8" xfId="5199"/>
    <cellStyle name="_pgvcl-costal_PGVCL-_JMN-77_accd-2 8" xfId="5200"/>
    <cellStyle name="_pgvcl-costal_pgvcl_JMN-77_ACCD-MAINT" xfId="5201"/>
    <cellStyle name="_pgvcl-costal_PGVCL-_JMN-77_ACCD-MAINT" xfId="5202"/>
    <cellStyle name="_pgvcl-costal_pgvcl_JMN-77_ACCD-MAINT 2" xfId="5203"/>
    <cellStyle name="_pgvcl-costal_PGVCL-_JMN-77_ACCD-MAINT 2" xfId="5204"/>
    <cellStyle name="_pgvcl-costal_pgvcl_JMN-77_ACCD-MAINT 3" xfId="5205"/>
    <cellStyle name="_pgvcl-costal_PGVCL-_JMN-77_ACCD-MAINT 3" xfId="5206"/>
    <cellStyle name="_pgvcl-costal_pgvcl_JMN-77_ACCD-MAINT 4" xfId="5207"/>
    <cellStyle name="_pgvcl-costal_PGVCL-_JMN-77_ACCD-MAINT 4" xfId="5208"/>
    <cellStyle name="_pgvcl-costal_pgvcl_JMN-77_ACCD-MAINT 5" xfId="5209"/>
    <cellStyle name="_pgvcl-costal_PGVCL-_JMN-77_ACCD-MAINT 5" xfId="5210"/>
    <cellStyle name="_pgvcl-costal_pgvcl_JMN-77_ACCD-MAINT 6" xfId="5211"/>
    <cellStyle name="_pgvcl-costal_PGVCL-_JMN-77_ACCD-MAINT 6" xfId="5212"/>
    <cellStyle name="_pgvcl-costal_pgvcl_JMN-77_ACCD-MAINT 7" xfId="5213"/>
    <cellStyle name="_pgvcl-costal_PGVCL-_JMN-77_ACCD-MAINT 7" xfId="5214"/>
    <cellStyle name="_pgvcl-costal_pgvcl_JMN-77_ACCD-MAINT 8" xfId="5215"/>
    <cellStyle name="_pgvcl-costal_PGVCL-_JMN-77_ACCD-MAINT 8" xfId="5216"/>
    <cellStyle name="_pgvcl-costal_pgvcl_JMN-77_New MIS Sheets" xfId="5217"/>
    <cellStyle name="_pgvcl-costal_PGVCL-_JMN-77_New MIS Sheets" xfId="5218"/>
    <cellStyle name="_pgvcl-costal_pgvcl_JMN-77_New MIS Sheets 2" xfId="5219"/>
    <cellStyle name="_pgvcl-costal_PGVCL-_JMN-77_New MIS Sheets 2" xfId="5220"/>
    <cellStyle name="_pgvcl-costal_pgvcl_JMN-77_New MIS Sheets 3" xfId="5221"/>
    <cellStyle name="_pgvcl-costal_PGVCL-_JMN-77_New MIS Sheets 3" xfId="5222"/>
    <cellStyle name="_pgvcl-costal_pgvcl_JMN-77_New MIS Sheets 4" xfId="5223"/>
    <cellStyle name="_pgvcl-costal_PGVCL-_JMN-77_New MIS Sheets 4" xfId="5224"/>
    <cellStyle name="_pgvcl-costal_pgvcl_JMN-77_New MIS Sheets 5" xfId="5225"/>
    <cellStyle name="_pgvcl-costal_PGVCL-_JMN-77_New MIS Sheets 5" xfId="5226"/>
    <cellStyle name="_pgvcl-costal_pgvcl_JMN-77_New MIS Sheets 6" xfId="5227"/>
    <cellStyle name="_pgvcl-costal_PGVCL-_JMN-77_New MIS Sheets 6" xfId="5228"/>
    <cellStyle name="_pgvcl-costal_pgvcl_JMN-77_New MIS Sheets 7" xfId="5229"/>
    <cellStyle name="_pgvcl-costal_PGVCL-_JMN-77_New MIS Sheets 7" xfId="5230"/>
    <cellStyle name="_pgvcl-costal_pgvcl_JMN-77_New MIS Sheets 8" xfId="5231"/>
    <cellStyle name="_pgvcl-costal_PGVCL-_JMN-77_New MIS Sheets 8" xfId="5232"/>
    <cellStyle name="_pgvcl-costal_pgvcl_JMN-77_pbr 7" xfId="5233"/>
    <cellStyle name="_pgvcl-costal_PGVCL-_JMN-77_pbr 7" xfId="5234"/>
    <cellStyle name="_pgvcl-costal_pgvcl_JMN-77_pbr 7 2" xfId="5235"/>
    <cellStyle name="_pgvcl-costal_PGVCL-_JMN-77_pbr 7 2" xfId="5236"/>
    <cellStyle name="_pgvcl-costal_pgvcl_JMN-77_pbr 7 3" xfId="5237"/>
    <cellStyle name="_pgvcl-costal_PGVCL-_JMN-77_pbr 7 3" xfId="5238"/>
    <cellStyle name="_pgvcl-costal_pgvcl_JMN-77_pbr 7 4" xfId="5239"/>
    <cellStyle name="_pgvcl-costal_PGVCL-_JMN-77_pbr 7 4" xfId="5240"/>
    <cellStyle name="_pgvcl-costal_pgvcl_JMN-77_pbr 7 5" xfId="5241"/>
    <cellStyle name="_pgvcl-costal_PGVCL-_JMN-77_pbr 7 5" xfId="5242"/>
    <cellStyle name="_pgvcl-costal_pgvcl_JMN-77_pbr 7 6" xfId="5243"/>
    <cellStyle name="_pgvcl-costal_PGVCL-_JMN-77_pbr 7 6" xfId="5244"/>
    <cellStyle name="_pgvcl-costal_pgvcl_JMN-77_pbr 7 7" xfId="5245"/>
    <cellStyle name="_pgvcl-costal_PGVCL-_JMN-77_pbr 7 7" xfId="5246"/>
    <cellStyle name="_pgvcl-costal_pgvcl_JMN-77_pbr 7 8" xfId="5247"/>
    <cellStyle name="_pgvcl-costal_PGVCL-_JMN-77_pbr 7 8" xfId="5248"/>
    <cellStyle name="_pgvcl-costal_pgvcl_JMN-77_PBR-3 june  '12  CIRCLE" xfId="5249"/>
    <cellStyle name="_pgvcl-costal_PGVCL-_JMN-77_PBR-3 june  '12  CIRCLE" xfId="5250"/>
    <cellStyle name="_pgvcl-costal_pgvcl_JMN-77_PBR-3 june  '12  CIRCLE 2" xfId="5251"/>
    <cellStyle name="_pgvcl-costal_PGVCL-_JMN-77_PBR-3 june  '12  CIRCLE 2" xfId="5252"/>
    <cellStyle name="_pgvcl-costal_pgvcl_JMN-77_PBR-3 june  '12  CIRCLE 3" xfId="5253"/>
    <cellStyle name="_pgvcl-costal_PGVCL-_JMN-77_PBR-3 june  '12  CIRCLE 3" xfId="5254"/>
    <cellStyle name="_pgvcl-costal_pgvcl_JMN-77_PBR-3 june  '12  CIRCLE 4" xfId="5255"/>
    <cellStyle name="_pgvcl-costal_PGVCL-_JMN-77_PBR-3 june  '12  CIRCLE 4" xfId="5256"/>
    <cellStyle name="_pgvcl-costal_pgvcl_JMN-77_PBR-3 june  '12  CIRCLE 5" xfId="5257"/>
    <cellStyle name="_pgvcl-costal_PGVCL-_JMN-77_PBR-3 june  '12  CIRCLE 5" xfId="5258"/>
    <cellStyle name="_pgvcl-costal_pgvcl_JMN-77_PBR-3 june  '12  CIRCLE 6" xfId="5259"/>
    <cellStyle name="_pgvcl-costal_PGVCL-_JMN-77_PBR-3 june  '12  CIRCLE 6" xfId="5260"/>
    <cellStyle name="_pgvcl-costal_pgvcl_JMN-77_PBR-3 june  '12  CIRCLE 6 10" xfId="5261"/>
    <cellStyle name="_pgvcl-costal_PGVCL-_JMN-77_PBR-3 june  '12  CIRCLE 6 10" xfId="5262"/>
    <cellStyle name="_pgvcl-costal_pgvcl_JMN-77_PBR-3 june  '12  CIRCLE 6 2" xfId="5263"/>
    <cellStyle name="_pgvcl-costal_PGVCL-_JMN-77_PBR-3 june  '12  CIRCLE 6 2" xfId="5264"/>
    <cellStyle name="_pgvcl-costal_pgvcl_JMN-77_PBR-3 june  '12  CIRCLE 6 3" xfId="5265"/>
    <cellStyle name="_pgvcl-costal_PGVCL-_JMN-77_PBR-3 june  '12  CIRCLE 6 3" xfId="5266"/>
    <cellStyle name="_pgvcl-costal_pgvcl_JMN-77_PBR-3 june  '12  CIRCLE 6 4" xfId="5267"/>
    <cellStyle name="_pgvcl-costal_PGVCL-_JMN-77_PBR-3 june  '12  CIRCLE 6 4" xfId="5268"/>
    <cellStyle name="_pgvcl-costal_pgvcl_JMN-77_PBR-3 june  '12  CIRCLE 6 5" xfId="5269"/>
    <cellStyle name="_pgvcl-costal_PGVCL-_JMN-77_PBR-3 june  '12  CIRCLE 6 5" xfId="5270"/>
    <cellStyle name="_pgvcl-costal_pgvcl_JMN-77_PBR-3 june  '12  CIRCLE 6 6" xfId="5271"/>
    <cellStyle name="_pgvcl-costal_PGVCL-_JMN-77_PBR-3 june  '12  CIRCLE 6 6" xfId="5272"/>
    <cellStyle name="_pgvcl-costal_pgvcl_JMN-77_PBR-3 june  '12  CIRCLE 6 7" xfId="5273"/>
    <cellStyle name="_pgvcl-costal_PGVCL-_JMN-77_PBR-3 june  '12  CIRCLE 6 7" xfId="5274"/>
    <cellStyle name="_pgvcl-costal_pgvcl_JMN-77_PBR-3 june  '12  CIRCLE 6 8" xfId="5275"/>
    <cellStyle name="_pgvcl-costal_PGVCL-_JMN-77_PBR-3 june  '12  CIRCLE 6 8" xfId="5276"/>
    <cellStyle name="_pgvcl-costal_pgvcl_JMN-77_PBR-3 june  '12  CIRCLE 6 9" xfId="5277"/>
    <cellStyle name="_pgvcl-costal_PGVCL-_JMN-77_PBR-3 june  '12  CIRCLE 6 9" xfId="5278"/>
    <cellStyle name="_pgvcl-costal_pgvcl_JMN-77_PBR-3 june  '12  CIRCLE 7" xfId="5279"/>
    <cellStyle name="_pgvcl-costal_PGVCL-_JMN-77_PBR-3 june  '12  CIRCLE 7" xfId="5280"/>
    <cellStyle name="_pgvcl-costal_pgvcl_JMN-77_PBR-3 june  '12  CIRCLE 8" xfId="5281"/>
    <cellStyle name="_pgvcl-costal_PGVCL-_JMN-77_PBR-3 june  '12  CIRCLE 8" xfId="5282"/>
    <cellStyle name="_pgvcl-costal_pgvcl_JMN-77_PGVCL- 7" xfId="5283"/>
    <cellStyle name="_pgvcl-costal_PGVCL-_JMN-77_PGVCL- 7" xfId="5284"/>
    <cellStyle name="_pgvcl-costal_pgvcl_JMN-77_PGVCL- 7 2" xfId="5285"/>
    <cellStyle name="_pgvcl-costal_PGVCL-_JMN-77_PGVCL- 7 2" xfId="5286"/>
    <cellStyle name="_pgvcl-costal_pgvcl_JMN-77_PGVCL- 7 2 10" xfId="5287"/>
    <cellStyle name="_pgvcl-costal_PGVCL-_JMN-77_PGVCL- 7 2 10" xfId="5288"/>
    <cellStyle name="_pgvcl-costal_pgvcl_JMN-77_PGVCL- 7 2 2" xfId="5289"/>
    <cellStyle name="_pgvcl-costal_PGVCL-_JMN-77_PGVCL- 7 2 2" xfId="5290"/>
    <cellStyle name="_pgvcl-costal_pgvcl_JMN-77_PGVCL- 7 2 3" xfId="5291"/>
    <cellStyle name="_pgvcl-costal_PGVCL-_JMN-77_PGVCL- 7 2 3" xfId="5292"/>
    <cellStyle name="_pgvcl-costal_pgvcl_JMN-77_PGVCL- 7 2 4" xfId="5293"/>
    <cellStyle name="_pgvcl-costal_PGVCL-_JMN-77_PGVCL- 7 2 4" xfId="5294"/>
    <cellStyle name="_pgvcl-costal_pgvcl_JMN-77_PGVCL- 7 2 5" xfId="5295"/>
    <cellStyle name="_pgvcl-costal_PGVCL-_JMN-77_PGVCL- 7 2 5" xfId="5296"/>
    <cellStyle name="_pgvcl-costal_pgvcl_JMN-77_PGVCL- 7 2 6" xfId="5297"/>
    <cellStyle name="_pgvcl-costal_PGVCL-_JMN-77_PGVCL- 7 2 6" xfId="5298"/>
    <cellStyle name="_pgvcl-costal_pgvcl_JMN-77_PGVCL- 7 2 7" xfId="5299"/>
    <cellStyle name="_pgvcl-costal_PGVCL-_JMN-77_PGVCL- 7 2 7" xfId="5300"/>
    <cellStyle name="_pgvcl-costal_pgvcl_JMN-77_PGVCL- 7 2 8" xfId="5301"/>
    <cellStyle name="_pgvcl-costal_PGVCL-_JMN-77_PGVCL- 7 2 8" xfId="5302"/>
    <cellStyle name="_pgvcl-costal_pgvcl_JMN-77_PGVCL- 7 2 9" xfId="5303"/>
    <cellStyle name="_pgvcl-costal_PGVCL-_JMN-77_PGVCL- 7 2 9" xfId="5304"/>
    <cellStyle name="_pgvcl-costal_pgvcl_JMN-77_PGVCL- 7 3" xfId="5305"/>
    <cellStyle name="_pgvcl-costal_PGVCL-_JMN-77_PGVCL- 7 3" xfId="5306"/>
    <cellStyle name="_pgvcl-costal_pgvcl_JMN-77_PGVCL- 7 3 10" xfId="5307"/>
    <cellStyle name="_pgvcl-costal_PGVCL-_JMN-77_PGVCL- 7 3 10" xfId="5308"/>
    <cellStyle name="_pgvcl-costal_pgvcl_JMN-77_PGVCL- 7 3 2" xfId="5309"/>
    <cellStyle name="_pgvcl-costal_PGVCL-_JMN-77_PGVCL- 7 3 2" xfId="5310"/>
    <cellStyle name="_pgvcl-costal_pgvcl_JMN-77_PGVCL- 7 3 3" xfId="5311"/>
    <cellStyle name="_pgvcl-costal_PGVCL-_JMN-77_PGVCL- 7 3 3" xfId="5312"/>
    <cellStyle name="_pgvcl-costal_pgvcl_JMN-77_PGVCL- 7 3 4" xfId="5313"/>
    <cellStyle name="_pgvcl-costal_PGVCL-_JMN-77_PGVCL- 7 3 4" xfId="5314"/>
    <cellStyle name="_pgvcl-costal_pgvcl_JMN-77_PGVCL- 7 3 5" xfId="5315"/>
    <cellStyle name="_pgvcl-costal_PGVCL-_JMN-77_PGVCL- 7 3 5" xfId="5316"/>
    <cellStyle name="_pgvcl-costal_pgvcl_JMN-77_PGVCL- 7 3 6" xfId="5317"/>
    <cellStyle name="_pgvcl-costal_PGVCL-_JMN-77_PGVCL- 7 3 6" xfId="5318"/>
    <cellStyle name="_pgvcl-costal_pgvcl_JMN-77_PGVCL- 7 3 7" xfId="5319"/>
    <cellStyle name="_pgvcl-costal_PGVCL-_JMN-77_PGVCL- 7 3 7" xfId="5320"/>
    <cellStyle name="_pgvcl-costal_pgvcl_JMN-77_PGVCL- 7 3 8" xfId="5321"/>
    <cellStyle name="_pgvcl-costal_PGVCL-_JMN-77_PGVCL- 7 3 8" xfId="5322"/>
    <cellStyle name="_pgvcl-costal_pgvcl_JMN-77_PGVCL- 7 3 9" xfId="5323"/>
    <cellStyle name="_pgvcl-costal_PGVCL-_JMN-77_PGVCL- 7 3 9" xfId="5324"/>
    <cellStyle name="_pgvcl-costal_pgvcl_JMN-77_PGVCL- 7 4" xfId="5325"/>
    <cellStyle name="_pgvcl-costal_PGVCL-_JMN-77_PGVCL- 7 4" xfId="5326"/>
    <cellStyle name="_pgvcl-costal_pgvcl_JMN-77_PGVCL- 7 4 10" xfId="5327"/>
    <cellStyle name="_pgvcl-costal_PGVCL-_JMN-77_PGVCL- 7 4 10" xfId="5328"/>
    <cellStyle name="_pgvcl-costal_pgvcl_JMN-77_PGVCL- 7 4 2" xfId="5329"/>
    <cellStyle name="_pgvcl-costal_PGVCL-_JMN-77_PGVCL- 7 4 2" xfId="5330"/>
    <cellStyle name="_pgvcl-costal_pgvcl_JMN-77_PGVCL- 7 4 3" xfId="5331"/>
    <cellStyle name="_pgvcl-costal_PGVCL-_JMN-77_PGVCL- 7 4 3" xfId="5332"/>
    <cellStyle name="_pgvcl-costal_pgvcl_JMN-77_PGVCL- 7 4 4" xfId="5333"/>
    <cellStyle name="_pgvcl-costal_PGVCL-_JMN-77_PGVCL- 7 4 4" xfId="5334"/>
    <cellStyle name="_pgvcl-costal_pgvcl_JMN-77_PGVCL- 7 4 5" xfId="5335"/>
    <cellStyle name="_pgvcl-costal_PGVCL-_JMN-77_PGVCL- 7 4 5" xfId="5336"/>
    <cellStyle name="_pgvcl-costal_pgvcl_JMN-77_PGVCL- 7 4 6" xfId="5337"/>
    <cellStyle name="_pgvcl-costal_PGVCL-_JMN-77_PGVCL- 7 4 6" xfId="5338"/>
    <cellStyle name="_pgvcl-costal_pgvcl_JMN-77_PGVCL- 7 4 7" xfId="5339"/>
    <cellStyle name="_pgvcl-costal_PGVCL-_JMN-77_PGVCL- 7 4 7" xfId="5340"/>
    <cellStyle name="_pgvcl-costal_pgvcl_JMN-77_PGVCL- 7 4 8" xfId="5341"/>
    <cellStyle name="_pgvcl-costal_PGVCL-_JMN-77_PGVCL- 7 4 8" xfId="5342"/>
    <cellStyle name="_pgvcl-costal_pgvcl_JMN-77_PGVCL- 7 4 9" xfId="5343"/>
    <cellStyle name="_pgvcl-costal_PGVCL-_JMN-77_PGVCL- 7 4 9" xfId="5344"/>
    <cellStyle name="_pgvcl-costal_pgvcl_JMN-77_PGVCL- 7 5" xfId="5345"/>
    <cellStyle name="_pgvcl-costal_PGVCL-_JMN-77_PGVCL- 7 5" xfId="5346"/>
    <cellStyle name="_pgvcl-costal_pgvcl_JMN-77_PGVCL- 7 5 10" xfId="5347"/>
    <cellStyle name="_pgvcl-costal_PGVCL-_JMN-77_PGVCL- 7 5 10" xfId="5348"/>
    <cellStyle name="_pgvcl-costal_pgvcl_JMN-77_PGVCL- 7 5 2" xfId="5349"/>
    <cellStyle name="_pgvcl-costal_PGVCL-_JMN-77_PGVCL- 7 5 2" xfId="5350"/>
    <cellStyle name="_pgvcl-costal_pgvcl_JMN-77_PGVCL- 7 5 3" xfId="5351"/>
    <cellStyle name="_pgvcl-costal_PGVCL-_JMN-77_PGVCL- 7 5 3" xfId="5352"/>
    <cellStyle name="_pgvcl-costal_pgvcl_JMN-77_PGVCL- 7 5 4" xfId="5353"/>
    <cellStyle name="_pgvcl-costal_PGVCL-_JMN-77_PGVCL- 7 5 4" xfId="5354"/>
    <cellStyle name="_pgvcl-costal_pgvcl_JMN-77_PGVCL- 7 5 5" xfId="5355"/>
    <cellStyle name="_pgvcl-costal_PGVCL-_JMN-77_PGVCL- 7 5 5" xfId="5356"/>
    <cellStyle name="_pgvcl-costal_pgvcl_JMN-77_PGVCL- 7 5 6" xfId="5357"/>
    <cellStyle name="_pgvcl-costal_PGVCL-_JMN-77_PGVCL- 7 5 6" xfId="5358"/>
    <cellStyle name="_pgvcl-costal_pgvcl_JMN-77_PGVCL- 7 5 7" xfId="5359"/>
    <cellStyle name="_pgvcl-costal_PGVCL-_JMN-77_PGVCL- 7 5 7" xfId="5360"/>
    <cellStyle name="_pgvcl-costal_pgvcl_JMN-77_PGVCL- 7 5 8" xfId="5361"/>
    <cellStyle name="_pgvcl-costal_PGVCL-_JMN-77_PGVCL- 7 5 8" xfId="5362"/>
    <cellStyle name="_pgvcl-costal_pgvcl_JMN-77_PGVCL- 7 5 9" xfId="5363"/>
    <cellStyle name="_pgvcl-costal_PGVCL-_JMN-77_PGVCL- 7 5 9" xfId="5364"/>
    <cellStyle name="_pgvcl-costal_pgvcl_JMN-77_PGVCL- 7 6" xfId="5365"/>
    <cellStyle name="_pgvcl-costal_PGVCL-_JMN-77_PGVCL- 7 6" xfId="5366"/>
    <cellStyle name="_pgvcl-costal_pgvcl_JMN-77_PGVCL- 7 6 10" xfId="5367"/>
    <cellStyle name="_pgvcl-costal_PGVCL-_JMN-77_PGVCL- 7 6 10" xfId="5368"/>
    <cellStyle name="_pgvcl-costal_pgvcl_JMN-77_PGVCL- 7 6 2" xfId="5369"/>
    <cellStyle name="_pgvcl-costal_PGVCL-_JMN-77_PGVCL- 7 6 2" xfId="5370"/>
    <cellStyle name="_pgvcl-costal_pgvcl_JMN-77_PGVCL- 7 6 3" xfId="5371"/>
    <cellStyle name="_pgvcl-costal_PGVCL-_JMN-77_PGVCL- 7 6 3" xfId="5372"/>
    <cellStyle name="_pgvcl-costal_pgvcl_JMN-77_PGVCL- 7 6 4" xfId="5373"/>
    <cellStyle name="_pgvcl-costal_PGVCL-_JMN-77_PGVCL- 7 6 4" xfId="5374"/>
    <cellStyle name="_pgvcl-costal_pgvcl_JMN-77_PGVCL- 7 6 5" xfId="5375"/>
    <cellStyle name="_pgvcl-costal_PGVCL-_JMN-77_PGVCL- 7 6 5" xfId="5376"/>
    <cellStyle name="_pgvcl-costal_pgvcl_JMN-77_PGVCL- 7 6 6" xfId="5377"/>
    <cellStyle name="_pgvcl-costal_PGVCL-_JMN-77_PGVCL- 7 6 6" xfId="5378"/>
    <cellStyle name="_pgvcl-costal_pgvcl_JMN-77_PGVCL- 7 6 7" xfId="5379"/>
    <cellStyle name="_pgvcl-costal_PGVCL-_JMN-77_PGVCL- 7 6 7" xfId="5380"/>
    <cellStyle name="_pgvcl-costal_pgvcl_JMN-77_PGVCL- 7 6 8" xfId="5381"/>
    <cellStyle name="_pgvcl-costal_PGVCL-_JMN-77_PGVCL- 7 6 8" xfId="5382"/>
    <cellStyle name="_pgvcl-costal_pgvcl_JMN-77_PGVCL- 7 6 9" xfId="5383"/>
    <cellStyle name="_pgvcl-costal_PGVCL-_JMN-77_PGVCL- 7 6 9" xfId="5384"/>
    <cellStyle name="_pgvcl-costal_pgvcl_JMN-77_PGVCL- 7 7" xfId="5385"/>
    <cellStyle name="_pgvcl-costal_PGVCL-_JMN-77_PGVCL- 7 7" xfId="5386"/>
    <cellStyle name="_pgvcl-costal_pgvcl_JMN-77_PGVCL- 7 7 10" xfId="5387"/>
    <cellStyle name="_pgvcl-costal_PGVCL-_JMN-77_PGVCL- 7 7 10" xfId="5388"/>
    <cellStyle name="_pgvcl-costal_pgvcl_JMN-77_PGVCL- 7 7 2" xfId="5389"/>
    <cellStyle name="_pgvcl-costal_PGVCL-_JMN-77_PGVCL- 7 7 2" xfId="5390"/>
    <cellStyle name="_pgvcl-costal_pgvcl_JMN-77_PGVCL- 7 7 3" xfId="5391"/>
    <cellStyle name="_pgvcl-costal_PGVCL-_JMN-77_PGVCL- 7 7 3" xfId="5392"/>
    <cellStyle name="_pgvcl-costal_pgvcl_JMN-77_PGVCL- 7 7 4" xfId="5393"/>
    <cellStyle name="_pgvcl-costal_PGVCL-_JMN-77_PGVCL- 7 7 4" xfId="5394"/>
    <cellStyle name="_pgvcl-costal_pgvcl_JMN-77_PGVCL- 7 7 5" xfId="5395"/>
    <cellStyle name="_pgvcl-costal_PGVCL-_JMN-77_PGVCL- 7 7 5" xfId="5396"/>
    <cellStyle name="_pgvcl-costal_pgvcl_JMN-77_PGVCL- 7 7 6" xfId="5397"/>
    <cellStyle name="_pgvcl-costal_PGVCL-_JMN-77_PGVCL- 7 7 6" xfId="5398"/>
    <cellStyle name="_pgvcl-costal_pgvcl_JMN-77_PGVCL- 7 7 7" xfId="5399"/>
    <cellStyle name="_pgvcl-costal_PGVCL-_JMN-77_PGVCL- 7 7 7" xfId="5400"/>
    <cellStyle name="_pgvcl-costal_pgvcl_JMN-77_PGVCL- 7 7 8" xfId="5401"/>
    <cellStyle name="_pgvcl-costal_PGVCL-_JMN-77_PGVCL- 7 7 8" xfId="5402"/>
    <cellStyle name="_pgvcl-costal_pgvcl_JMN-77_PGVCL- 7 7 9" xfId="5403"/>
    <cellStyle name="_pgvcl-costal_PGVCL-_JMN-77_PGVCL- 7 7 9" xfId="5404"/>
    <cellStyle name="_pgvcl-costal_pgvcl_JMN-77_PGVCL- 7 8" xfId="5405"/>
    <cellStyle name="_pgvcl-costal_PGVCL-_JMN-77_PGVCL- 7 8" xfId="5406"/>
    <cellStyle name="_pgvcl-costal_pgvcl_JMN-77_PGVCL- 9" xfId="5407"/>
    <cellStyle name="_pgvcl-costal_PGVCL-_JMN-77_PGVCL- 9" xfId="5408"/>
    <cellStyle name="_pgvcl-costal_pgvcl_JMN-77_PGVCL- 9 2" xfId="5409"/>
    <cellStyle name="_pgvcl-costal_PGVCL-_JMN-77_PGVCL- 9 2" xfId="5410"/>
    <cellStyle name="_pgvcl-costal_pgvcl_JMN-77_PGVCL- 9 2 10" xfId="5411"/>
    <cellStyle name="_pgvcl-costal_PGVCL-_JMN-77_PGVCL- 9 2 10" xfId="5412"/>
    <cellStyle name="_pgvcl-costal_pgvcl_JMN-77_PGVCL- 9 2 2" xfId="5413"/>
    <cellStyle name="_pgvcl-costal_PGVCL-_JMN-77_PGVCL- 9 2 2" xfId="5414"/>
    <cellStyle name="_pgvcl-costal_pgvcl_JMN-77_PGVCL- 9 2 3" xfId="5415"/>
    <cellStyle name="_pgvcl-costal_PGVCL-_JMN-77_PGVCL- 9 2 3" xfId="5416"/>
    <cellStyle name="_pgvcl-costal_pgvcl_JMN-77_PGVCL- 9 2 4" xfId="5417"/>
    <cellStyle name="_pgvcl-costal_PGVCL-_JMN-77_PGVCL- 9 2 4" xfId="5418"/>
    <cellStyle name="_pgvcl-costal_pgvcl_JMN-77_PGVCL- 9 2 5" xfId="5419"/>
    <cellStyle name="_pgvcl-costal_PGVCL-_JMN-77_PGVCL- 9 2 5" xfId="5420"/>
    <cellStyle name="_pgvcl-costal_pgvcl_JMN-77_PGVCL- 9 2 6" xfId="5421"/>
    <cellStyle name="_pgvcl-costal_PGVCL-_JMN-77_PGVCL- 9 2 6" xfId="5422"/>
    <cellStyle name="_pgvcl-costal_pgvcl_JMN-77_PGVCL- 9 2 7" xfId="5423"/>
    <cellStyle name="_pgvcl-costal_PGVCL-_JMN-77_PGVCL- 9 2 7" xfId="5424"/>
    <cellStyle name="_pgvcl-costal_pgvcl_JMN-77_PGVCL- 9 2 8" xfId="5425"/>
    <cellStyle name="_pgvcl-costal_PGVCL-_JMN-77_PGVCL- 9 2 8" xfId="5426"/>
    <cellStyle name="_pgvcl-costal_pgvcl_JMN-77_PGVCL- 9 2 9" xfId="5427"/>
    <cellStyle name="_pgvcl-costal_PGVCL-_JMN-77_PGVCL- 9 2 9" xfId="5428"/>
    <cellStyle name="_pgvcl-costal_pgvcl_JMN-77_PGVCL- 9 3" xfId="5429"/>
    <cellStyle name="_pgvcl-costal_PGVCL-_JMN-77_PGVCL- 9 3" xfId="5430"/>
    <cellStyle name="_pgvcl-costal_pgvcl_JMN-77_PGVCL- 9 3 10" xfId="5431"/>
    <cellStyle name="_pgvcl-costal_PGVCL-_JMN-77_PGVCL- 9 3 10" xfId="5432"/>
    <cellStyle name="_pgvcl-costal_pgvcl_JMN-77_PGVCL- 9 3 2" xfId="5433"/>
    <cellStyle name="_pgvcl-costal_PGVCL-_JMN-77_PGVCL- 9 3 2" xfId="5434"/>
    <cellStyle name="_pgvcl-costal_pgvcl_JMN-77_PGVCL- 9 3 3" xfId="5435"/>
    <cellStyle name="_pgvcl-costal_PGVCL-_JMN-77_PGVCL- 9 3 3" xfId="5436"/>
    <cellStyle name="_pgvcl-costal_pgvcl_JMN-77_PGVCL- 9 3 4" xfId="5437"/>
    <cellStyle name="_pgvcl-costal_PGVCL-_JMN-77_PGVCL- 9 3 4" xfId="5438"/>
    <cellStyle name="_pgvcl-costal_pgvcl_JMN-77_PGVCL- 9 3 5" xfId="5439"/>
    <cellStyle name="_pgvcl-costal_PGVCL-_JMN-77_PGVCL- 9 3 5" xfId="5440"/>
    <cellStyle name="_pgvcl-costal_pgvcl_JMN-77_PGVCL- 9 3 6" xfId="5441"/>
    <cellStyle name="_pgvcl-costal_PGVCL-_JMN-77_PGVCL- 9 3 6" xfId="5442"/>
    <cellStyle name="_pgvcl-costal_pgvcl_JMN-77_PGVCL- 9 3 7" xfId="5443"/>
    <cellStyle name="_pgvcl-costal_PGVCL-_JMN-77_PGVCL- 9 3 7" xfId="5444"/>
    <cellStyle name="_pgvcl-costal_pgvcl_JMN-77_PGVCL- 9 3 8" xfId="5445"/>
    <cellStyle name="_pgvcl-costal_PGVCL-_JMN-77_PGVCL- 9 3 8" xfId="5446"/>
    <cellStyle name="_pgvcl-costal_pgvcl_JMN-77_PGVCL- 9 3 9" xfId="5447"/>
    <cellStyle name="_pgvcl-costal_PGVCL-_JMN-77_PGVCL- 9 3 9" xfId="5448"/>
    <cellStyle name="_pgvcl-costal_pgvcl_JMN-77_PGVCL- 9 4" xfId="5449"/>
    <cellStyle name="_pgvcl-costal_PGVCL-_JMN-77_PGVCL- 9 4" xfId="5450"/>
    <cellStyle name="_pgvcl-costal_pgvcl_JMN-77_PGVCL- 9 4 10" xfId="5451"/>
    <cellStyle name="_pgvcl-costal_PGVCL-_JMN-77_PGVCL- 9 4 10" xfId="5452"/>
    <cellStyle name="_pgvcl-costal_pgvcl_JMN-77_PGVCL- 9 4 2" xfId="5453"/>
    <cellStyle name="_pgvcl-costal_PGVCL-_JMN-77_PGVCL- 9 4 2" xfId="5454"/>
    <cellStyle name="_pgvcl-costal_pgvcl_JMN-77_PGVCL- 9 4 3" xfId="5455"/>
    <cellStyle name="_pgvcl-costal_PGVCL-_JMN-77_PGVCL- 9 4 3" xfId="5456"/>
    <cellStyle name="_pgvcl-costal_pgvcl_JMN-77_PGVCL- 9 4 4" xfId="5457"/>
    <cellStyle name="_pgvcl-costal_PGVCL-_JMN-77_PGVCL- 9 4 4" xfId="5458"/>
    <cellStyle name="_pgvcl-costal_pgvcl_JMN-77_PGVCL- 9 4 5" xfId="5459"/>
    <cellStyle name="_pgvcl-costal_PGVCL-_JMN-77_PGVCL- 9 4 5" xfId="5460"/>
    <cellStyle name="_pgvcl-costal_pgvcl_JMN-77_PGVCL- 9 4 6" xfId="5461"/>
    <cellStyle name="_pgvcl-costal_PGVCL-_JMN-77_PGVCL- 9 4 6" xfId="5462"/>
    <cellStyle name="_pgvcl-costal_pgvcl_JMN-77_PGVCL- 9 4 7" xfId="5463"/>
    <cellStyle name="_pgvcl-costal_PGVCL-_JMN-77_PGVCL- 9 4 7" xfId="5464"/>
    <cellStyle name="_pgvcl-costal_pgvcl_JMN-77_PGVCL- 9 4 8" xfId="5465"/>
    <cellStyle name="_pgvcl-costal_PGVCL-_JMN-77_PGVCL- 9 4 8" xfId="5466"/>
    <cellStyle name="_pgvcl-costal_pgvcl_JMN-77_PGVCL- 9 4 9" xfId="5467"/>
    <cellStyle name="_pgvcl-costal_PGVCL-_JMN-77_PGVCL- 9 4 9" xfId="5468"/>
    <cellStyle name="_pgvcl-costal_pgvcl_JMN-77_PGVCL- 9 5" xfId="5469"/>
    <cellStyle name="_pgvcl-costal_PGVCL-_JMN-77_PGVCL- 9 5" xfId="5470"/>
    <cellStyle name="_pgvcl-costal_pgvcl_JMN-77_PGVCL- 9 5 10" xfId="5471"/>
    <cellStyle name="_pgvcl-costal_PGVCL-_JMN-77_PGVCL- 9 5 10" xfId="5472"/>
    <cellStyle name="_pgvcl-costal_pgvcl_JMN-77_PGVCL- 9 5 2" xfId="5473"/>
    <cellStyle name="_pgvcl-costal_PGVCL-_JMN-77_PGVCL- 9 5 2" xfId="5474"/>
    <cellStyle name="_pgvcl-costal_pgvcl_JMN-77_PGVCL- 9 5 3" xfId="5475"/>
    <cellStyle name="_pgvcl-costal_PGVCL-_JMN-77_PGVCL- 9 5 3" xfId="5476"/>
    <cellStyle name="_pgvcl-costal_pgvcl_JMN-77_PGVCL- 9 5 4" xfId="5477"/>
    <cellStyle name="_pgvcl-costal_PGVCL-_JMN-77_PGVCL- 9 5 4" xfId="5478"/>
    <cellStyle name="_pgvcl-costal_pgvcl_JMN-77_PGVCL- 9 5 5" xfId="5479"/>
    <cellStyle name="_pgvcl-costal_PGVCL-_JMN-77_PGVCL- 9 5 5" xfId="5480"/>
    <cellStyle name="_pgvcl-costal_pgvcl_JMN-77_PGVCL- 9 5 6" xfId="5481"/>
    <cellStyle name="_pgvcl-costal_PGVCL-_JMN-77_PGVCL- 9 5 6" xfId="5482"/>
    <cellStyle name="_pgvcl-costal_pgvcl_JMN-77_PGVCL- 9 5 7" xfId="5483"/>
    <cellStyle name="_pgvcl-costal_PGVCL-_JMN-77_PGVCL- 9 5 7" xfId="5484"/>
    <cellStyle name="_pgvcl-costal_pgvcl_JMN-77_PGVCL- 9 5 8" xfId="5485"/>
    <cellStyle name="_pgvcl-costal_PGVCL-_JMN-77_PGVCL- 9 5 8" xfId="5486"/>
    <cellStyle name="_pgvcl-costal_pgvcl_JMN-77_PGVCL- 9 5 9" xfId="5487"/>
    <cellStyle name="_pgvcl-costal_PGVCL-_JMN-77_PGVCL- 9 5 9" xfId="5488"/>
    <cellStyle name="_pgvcl-costal_pgvcl_JMN-77_PGVCL- 9 6" xfId="5489"/>
    <cellStyle name="_pgvcl-costal_PGVCL-_JMN-77_PGVCL- 9 6" xfId="5490"/>
    <cellStyle name="_pgvcl-costal_pgvcl_JMN-77_PGVCL- 9 6 10" xfId="5491"/>
    <cellStyle name="_pgvcl-costal_PGVCL-_JMN-77_PGVCL- 9 6 10" xfId="5492"/>
    <cellStyle name="_pgvcl-costal_pgvcl_JMN-77_PGVCL- 9 6 2" xfId="5493"/>
    <cellStyle name="_pgvcl-costal_PGVCL-_JMN-77_PGVCL- 9 6 2" xfId="5494"/>
    <cellStyle name="_pgvcl-costal_pgvcl_JMN-77_PGVCL- 9 6 3" xfId="5495"/>
    <cellStyle name="_pgvcl-costal_PGVCL-_JMN-77_PGVCL- 9 6 3" xfId="5496"/>
    <cellStyle name="_pgvcl-costal_pgvcl_JMN-77_PGVCL- 9 6 4" xfId="5497"/>
    <cellStyle name="_pgvcl-costal_PGVCL-_JMN-77_PGVCL- 9 6 4" xfId="5498"/>
    <cellStyle name="_pgvcl-costal_pgvcl_JMN-77_PGVCL- 9 6 5" xfId="5499"/>
    <cellStyle name="_pgvcl-costal_PGVCL-_JMN-77_PGVCL- 9 6 5" xfId="5500"/>
    <cellStyle name="_pgvcl-costal_pgvcl_JMN-77_PGVCL- 9 6 6" xfId="5501"/>
    <cellStyle name="_pgvcl-costal_PGVCL-_JMN-77_PGVCL- 9 6 6" xfId="5502"/>
    <cellStyle name="_pgvcl-costal_pgvcl_JMN-77_PGVCL- 9 6 7" xfId="5503"/>
    <cellStyle name="_pgvcl-costal_PGVCL-_JMN-77_PGVCL- 9 6 7" xfId="5504"/>
    <cellStyle name="_pgvcl-costal_pgvcl_JMN-77_PGVCL- 9 6 8" xfId="5505"/>
    <cellStyle name="_pgvcl-costal_PGVCL-_JMN-77_PGVCL- 9 6 8" xfId="5506"/>
    <cellStyle name="_pgvcl-costal_pgvcl_JMN-77_PGVCL- 9 6 9" xfId="5507"/>
    <cellStyle name="_pgvcl-costal_PGVCL-_JMN-77_PGVCL- 9 6 9" xfId="5508"/>
    <cellStyle name="_pgvcl-costal_pgvcl_JMN-77_PGVCL- 9 7" xfId="5509"/>
    <cellStyle name="_pgvcl-costal_PGVCL-_JMN-77_PGVCL- 9 7" xfId="5510"/>
    <cellStyle name="_pgvcl-costal_pgvcl_JMN-77_PGVCL- 9 7 10" xfId="5511"/>
    <cellStyle name="_pgvcl-costal_PGVCL-_JMN-77_PGVCL- 9 7 10" xfId="5512"/>
    <cellStyle name="_pgvcl-costal_pgvcl_JMN-77_PGVCL- 9 7 2" xfId="5513"/>
    <cellStyle name="_pgvcl-costal_PGVCL-_JMN-77_PGVCL- 9 7 2" xfId="5514"/>
    <cellStyle name="_pgvcl-costal_pgvcl_JMN-77_PGVCL- 9 7 3" xfId="5515"/>
    <cellStyle name="_pgvcl-costal_PGVCL-_JMN-77_PGVCL- 9 7 3" xfId="5516"/>
    <cellStyle name="_pgvcl-costal_pgvcl_JMN-77_PGVCL- 9 7 4" xfId="5517"/>
    <cellStyle name="_pgvcl-costal_PGVCL-_JMN-77_PGVCL- 9 7 4" xfId="5518"/>
    <cellStyle name="_pgvcl-costal_pgvcl_JMN-77_PGVCL- 9 7 5" xfId="5519"/>
    <cellStyle name="_pgvcl-costal_PGVCL-_JMN-77_PGVCL- 9 7 5" xfId="5520"/>
    <cellStyle name="_pgvcl-costal_pgvcl_JMN-77_PGVCL- 9 7 6" xfId="5521"/>
    <cellStyle name="_pgvcl-costal_PGVCL-_JMN-77_PGVCL- 9 7 6" xfId="5522"/>
    <cellStyle name="_pgvcl-costal_pgvcl_JMN-77_PGVCL- 9 7 7" xfId="5523"/>
    <cellStyle name="_pgvcl-costal_PGVCL-_JMN-77_PGVCL- 9 7 7" xfId="5524"/>
    <cellStyle name="_pgvcl-costal_pgvcl_JMN-77_PGVCL- 9 7 8" xfId="5525"/>
    <cellStyle name="_pgvcl-costal_PGVCL-_JMN-77_PGVCL- 9 7 8" xfId="5526"/>
    <cellStyle name="_pgvcl-costal_pgvcl_JMN-77_PGVCL- 9 7 9" xfId="5527"/>
    <cellStyle name="_pgvcl-costal_PGVCL-_JMN-77_PGVCL- 9 7 9" xfId="5528"/>
    <cellStyle name="_pgvcl-costal_pgvcl_JMN-77_PGVCL- 9 8" xfId="5529"/>
    <cellStyle name="_pgvcl-costal_PGVCL-_JMN-77_PGVCL- 9 8" xfId="5530"/>
    <cellStyle name="_pgvcl-costal_pgvcl_JMN-77_PGVCL- 9 Aug. 11" xfId="5531"/>
    <cellStyle name="_pgvcl-costal_PGVCL-_JMN-77_PGVCL- 9 Aug. 11" xfId="5532"/>
    <cellStyle name="_pgvcl-costal_pgvcl_JMN-77_PGVCL- 9 Aug. 11 2" xfId="5533"/>
    <cellStyle name="_pgvcl-costal_PGVCL-_JMN-77_PGVCL- 9 Aug. 11 2" xfId="5534"/>
    <cellStyle name="_pgvcl-costal_pgvcl_JMN-77_PGVCL- 9 Aug. 11 2 10" xfId="5535"/>
    <cellStyle name="_pgvcl-costal_PGVCL-_JMN-77_PGVCL- 9 Aug. 11 2 10" xfId="5536"/>
    <cellStyle name="_pgvcl-costal_pgvcl_JMN-77_PGVCL- 9 Aug. 11 2 2" xfId="5537"/>
    <cellStyle name="_pgvcl-costal_PGVCL-_JMN-77_PGVCL- 9 Aug. 11 2 2" xfId="5538"/>
    <cellStyle name="_pgvcl-costal_pgvcl_JMN-77_PGVCL- 9 Aug. 11 2 3" xfId="5539"/>
    <cellStyle name="_pgvcl-costal_PGVCL-_JMN-77_PGVCL- 9 Aug. 11 2 3" xfId="5540"/>
    <cellStyle name="_pgvcl-costal_pgvcl_JMN-77_PGVCL- 9 Aug. 11 2 4" xfId="5541"/>
    <cellStyle name="_pgvcl-costal_PGVCL-_JMN-77_PGVCL- 9 Aug. 11 2 4" xfId="5542"/>
    <cellStyle name="_pgvcl-costal_pgvcl_JMN-77_PGVCL- 9 Aug. 11 2 5" xfId="5543"/>
    <cellStyle name="_pgvcl-costal_PGVCL-_JMN-77_PGVCL- 9 Aug. 11 2 5" xfId="5544"/>
    <cellStyle name="_pgvcl-costal_pgvcl_JMN-77_PGVCL- 9 Aug. 11 2 6" xfId="5545"/>
    <cellStyle name="_pgvcl-costal_PGVCL-_JMN-77_PGVCL- 9 Aug. 11 2 6" xfId="5546"/>
    <cellStyle name="_pgvcl-costal_pgvcl_JMN-77_PGVCL- 9 Aug. 11 2 7" xfId="5547"/>
    <cellStyle name="_pgvcl-costal_PGVCL-_JMN-77_PGVCL- 9 Aug. 11 2 7" xfId="5548"/>
    <cellStyle name="_pgvcl-costal_pgvcl_JMN-77_PGVCL- 9 Aug. 11 2 8" xfId="5549"/>
    <cellStyle name="_pgvcl-costal_PGVCL-_JMN-77_PGVCL- 9 Aug. 11 2 8" xfId="5550"/>
    <cellStyle name="_pgvcl-costal_pgvcl_JMN-77_PGVCL- 9 Aug. 11 2 9" xfId="5551"/>
    <cellStyle name="_pgvcl-costal_PGVCL-_JMN-77_PGVCL- 9 Aug. 11 2 9" xfId="5552"/>
    <cellStyle name="_pgvcl-costal_pgvcl_JMN-77_PGVCL- 9 Aug. 11 3" xfId="5553"/>
    <cellStyle name="_pgvcl-costal_PGVCL-_JMN-77_PGVCL- 9 Aug. 11 3" xfId="5554"/>
    <cellStyle name="_pgvcl-costal_pgvcl_JMN-77_PGVCL- 9 Aug. 11 3 10" xfId="5555"/>
    <cellStyle name="_pgvcl-costal_PGVCL-_JMN-77_PGVCL- 9 Aug. 11 3 10" xfId="5556"/>
    <cellStyle name="_pgvcl-costal_pgvcl_JMN-77_PGVCL- 9 Aug. 11 3 2" xfId="5557"/>
    <cellStyle name="_pgvcl-costal_PGVCL-_JMN-77_PGVCL- 9 Aug. 11 3 2" xfId="5558"/>
    <cellStyle name="_pgvcl-costal_pgvcl_JMN-77_PGVCL- 9 Aug. 11 3 3" xfId="5559"/>
    <cellStyle name="_pgvcl-costal_PGVCL-_JMN-77_PGVCL- 9 Aug. 11 3 3" xfId="5560"/>
    <cellStyle name="_pgvcl-costal_pgvcl_JMN-77_PGVCL- 9 Aug. 11 3 4" xfId="5561"/>
    <cellStyle name="_pgvcl-costal_PGVCL-_JMN-77_PGVCL- 9 Aug. 11 3 4" xfId="5562"/>
    <cellStyle name="_pgvcl-costal_pgvcl_JMN-77_PGVCL- 9 Aug. 11 3 5" xfId="5563"/>
    <cellStyle name="_pgvcl-costal_PGVCL-_JMN-77_PGVCL- 9 Aug. 11 3 5" xfId="5564"/>
    <cellStyle name="_pgvcl-costal_pgvcl_JMN-77_PGVCL- 9 Aug. 11 3 6" xfId="5565"/>
    <cellStyle name="_pgvcl-costal_PGVCL-_JMN-77_PGVCL- 9 Aug. 11 3 6" xfId="5566"/>
    <cellStyle name="_pgvcl-costal_pgvcl_JMN-77_PGVCL- 9 Aug. 11 3 7" xfId="5567"/>
    <cellStyle name="_pgvcl-costal_PGVCL-_JMN-77_PGVCL- 9 Aug. 11 3 7" xfId="5568"/>
    <cellStyle name="_pgvcl-costal_pgvcl_JMN-77_PGVCL- 9 Aug. 11 3 8" xfId="5569"/>
    <cellStyle name="_pgvcl-costal_PGVCL-_JMN-77_PGVCL- 9 Aug. 11 3 8" xfId="5570"/>
    <cellStyle name="_pgvcl-costal_pgvcl_JMN-77_PGVCL- 9 Aug. 11 3 9" xfId="5571"/>
    <cellStyle name="_pgvcl-costal_PGVCL-_JMN-77_PGVCL- 9 Aug. 11 3 9" xfId="5572"/>
    <cellStyle name="_pgvcl-costal_pgvcl_JMN-77_PGVCL- 9 Aug. 11 4" xfId="5573"/>
    <cellStyle name="_pgvcl-costal_PGVCL-_JMN-77_PGVCL- 9 Aug. 11 4" xfId="5574"/>
    <cellStyle name="_pgvcl-costal_pgvcl_JMN-77_PGVCL- 9 Aug. 11 4 10" xfId="5575"/>
    <cellStyle name="_pgvcl-costal_PGVCL-_JMN-77_PGVCL- 9 Aug. 11 4 10" xfId="5576"/>
    <cellStyle name="_pgvcl-costal_pgvcl_JMN-77_PGVCL- 9 Aug. 11 4 2" xfId="5577"/>
    <cellStyle name="_pgvcl-costal_PGVCL-_JMN-77_PGVCL- 9 Aug. 11 4 2" xfId="5578"/>
    <cellStyle name="_pgvcl-costal_pgvcl_JMN-77_PGVCL- 9 Aug. 11 4 3" xfId="5579"/>
    <cellStyle name="_pgvcl-costal_PGVCL-_JMN-77_PGVCL- 9 Aug. 11 4 3" xfId="5580"/>
    <cellStyle name="_pgvcl-costal_pgvcl_JMN-77_PGVCL- 9 Aug. 11 4 4" xfId="5581"/>
    <cellStyle name="_pgvcl-costal_PGVCL-_JMN-77_PGVCL- 9 Aug. 11 4 4" xfId="5582"/>
    <cellStyle name="_pgvcl-costal_pgvcl_JMN-77_PGVCL- 9 Aug. 11 4 5" xfId="5583"/>
    <cellStyle name="_pgvcl-costal_PGVCL-_JMN-77_PGVCL- 9 Aug. 11 4 5" xfId="5584"/>
    <cellStyle name="_pgvcl-costal_pgvcl_JMN-77_PGVCL- 9 Aug. 11 4 6" xfId="5585"/>
    <cellStyle name="_pgvcl-costal_PGVCL-_JMN-77_PGVCL- 9 Aug. 11 4 6" xfId="5586"/>
    <cellStyle name="_pgvcl-costal_pgvcl_JMN-77_PGVCL- 9 Aug. 11 4 7" xfId="5587"/>
    <cellStyle name="_pgvcl-costal_PGVCL-_JMN-77_PGVCL- 9 Aug. 11 4 7" xfId="5588"/>
    <cellStyle name="_pgvcl-costal_pgvcl_JMN-77_PGVCL- 9 Aug. 11 4 8" xfId="5589"/>
    <cellStyle name="_pgvcl-costal_PGVCL-_JMN-77_PGVCL- 9 Aug. 11 4 8" xfId="5590"/>
    <cellStyle name="_pgvcl-costal_pgvcl_JMN-77_PGVCL- 9 Aug. 11 4 9" xfId="5591"/>
    <cellStyle name="_pgvcl-costal_PGVCL-_JMN-77_PGVCL- 9 Aug. 11 4 9" xfId="5592"/>
    <cellStyle name="_pgvcl-costal_pgvcl_JMN-77_PGVCL- 9 Aug. 11 5" xfId="5593"/>
    <cellStyle name="_pgvcl-costal_PGVCL-_JMN-77_PGVCL- 9 Aug. 11 5" xfId="5594"/>
    <cellStyle name="_pgvcl-costal_pgvcl_JMN-77_PGVCL- 9 Aug. 11 5 10" xfId="5595"/>
    <cellStyle name="_pgvcl-costal_PGVCL-_JMN-77_PGVCL- 9 Aug. 11 5 10" xfId="5596"/>
    <cellStyle name="_pgvcl-costal_pgvcl_JMN-77_PGVCL- 9 Aug. 11 5 2" xfId="5597"/>
    <cellStyle name="_pgvcl-costal_PGVCL-_JMN-77_PGVCL- 9 Aug. 11 5 2" xfId="5598"/>
    <cellStyle name="_pgvcl-costal_pgvcl_JMN-77_PGVCL- 9 Aug. 11 5 3" xfId="5599"/>
    <cellStyle name="_pgvcl-costal_PGVCL-_JMN-77_PGVCL- 9 Aug. 11 5 3" xfId="5600"/>
    <cellStyle name="_pgvcl-costal_pgvcl_JMN-77_PGVCL- 9 Aug. 11 5 4" xfId="5601"/>
    <cellStyle name="_pgvcl-costal_PGVCL-_JMN-77_PGVCL- 9 Aug. 11 5 4" xfId="5602"/>
    <cellStyle name="_pgvcl-costal_pgvcl_JMN-77_PGVCL- 9 Aug. 11 5 5" xfId="5603"/>
    <cellStyle name="_pgvcl-costal_PGVCL-_JMN-77_PGVCL- 9 Aug. 11 5 5" xfId="5604"/>
    <cellStyle name="_pgvcl-costal_pgvcl_JMN-77_PGVCL- 9 Aug. 11 5 6" xfId="5605"/>
    <cellStyle name="_pgvcl-costal_PGVCL-_JMN-77_PGVCL- 9 Aug. 11 5 6" xfId="5606"/>
    <cellStyle name="_pgvcl-costal_pgvcl_JMN-77_PGVCL- 9 Aug. 11 5 7" xfId="5607"/>
    <cellStyle name="_pgvcl-costal_PGVCL-_JMN-77_PGVCL- 9 Aug. 11 5 7" xfId="5608"/>
    <cellStyle name="_pgvcl-costal_pgvcl_JMN-77_PGVCL- 9 Aug. 11 5 8" xfId="5609"/>
    <cellStyle name="_pgvcl-costal_PGVCL-_JMN-77_PGVCL- 9 Aug. 11 5 8" xfId="5610"/>
    <cellStyle name="_pgvcl-costal_pgvcl_JMN-77_PGVCL- 9 Aug. 11 5 9" xfId="5611"/>
    <cellStyle name="_pgvcl-costal_PGVCL-_JMN-77_PGVCL- 9 Aug. 11 5 9" xfId="5612"/>
    <cellStyle name="_pgvcl-costal_pgvcl_JMN-77_PGVCL- 9 Aug. 11 6" xfId="5613"/>
    <cellStyle name="_pgvcl-costal_PGVCL-_JMN-77_PGVCL- 9 Aug. 11 6" xfId="5614"/>
    <cellStyle name="_pgvcl-costal_pgvcl_JMN-77_PGVCL- 9 Aug. 11 6 10" xfId="5615"/>
    <cellStyle name="_pgvcl-costal_PGVCL-_JMN-77_PGVCL- 9 Aug. 11 6 10" xfId="5616"/>
    <cellStyle name="_pgvcl-costal_pgvcl_JMN-77_PGVCL- 9 Aug. 11 6 2" xfId="5617"/>
    <cellStyle name="_pgvcl-costal_PGVCL-_JMN-77_PGVCL- 9 Aug. 11 6 2" xfId="5618"/>
    <cellStyle name="_pgvcl-costal_pgvcl_JMN-77_PGVCL- 9 Aug. 11 6 3" xfId="5619"/>
    <cellStyle name="_pgvcl-costal_PGVCL-_JMN-77_PGVCL- 9 Aug. 11 6 3" xfId="5620"/>
    <cellStyle name="_pgvcl-costal_pgvcl_JMN-77_PGVCL- 9 Aug. 11 6 4" xfId="5621"/>
    <cellStyle name="_pgvcl-costal_PGVCL-_JMN-77_PGVCL- 9 Aug. 11 6 4" xfId="5622"/>
    <cellStyle name="_pgvcl-costal_pgvcl_JMN-77_PGVCL- 9 Aug. 11 6 5" xfId="5623"/>
    <cellStyle name="_pgvcl-costal_PGVCL-_JMN-77_PGVCL- 9 Aug. 11 6 5" xfId="5624"/>
    <cellStyle name="_pgvcl-costal_pgvcl_JMN-77_PGVCL- 9 Aug. 11 6 6" xfId="5625"/>
    <cellStyle name="_pgvcl-costal_PGVCL-_JMN-77_PGVCL- 9 Aug. 11 6 6" xfId="5626"/>
    <cellStyle name="_pgvcl-costal_pgvcl_JMN-77_PGVCL- 9 Aug. 11 6 7" xfId="5627"/>
    <cellStyle name="_pgvcl-costal_PGVCL-_JMN-77_PGVCL- 9 Aug. 11 6 7" xfId="5628"/>
    <cellStyle name="_pgvcl-costal_pgvcl_JMN-77_PGVCL- 9 Aug. 11 6 8" xfId="5629"/>
    <cellStyle name="_pgvcl-costal_PGVCL-_JMN-77_PGVCL- 9 Aug. 11 6 8" xfId="5630"/>
    <cellStyle name="_pgvcl-costal_pgvcl_JMN-77_PGVCL- 9 Aug. 11 6 9" xfId="5631"/>
    <cellStyle name="_pgvcl-costal_PGVCL-_JMN-77_PGVCL- 9 Aug. 11 6 9" xfId="5632"/>
    <cellStyle name="_pgvcl-costal_pgvcl_JMN-77_PGVCL- 9 Aug. 11 7" xfId="5633"/>
    <cellStyle name="_pgvcl-costal_PGVCL-_JMN-77_PGVCL- 9 Aug. 11 7" xfId="5634"/>
    <cellStyle name="_pgvcl-costal_pgvcl_JMN-77_PGVCL- 9 Aug. 11 7 10" xfId="5635"/>
    <cellStyle name="_pgvcl-costal_PGVCL-_JMN-77_PGVCL- 9 Aug. 11 7 10" xfId="5636"/>
    <cellStyle name="_pgvcl-costal_pgvcl_JMN-77_PGVCL- 9 Aug. 11 7 2" xfId="5637"/>
    <cellStyle name="_pgvcl-costal_PGVCL-_JMN-77_PGVCL- 9 Aug. 11 7 2" xfId="5638"/>
    <cellStyle name="_pgvcl-costal_pgvcl_JMN-77_PGVCL- 9 Aug. 11 7 3" xfId="5639"/>
    <cellStyle name="_pgvcl-costal_PGVCL-_JMN-77_PGVCL- 9 Aug. 11 7 3" xfId="5640"/>
    <cellStyle name="_pgvcl-costal_pgvcl_JMN-77_PGVCL- 9 Aug. 11 7 4" xfId="5641"/>
    <cellStyle name="_pgvcl-costal_PGVCL-_JMN-77_PGVCL- 9 Aug. 11 7 4" xfId="5642"/>
    <cellStyle name="_pgvcl-costal_pgvcl_JMN-77_PGVCL- 9 Aug. 11 7 5" xfId="5643"/>
    <cellStyle name="_pgvcl-costal_PGVCL-_JMN-77_PGVCL- 9 Aug. 11 7 5" xfId="5644"/>
    <cellStyle name="_pgvcl-costal_pgvcl_JMN-77_PGVCL- 9 Aug. 11 7 6" xfId="5645"/>
    <cellStyle name="_pgvcl-costal_PGVCL-_JMN-77_PGVCL- 9 Aug. 11 7 6" xfId="5646"/>
    <cellStyle name="_pgvcl-costal_pgvcl_JMN-77_PGVCL- 9 Aug. 11 7 7" xfId="5647"/>
    <cellStyle name="_pgvcl-costal_PGVCL-_JMN-77_PGVCL- 9 Aug. 11 7 7" xfId="5648"/>
    <cellStyle name="_pgvcl-costal_pgvcl_JMN-77_PGVCL- 9 Aug. 11 7 8" xfId="5649"/>
    <cellStyle name="_pgvcl-costal_PGVCL-_JMN-77_PGVCL- 9 Aug. 11 7 8" xfId="5650"/>
    <cellStyle name="_pgvcl-costal_pgvcl_JMN-77_PGVCL- 9 Aug. 11 7 9" xfId="5651"/>
    <cellStyle name="_pgvcl-costal_PGVCL-_JMN-77_PGVCL- 9 Aug. 11 7 9" xfId="5652"/>
    <cellStyle name="_pgvcl-costal_pgvcl_JMN-77_PGVCL- 9 Aug. 11 8" xfId="5653"/>
    <cellStyle name="_pgvcl-costal_PGVCL-_JMN-77_PGVCL- 9 Aug. 11 8" xfId="5654"/>
    <cellStyle name="_pgvcl-costal_pgvcl_JMN-77_PGVCL- 9 Jun. 11" xfId="5655"/>
    <cellStyle name="_pgvcl-costal_PGVCL-_JMN-77_PGVCL- 9 Jun. 11" xfId="5656"/>
    <cellStyle name="_pgvcl-costal_pgvcl_JMN-77_PGVCL- 9 Jun. 11 2" xfId="5657"/>
    <cellStyle name="_pgvcl-costal_PGVCL-_JMN-77_PGVCL- 9 Jun. 11 2" xfId="5658"/>
    <cellStyle name="_pgvcl-costal_pgvcl_JMN-77_PGVCL- 9 Jun. 11 2 10" xfId="5659"/>
    <cellStyle name="_pgvcl-costal_PGVCL-_JMN-77_PGVCL- 9 Jun. 11 2 10" xfId="5660"/>
    <cellStyle name="_pgvcl-costal_pgvcl_JMN-77_PGVCL- 9 Jun. 11 2 2" xfId="5661"/>
    <cellStyle name="_pgvcl-costal_PGVCL-_JMN-77_PGVCL- 9 Jun. 11 2 2" xfId="5662"/>
    <cellStyle name="_pgvcl-costal_pgvcl_JMN-77_PGVCL- 9 Jun. 11 2 3" xfId="5663"/>
    <cellStyle name="_pgvcl-costal_PGVCL-_JMN-77_PGVCL- 9 Jun. 11 2 3" xfId="5664"/>
    <cellStyle name="_pgvcl-costal_pgvcl_JMN-77_PGVCL- 9 Jun. 11 2 4" xfId="5665"/>
    <cellStyle name="_pgvcl-costal_PGVCL-_JMN-77_PGVCL- 9 Jun. 11 2 4" xfId="5666"/>
    <cellStyle name="_pgvcl-costal_pgvcl_JMN-77_PGVCL- 9 Jun. 11 2 5" xfId="5667"/>
    <cellStyle name="_pgvcl-costal_PGVCL-_JMN-77_PGVCL- 9 Jun. 11 2 5" xfId="5668"/>
    <cellStyle name="_pgvcl-costal_pgvcl_JMN-77_PGVCL- 9 Jun. 11 2 6" xfId="5669"/>
    <cellStyle name="_pgvcl-costal_PGVCL-_JMN-77_PGVCL- 9 Jun. 11 2 6" xfId="5670"/>
    <cellStyle name="_pgvcl-costal_pgvcl_JMN-77_PGVCL- 9 Jun. 11 2 7" xfId="5671"/>
    <cellStyle name="_pgvcl-costal_PGVCL-_JMN-77_PGVCL- 9 Jun. 11 2 7" xfId="5672"/>
    <cellStyle name="_pgvcl-costal_pgvcl_JMN-77_PGVCL- 9 Jun. 11 2 8" xfId="5673"/>
    <cellStyle name="_pgvcl-costal_PGVCL-_JMN-77_PGVCL- 9 Jun. 11 2 8" xfId="5674"/>
    <cellStyle name="_pgvcl-costal_pgvcl_JMN-77_PGVCL- 9 Jun. 11 2 9" xfId="5675"/>
    <cellStyle name="_pgvcl-costal_PGVCL-_JMN-77_PGVCL- 9 Jun. 11 2 9" xfId="5676"/>
    <cellStyle name="_pgvcl-costal_pgvcl_JMN-77_PGVCL- 9 Jun. 11 3" xfId="5677"/>
    <cellStyle name="_pgvcl-costal_PGVCL-_JMN-77_PGVCL- 9 Jun. 11 3" xfId="5678"/>
    <cellStyle name="_pgvcl-costal_pgvcl_JMN-77_PGVCL- 9 Jun. 11 3 10" xfId="5679"/>
    <cellStyle name="_pgvcl-costal_PGVCL-_JMN-77_PGVCL- 9 Jun. 11 3 10" xfId="5680"/>
    <cellStyle name="_pgvcl-costal_pgvcl_JMN-77_PGVCL- 9 Jun. 11 3 2" xfId="5681"/>
    <cellStyle name="_pgvcl-costal_PGVCL-_JMN-77_PGVCL- 9 Jun. 11 3 2" xfId="5682"/>
    <cellStyle name="_pgvcl-costal_pgvcl_JMN-77_PGVCL- 9 Jun. 11 3 3" xfId="5683"/>
    <cellStyle name="_pgvcl-costal_PGVCL-_JMN-77_PGVCL- 9 Jun. 11 3 3" xfId="5684"/>
    <cellStyle name="_pgvcl-costal_pgvcl_JMN-77_PGVCL- 9 Jun. 11 3 4" xfId="5685"/>
    <cellStyle name="_pgvcl-costal_PGVCL-_JMN-77_PGVCL- 9 Jun. 11 3 4" xfId="5686"/>
    <cellStyle name="_pgvcl-costal_pgvcl_JMN-77_PGVCL- 9 Jun. 11 3 5" xfId="5687"/>
    <cellStyle name="_pgvcl-costal_PGVCL-_JMN-77_PGVCL- 9 Jun. 11 3 5" xfId="5688"/>
    <cellStyle name="_pgvcl-costal_pgvcl_JMN-77_PGVCL- 9 Jun. 11 3 6" xfId="5689"/>
    <cellStyle name="_pgvcl-costal_PGVCL-_JMN-77_PGVCL- 9 Jun. 11 3 6" xfId="5690"/>
    <cellStyle name="_pgvcl-costal_pgvcl_JMN-77_PGVCL- 9 Jun. 11 3 7" xfId="5691"/>
    <cellStyle name="_pgvcl-costal_PGVCL-_JMN-77_PGVCL- 9 Jun. 11 3 7" xfId="5692"/>
    <cellStyle name="_pgvcl-costal_pgvcl_JMN-77_PGVCL- 9 Jun. 11 3 8" xfId="5693"/>
    <cellStyle name="_pgvcl-costal_PGVCL-_JMN-77_PGVCL- 9 Jun. 11 3 8" xfId="5694"/>
    <cellStyle name="_pgvcl-costal_pgvcl_JMN-77_PGVCL- 9 Jun. 11 3 9" xfId="5695"/>
    <cellStyle name="_pgvcl-costal_PGVCL-_JMN-77_PGVCL- 9 Jun. 11 3 9" xfId="5696"/>
    <cellStyle name="_pgvcl-costal_pgvcl_JMN-77_PGVCL- 9 Jun. 11 4" xfId="5697"/>
    <cellStyle name="_pgvcl-costal_PGVCL-_JMN-77_PGVCL- 9 Jun. 11 4" xfId="5698"/>
    <cellStyle name="_pgvcl-costal_pgvcl_JMN-77_PGVCL- 9 Jun. 11 4 10" xfId="5699"/>
    <cellStyle name="_pgvcl-costal_PGVCL-_JMN-77_PGVCL- 9 Jun. 11 4 10" xfId="5700"/>
    <cellStyle name="_pgvcl-costal_pgvcl_JMN-77_PGVCL- 9 Jun. 11 4 2" xfId="5701"/>
    <cellStyle name="_pgvcl-costal_PGVCL-_JMN-77_PGVCL- 9 Jun. 11 4 2" xfId="5702"/>
    <cellStyle name="_pgvcl-costal_pgvcl_JMN-77_PGVCL- 9 Jun. 11 4 3" xfId="5703"/>
    <cellStyle name="_pgvcl-costal_PGVCL-_JMN-77_PGVCL- 9 Jun. 11 4 3" xfId="5704"/>
    <cellStyle name="_pgvcl-costal_pgvcl_JMN-77_PGVCL- 9 Jun. 11 4 4" xfId="5705"/>
    <cellStyle name="_pgvcl-costal_PGVCL-_JMN-77_PGVCL- 9 Jun. 11 4 4" xfId="5706"/>
    <cellStyle name="_pgvcl-costal_pgvcl_JMN-77_PGVCL- 9 Jun. 11 4 5" xfId="5707"/>
    <cellStyle name="_pgvcl-costal_PGVCL-_JMN-77_PGVCL- 9 Jun. 11 4 5" xfId="5708"/>
    <cellStyle name="_pgvcl-costal_pgvcl_JMN-77_PGVCL- 9 Jun. 11 4 6" xfId="5709"/>
    <cellStyle name="_pgvcl-costal_PGVCL-_JMN-77_PGVCL- 9 Jun. 11 4 6" xfId="5710"/>
    <cellStyle name="_pgvcl-costal_pgvcl_JMN-77_PGVCL- 9 Jun. 11 4 7" xfId="5711"/>
    <cellStyle name="_pgvcl-costal_PGVCL-_JMN-77_PGVCL- 9 Jun. 11 4 7" xfId="5712"/>
    <cellStyle name="_pgvcl-costal_pgvcl_JMN-77_PGVCL- 9 Jun. 11 4 8" xfId="5713"/>
    <cellStyle name="_pgvcl-costal_PGVCL-_JMN-77_PGVCL- 9 Jun. 11 4 8" xfId="5714"/>
    <cellStyle name="_pgvcl-costal_pgvcl_JMN-77_PGVCL- 9 Jun. 11 4 9" xfId="5715"/>
    <cellStyle name="_pgvcl-costal_PGVCL-_JMN-77_PGVCL- 9 Jun. 11 4 9" xfId="5716"/>
    <cellStyle name="_pgvcl-costal_pgvcl_JMN-77_PGVCL- 9 Jun. 11 5" xfId="5717"/>
    <cellStyle name="_pgvcl-costal_PGVCL-_JMN-77_PGVCL- 9 Jun. 11 5" xfId="5718"/>
    <cellStyle name="_pgvcl-costal_pgvcl_JMN-77_PGVCL- 9 Jun. 11 5 10" xfId="5719"/>
    <cellStyle name="_pgvcl-costal_PGVCL-_JMN-77_PGVCL- 9 Jun. 11 5 10" xfId="5720"/>
    <cellStyle name="_pgvcl-costal_pgvcl_JMN-77_PGVCL- 9 Jun. 11 5 2" xfId="5721"/>
    <cellStyle name="_pgvcl-costal_PGVCL-_JMN-77_PGVCL- 9 Jun. 11 5 2" xfId="5722"/>
    <cellStyle name="_pgvcl-costal_pgvcl_JMN-77_PGVCL- 9 Jun. 11 5 3" xfId="5723"/>
    <cellStyle name="_pgvcl-costal_PGVCL-_JMN-77_PGVCL- 9 Jun. 11 5 3" xfId="5724"/>
    <cellStyle name="_pgvcl-costal_pgvcl_JMN-77_PGVCL- 9 Jun. 11 5 4" xfId="5725"/>
    <cellStyle name="_pgvcl-costal_PGVCL-_JMN-77_PGVCL- 9 Jun. 11 5 4" xfId="5726"/>
    <cellStyle name="_pgvcl-costal_pgvcl_JMN-77_PGVCL- 9 Jun. 11 5 5" xfId="5727"/>
    <cellStyle name="_pgvcl-costal_PGVCL-_JMN-77_PGVCL- 9 Jun. 11 5 5" xfId="5728"/>
    <cellStyle name="_pgvcl-costal_pgvcl_JMN-77_PGVCL- 9 Jun. 11 5 6" xfId="5729"/>
    <cellStyle name="_pgvcl-costal_PGVCL-_JMN-77_PGVCL- 9 Jun. 11 5 6" xfId="5730"/>
    <cellStyle name="_pgvcl-costal_pgvcl_JMN-77_PGVCL- 9 Jun. 11 5 7" xfId="5731"/>
    <cellStyle name="_pgvcl-costal_PGVCL-_JMN-77_PGVCL- 9 Jun. 11 5 7" xfId="5732"/>
    <cellStyle name="_pgvcl-costal_pgvcl_JMN-77_PGVCL- 9 Jun. 11 5 8" xfId="5733"/>
    <cellStyle name="_pgvcl-costal_PGVCL-_JMN-77_PGVCL- 9 Jun. 11 5 8" xfId="5734"/>
    <cellStyle name="_pgvcl-costal_pgvcl_JMN-77_PGVCL- 9 Jun. 11 5 9" xfId="5735"/>
    <cellStyle name="_pgvcl-costal_PGVCL-_JMN-77_PGVCL- 9 Jun. 11 5 9" xfId="5736"/>
    <cellStyle name="_pgvcl-costal_pgvcl_JMN-77_PGVCL- 9 Jun. 11 6" xfId="5737"/>
    <cellStyle name="_pgvcl-costal_PGVCL-_JMN-77_PGVCL- 9 Jun. 11 6" xfId="5738"/>
    <cellStyle name="_pgvcl-costal_pgvcl_JMN-77_PGVCL- 9 Jun. 11 6 10" xfId="5739"/>
    <cellStyle name="_pgvcl-costal_PGVCL-_JMN-77_PGVCL- 9 Jun. 11 6 10" xfId="5740"/>
    <cellStyle name="_pgvcl-costal_pgvcl_JMN-77_PGVCL- 9 Jun. 11 6 2" xfId="5741"/>
    <cellStyle name="_pgvcl-costal_PGVCL-_JMN-77_PGVCL- 9 Jun. 11 6 2" xfId="5742"/>
    <cellStyle name="_pgvcl-costal_pgvcl_JMN-77_PGVCL- 9 Jun. 11 6 3" xfId="5743"/>
    <cellStyle name="_pgvcl-costal_PGVCL-_JMN-77_PGVCL- 9 Jun. 11 6 3" xfId="5744"/>
    <cellStyle name="_pgvcl-costal_pgvcl_JMN-77_PGVCL- 9 Jun. 11 6 4" xfId="5745"/>
    <cellStyle name="_pgvcl-costal_PGVCL-_JMN-77_PGVCL- 9 Jun. 11 6 4" xfId="5746"/>
    <cellStyle name="_pgvcl-costal_pgvcl_JMN-77_PGVCL- 9 Jun. 11 6 5" xfId="5747"/>
    <cellStyle name="_pgvcl-costal_PGVCL-_JMN-77_PGVCL- 9 Jun. 11 6 5" xfId="5748"/>
    <cellStyle name="_pgvcl-costal_pgvcl_JMN-77_PGVCL- 9 Jun. 11 6 6" xfId="5749"/>
    <cellStyle name="_pgvcl-costal_PGVCL-_JMN-77_PGVCL- 9 Jun. 11 6 6" xfId="5750"/>
    <cellStyle name="_pgvcl-costal_pgvcl_JMN-77_PGVCL- 9 Jun. 11 6 7" xfId="5751"/>
    <cellStyle name="_pgvcl-costal_PGVCL-_JMN-77_PGVCL- 9 Jun. 11 6 7" xfId="5752"/>
    <cellStyle name="_pgvcl-costal_pgvcl_JMN-77_PGVCL- 9 Jun. 11 6 8" xfId="5753"/>
    <cellStyle name="_pgvcl-costal_PGVCL-_JMN-77_PGVCL- 9 Jun. 11 6 8" xfId="5754"/>
    <cellStyle name="_pgvcl-costal_pgvcl_JMN-77_PGVCL- 9 Jun. 11 6 9" xfId="5755"/>
    <cellStyle name="_pgvcl-costal_PGVCL-_JMN-77_PGVCL- 9 Jun. 11 6 9" xfId="5756"/>
    <cellStyle name="_pgvcl-costal_pgvcl_JMN-77_PGVCL- 9 Jun. 11 7" xfId="5757"/>
    <cellStyle name="_pgvcl-costal_PGVCL-_JMN-77_PGVCL- 9 Jun. 11 7" xfId="5758"/>
    <cellStyle name="_pgvcl-costal_pgvcl_JMN-77_PGVCL- 9 Jun. 11 7 10" xfId="5759"/>
    <cellStyle name="_pgvcl-costal_PGVCL-_JMN-77_PGVCL- 9 Jun. 11 7 10" xfId="5760"/>
    <cellStyle name="_pgvcl-costal_pgvcl_JMN-77_PGVCL- 9 Jun. 11 7 2" xfId="5761"/>
    <cellStyle name="_pgvcl-costal_PGVCL-_JMN-77_PGVCL- 9 Jun. 11 7 2" xfId="5762"/>
    <cellStyle name="_pgvcl-costal_pgvcl_JMN-77_PGVCL- 9 Jun. 11 7 3" xfId="5763"/>
    <cellStyle name="_pgvcl-costal_PGVCL-_JMN-77_PGVCL- 9 Jun. 11 7 3" xfId="5764"/>
    <cellStyle name="_pgvcl-costal_pgvcl_JMN-77_PGVCL- 9 Jun. 11 7 4" xfId="5765"/>
    <cellStyle name="_pgvcl-costal_PGVCL-_JMN-77_PGVCL- 9 Jun. 11 7 4" xfId="5766"/>
    <cellStyle name="_pgvcl-costal_pgvcl_JMN-77_PGVCL- 9 Jun. 11 7 5" xfId="5767"/>
    <cellStyle name="_pgvcl-costal_PGVCL-_JMN-77_PGVCL- 9 Jun. 11 7 5" xfId="5768"/>
    <cellStyle name="_pgvcl-costal_pgvcl_JMN-77_PGVCL- 9 Jun. 11 7 6" xfId="5769"/>
    <cellStyle name="_pgvcl-costal_PGVCL-_JMN-77_PGVCL- 9 Jun. 11 7 6" xfId="5770"/>
    <cellStyle name="_pgvcl-costal_pgvcl_JMN-77_PGVCL- 9 Jun. 11 7 7" xfId="5771"/>
    <cellStyle name="_pgvcl-costal_PGVCL-_JMN-77_PGVCL- 9 Jun. 11 7 7" xfId="5772"/>
    <cellStyle name="_pgvcl-costal_pgvcl_JMN-77_PGVCL- 9 Jun. 11 7 8" xfId="5773"/>
    <cellStyle name="_pgvcl-costal_PGVCL-_JMN-77_PGVCL- 9 Jun. 11 7 8" xfId="5774"/>
    <cellStyle name="_pgvcl-costal_pgvcl_JMN-77_PGVCL- 9 Jun. 11 7 9" xfId="5775"/>
    <cellStyle name="_pgvcl-costal_PGVCL-_JMN-77_PGVCL- 9 Jun. 11 7 9" xfId="5776"/>
    <cellStyle name="_pgvcl-costal_pgvcl_JMN-77_PGVCL- 9 Jun. 11 8" xfId="5777"/>
    <cellStyle name="_pgvcl-costal_PGVCL-_JMN-77_PGVCL- 9 Jun. 11 8" xfId="5778"/>
    <cellStyle name="_pgvcl-costal_pgvcl_JMN-77_PGVCL- 9 May 11" xfId="5779"/>
    <cellStyle name="_pgvcl-costal_PGVCL-_JMN-77_PGVCL- 9 May 11" xfId="5780"/>
    <cellStyle name="_pgvcl-costal_pgvcl_JMN-77_PGVCL- 9 May 11 2" xfId="5781"/>
    <cellStyle name="_pgvcl-costal_PGVCL-_JMN-77_PGVCL- 9 May 11 2" xfId="5782"/>
    <cellStyle name="_pgvcl-costal_pgvcl_JMN-77_PGVCL- 9 May 11 2 10" xfId="5783"/>
    <cellStyle name="_pgvcl-costal_PGVCL-_JMN-77_PGVCL- 9 May 11 2 10" xfId="5784"/>
    <cellStyle name="_pgvcl-costal_pgvcl_JMN-77_PGVCL- 9 May 11 2 2" xfId="5785"/>
    <cellStyle name="_pgvcl-costal_PGVCL-_JMN-77_PGVCL- 9 May 11 2 2" xfId="5786"/>
    <cellStyle name="_pgvcl-costal_pgvcl_JMN-77_PGVCL- 9 May 11 2 3" xfId="5787"/>
    <cellStyle name="_pgvcl-costal_PGVCL-_JMN-77_PGVCL- 9 May 11 2 3" xfId="5788"/>
    <cellStyle name="_pgvcl-costal_pgvcl_JMN-77_PGVCL- 9 May 11 2 4" xfId="5789"/>
    <cellStyle name="_pgvcl-costal_PGVCL-_JMN-77_PGVCL- 9 May 11 2 4" xfId="5790"/>
    <cellStyle name="_pgvcl-costal_pgvcl_JMN-77_PGVCL- 9 May 11 2 5" xfId="5791"/>
    <cellStyle name="_pgvcl-costal_PGVCL-_JMN-77_PGVCL- 9 May 11 2 5" xfId="5792"/>
    <cellStyle name="_pgvcl-costal_pgvcl_JMN-77_PGVCL- 9 May 11 2 6" xfId="5793"/>
    <cellStyle name="_pgvcl-costal_PGVCL-_JMN-77_PGVCL- 9 May 11 2 6" xfId="5794"/>
    <cellStyle name="_pgvcl-costal_pgvcl_JMN-77_PGVCL- 9 May 11 2 7" xfId="5795"/>
    <cellStyle name="_pgvcl-costal_PGVCL-_JMN-77_PGVCL- 9 May 11 2 7" xfId="5796"/>
    <cellStyle name="_pgvcl-costal_pgvcl_JMN-77_PGVCL- 9 May 11 2 8" xfId="5797"/>
    <cellStyle name="_pgvcl-costal_PGVCL-_JMN-77_PGVCL- 9 May 11 2 8" xfId="5798"/>
    <cellStyle name="_pgvcl-costal_pgvcl_JMN-77_PGVCL- 9 May 11 2 9" xfId="5799"/>
    <cellStyle name="_pgvcl-costal_PGVCL-_JMN-77_PGVCL- 9 May 11 2 9" xfId="5800"/>
    <cellStyle name="_pgvcl-costal_pgvcl_JMN-77_PGVCL- 9 May 11 3" xfId="5801"/>
    <cellStyle name="_pgvcl-costal_PGVCL-_JMN-77_PGVCL- 9 May 11 3" xfId="5802"/>
    <cellStyle name="_pgvcl-costal_pgvcl_JMN-77_PGVCL- 9 May 11 3 10" xfId="5803"/>
    <cellStyle name="_pgvcl-costal_PGVCL-_JMN-77_PGVCL- 9 May 11 3 10" xfId="5804"/>
    <cellStyle name="_pgvcl-costal_pgvcl_JMN-77_PGVCL- 9 May 11 3 2" xfId="5805"/>
    <cellStyle name="_pgvcl-costal_PGVCL-_JMN-77_PGVCL- 9 May 11 3 2" xfId="5806"/>
    <cellStyle name="_pgvcl-costal_pgvcl_JMN-77_PGVCL- 9 May 11 3 3" xfId="5807"/>
    <cellStyle name="_pgvcl-costal_PGVCL-_JMN-77_PGVCL- 9 May 11 3 3" xfId="5808"/>
    <cellStyle name="_pgvcl-costal_pgvcl_JMN-77_PGVCL- 9 May 11 3 4" xfId="5809"/>
    <cellStyle name="_pgvcl-costal_PGVCL-_JMN-77_PGVCL- 9 May 11 3 4" xfId="5810"/>
    <cellStyle name="_pgvcl-costal_pgvcl_JMN-77_PGVCL- 9 May 11 3 5" xfId="5811"/>
    <cellStyle name="_pgvcl-costal_PGVCL-_JMN-77_PGVCL- 9 May 11 3 5" xfId="5812"/>
    <cellStyle name="_pgvcl-costal_pgvcl_JMN-77_PGVCL- 9 May 11 3 6" xfId="5813"/>
    <cellStyle name="_pgvcl-costal_PGVCL-_JMN-77_PGVCL- 9 May 11 3 6" xfId="5814"/>
    <cellStyle name="_pgvcl-costal_pgvcl_JMN-77_PGVCL- 9 May 11 3 7" xfId="5815"/>
    <cellStyle name="_pgvcl-costal_PGVCL-_JMN-77_PGVCL- 9 May 11 3 7" xfId="5816"/>
    <cellStyle name="_pgvcl-costal_pgvcl_JMN-77_PGVCL- 9 May 11 3 8" xfId="5817"/>
    <cellStyle name="_pgvcl-costal_PGVCL-_JMN-77_PGVCL- 9 May 11 3 8" xfId="5818"/>
    <cellStyle name="_pgvcl-costal_pgvcl_JMN-77_PGVCL- 9 May 11 3 9" xfId="5819"/>
    <cellStyle name="_pgvcl-costal_PGVCL-_JMN-77_PGVCL- 9 May 11 3 9" xfId="5820"/>
    <cellStyle name="_pgvcl-costal_pgvcl_JMN-77_PGVCL- 9 May 11 4" xfId="5821"/>
    <cellStyle name="_pgvcl-costal_PGVCL-_JMN-77_PGVCL- 9 May 11 4" xfId="5822"/>
    <cellStyle name="_pgvcl-costal_pgvcl_JMN-77_PGVCL- 9 May 11 4 10" xfId="5823"/>
    <cellStyle name="_pgvcl-costal_PGVCL-_JMN-77_PGVCL- 9 May 11 4 10" xfId="5824"/>
    <cellStyle name="_pgvcl-costal_pgvcl_JMN-77_PGVCL- 9 May 11 4 2" xfId="5825"/>
    <cellStyle name="_pgvcl-costal_PGVCL-_JMN-77_PGVCL- 9 May 11 4 2" xfId="5826"/>
    <cellStyle name="_pgvcl-costal_pgvcl_JMN-77_PGVCL- 9 May 11 4 3" xfId="5827"/>
    <cellStyle name="_pgvcl-costal_PGVCL-_JMN-77_PGVCL- 9 May 11 4 3" xfId="5828"/>
    <cellStyle name="_pgvcl-costal_pgvcl_JMN-77_PGVCL- 9 May 11 4 4" xfId="5829"/>
    <cellStyle name="_pgvcl-costal_PGVCL-_JMN-77_PGVCL- 9 May 11 4 4" xfId="5830"/>
    <cellStyle name="_pgvcl-costal_pgvcl_JMN-77_PGVCL- 9 May 11 4 5" xfId="5831"/>
    <cellStyle name="_pgvcl-costal_PGVCL-_JMN-77_PGVCL- 9 May 11 4 5" xfId="5832"/>
    <cellStyle name="_pgvcl-costal_pgvcl_JMN-77_PGVCL- 9 May 11 4 6" xfId="5833"/>
    <cellStyle name="_pgvcl-costal_PGVCL-_JMN-77_PGVCL- 9 May 11 4 6" xfId="5834"/>
    <cellStyle name="_pgvcl-costal_pgvcl_JMN-77_PGVCL- 9 May 11 4 7" xfId="5835"/>
    <cellStyle name="_pgvcl-costal_PGVCL-_JMN-77_PGVCL- 9 May 11 4 7" xfId="5836"/>
    <cellStyle name="_pgvcl-costal_pgvcl_JMN-77_PGVCL- 9 May 11 4 8" xfId="5837"/>
    <cellStyle name="_pgvcl-costal_PGVCL-_JMN-77_PGVCL- 9 May 11 4 8" xfId="5838"/>
    <cellStyle name="_pgvcl-costal_pgvcl_JMN-77_PGVCL- 9 May 11 4 9" xfId="5839"/>
    <cellStyle name="_pgvcl-costal_PGVCL-_JMN-77_PGVCL- 9 May 11 4 9" xfId="5840"/>
    <cellStyle name="_pgvcl-costal_pgvcl_JMN-77_PGVCL- 9 May 11 5" xfId="5841"/>
    <cellStyle name="_pgvcl-costal_PGVCL-_JMN-77_PGVCL- 9 May 11 5" xfId="5842"/>
    <cellStyle name="_pgvcl-costal_pgvcl_JMN-77_PGVCL- 9 May 11 5 10" xfId="5843"/>
    <cellStyle name="_pgvcl-costal_PGVCL-_JMN-77_PGVCL- 9 May 11 5 10" xfId="5844"/>
    <cellStyle name="_pgvcl-costal_pgvcl_JMN-77_PGVCL- 9 May 11 5 2" xfId="5845"/>
    <cellStyle name="_pgvcl-costal_PGVCL-_JMN-77_PGVCL- 9 May 11 5 2" xfId="5846"/>
    <cellStyle name="_pgvcl-costal_pgvcl_JMN-77_PGVCL- 9 May 11 5 3" xfId="5847"/>
    <cellStyle name="_pgvcl-costal_PGVCL-_JMN-77_PGVCL- 9 May 11 5 3" xfId="5848"/>
    <cellStyle name="_pgvcl-costal_pgvcl_JMN-77_PGVCL- 9 May 11 5 4" xfId="5849"/>
    <cellStyle name="_pgvcl-costal_PGVCL-_JMN-77_PGVCL- 9 May 11 5 4" xfId="5850"/>
    <cellStyle name="_pgvcl-costal_pgvcl_JMN-77_PGVCL- 9 May 11 5 5" xfId="5851"/>
    <cellStyle name="_pgvcl-costal_PGVCL-_JMN-77_PGVCL- 9 May 11 5 5" xfId="5852"/>
    <cellStyle name="_pgvcl-costal_pgvcl_JMN-77_PGVCL- 9 May 11 5 6" xfId="5853"/>
    <cellStyle name="_pgvcl-costal_PGVCL-_JMN-77_PGVCL- 9 May 11 5 6" xfId="5854"/>
    <cellStyle name="_pgvcl-costal_pgvcl_JMN-77_PGVCL- 9 May 11 5 7" xfId="5855"/>
    <cellStyle name="_pgvcl-costal_PGVCL-_JMN-77_PGVCL- 9 May 11 5 7" xfId="5856"/>
    <cellStyle name="_pgvcl-costal_pgvcl_JMN-77_PGVCL- 9 May 11 5 8" xfId="5857"/>
    <cellStyle name="_pgvcl-costal_PGVCL-_JMN-77_PGVCL- 9 May 11 5 8" xfId="5858"/>
    <cellStyle name="_pgvcl-costal_pgvcl_JMN-77_PGVCL- 9 May 11 5 9" xfId="5859"/>
    <cellStyle name="_pgvcl-costal_PGVCL-_JMN-77_PGVCL- 9 May 11 5 9" xfId="5860"/>
    <cellStyle name="_pgvcl-costal_pgvcl_JMN-77_PGVCL- 9 May 11 6" xfId="5861"/>
    <cellStyle name="_pgvcl-costal_PGVCL-_JMN-77_PGVCL- 9 May 11 6" xfId="5862"/>
    <cellStyle name="_pgvcl-costal_pgvcl_JMN-77_PGVCL- 9 May 11 6 10" xfId="5863"/>
    <cellStyle name="_pgvcl-costal_PGVCL-_JMN-77_PGVCL- 9 May 11 6 10" xfId="5864"/>
    <cellStyle name="_pgvcl-costal_pgvcl_JMN-77_PGVCL- 9 May 11 6 2" xfId="5865"/>
    <cellStyle name="_pgvcl-costal_PGVCL-_JMN-77_PGVCL- 9 May 11 6 2" xfId="5866"/>
    <cellStyle name="_pgvcl-costal_pgvcl_JMN-77_PGVCL- 9 May 11 6 3" xfId="5867"/>
    <cellStyle name="_pgvcl-costal_PGVCL-_JMN-77_PGVCL- 9 May 11 6 3" xfId="5868"/>
    <cellStyle name="_pgvcl-costal_pgvcl_JMN-77_PGVCL- 9 May 11 6 4" xfId="5869"/>
    <cellStyle name="_pgvcl-costal_PGVCL-_JMN-77_PGVCL- 9 May 11 6 4" xfId="5870"/>
    <cellStyle name="_pgvcl-costal_pgvcl_JMN-77_PGVCL- 9 May 11 6 5" xfId="5871"/>
    <cellStyle name="_pgvcl-costal_PGVCL-_JMN-77_PGVCL- 9 May 11 6 5" xfId="5872"/>
    <cellStyle name="_pgvcl-costal_pgvcl_JMN-77_PGVCL- 9 May 11 6 6" xfId="5873"/>
    <cellStyle name="_pgvcl-costal_PGVCL-_JMN-77_PGVCL- 9 May 11 6 6" xfId="5874"/>
    <cellStyle name="_pgvcl-costal_pgvcl_JMN-77_PGVCL- 9 May 11 6 7" xfId="5875"/>
    <cellStyle name="_pgvcl-costal_PGVCL-_JMN-77_PGVCL- 9 May 11 6 7" xfId="5876"/>
    <cellStyle name="_pgvcl-costal_pgvcl_JMN-77_PGVCL- 9 May 11 6 8" xfId="5877"/>
    <cellStyle name="_pgvcl-costal_PGVCL-_JMN-77_PGVCL- 9 May 11 6 8" xfId="5878"/>
    <cellStyle name="_pgvcl-costal_pgvcl_JMN-77_PGVCL- 9 May 11 6 9" xfId="5879"/>
    <cellStyle name="_pgvcl-costal_PGVCL-_JMN-77_PGVCL- 9 May 11 6 9" xfId="5880"/>
    <cellStyle name="_pgvcl-costal_pgvcl_JMN-77_PGVCL- 9 May 11 7" xfId="5881"/>
    <cellStyle name="_pgvcl-costal_PGVCL-_JMN-77_PGVCL- 9 May 11 7" xfId="5882"/>
    <cellStyle name="_pgvcl-costal_pgvcl_JMN-77_PGVCL- 9 May 11 7 10" xfId="5883"/>
    <cellStyle name="_pgvcl-costal_PGVCL-_JMN-77_PGVCL- 9 May 11 7 10" xfId="5884"/>
    <cellStyle name="_pgvcl-costal_pgvcl_JMN-77_PGVCL- 9 May 11 7 2" xfId="5885"/>
    <cellStyle name="_pgvcl-costal_PGVCL-_JMN-77_PGVCL- 9 May 11 7 2" xfId="5886"/>
    <cellStyle name="_pgvcl-costal_pgvcl_JMN-77_PGVCL- 9 May 11 7 3" xfId="5887"/>
    <cellStyle name="_pgvcl-costal_PGVCL-_JMN-77_PGVCL- 9 May 11 7 3" xfId="5888"/>
    <cellStyle name="_pgvcl-costal_pgvcl_JMN-77_PGVCL- 9 May 11 7 4" xfId="5889"/>
    <cellStyle name="_pgvcl-costal_PGVCL-_JMN-77_PGVCL- 9 May 11 7 4" xfId="5890"/>
    <cellStyle name="_pgvcl-costal_pgvcl_JMN-77_PGVCL- 9 May 11 7 5" xfId="5891"/>
    <cellStyle name="_pgvcl-costal_PGVCL-_JMN-77_PGVCL- 9 May 11 7 5" xfId="5892"/>
    <cellStyle name="_pgvcl-costal_pgvcl_JMN-77_PGVCL- 9 May 11 7 6" xfId="5893"/>
    <cellStyle name="_pgvcl-costal_PGVCL-_JMN-77_PGVCL- 9 May 11 7 6" xfId="5894"/>
    <cellStyle name="_pgvcl-costal_pgvcl_JMN-77_PGVCL- 9 May 11 7 7" xfId="5895"/>
    <cellStyle name="_pgvcl-costal_PGVCL-_JMN-77_PGVCL- 9 May 11 7 7" xfId="5896"/>
    <cellStyle name="_pgvcl-costal_pgvcl_JMN-77_PGVCL- 9 May 11 7 8" xfId="5897"/>
    <cellStyle name="_pgvcl-costal_PGVCL-_JMN-77_PGVCL- 9 May 11 7 8" xfId="5898"/>
    <cellStyle name="_pgvcl-costal_pgvcl_JMN-77_PGVCL- 9 May 11 7 9" xfId="5899"/>
    <cellStyle name="_pgvcl-costal_PGVCL-_JMN-77_PGVCL- 9 May 11 7 9" xfId="5900"/>
    <cellStyle name="_pgvcl-costal_pgvcl_JMN-77_PGVCL- 9 May 11 8" xfId="5901"/>
    <cellStyle name="_pgvcl-costal_PGVCL-_JMN-77_PGVCL- 9 May 11 8" xfId="5902"/>
    <cellStyle name="_pgvcl-costal_pgvcl_JMN-77_PGVCL- 9 Sep. 11" xfId="5903"/>
    <cellStyle name="_pgvcl-costal_PGVCL-_JMN-77_PGVCL- 9 Sep. 11" xfId="5904"/>
    <cellStyle name="_pgvcl-costal_pgvcl_JMN-77_PGVCL- 9 Sep. 11 2" xfId="5905"/>
    <cellStyle name="_pgvcl-costal_PGVCL-_JMN-77_PGVCL- 9 Sep. 11 2" xfId="5906"/>
    <cellStyle name="_pgvcl-costal_pgvcl_JMN-77_PGVCL- 9 Sep. 11 2 10" xfId="5907"/>
    <cellStyle name="_pgvcl-costal_PGVCL-_JMN-77_PGVCL- 9 Sep. 11 2 10" xfId="5908"/>
    <cellStyle name="_pgvcl-costal_pgvcl_JMN-77_PGVCL- 9 Sep. 11 2 2" xfId="5909"/>
    <cellStyle name="_pgvcl-costal_PGVCL-_JMN-77_PGVCL- 9 Sep. 11 2 2" xfId="5910"/>
    <cellStyle name="_pgvcl-costal_pgvcl_JMN-77_PGVCL- 9 Sep. 11 2 3" xfId="5911"/>
    <cellStyle name="_pgvcl-costal_PGVCL-_JMN-77_PGVCL- 9 Sep. 11 2 3" xfId="5912"/>
    <cellStyle name="_pgvcl-costal_pgvcl_JMN-77_PGVCL- 9 Sep. 11 2 4" xfId="5913"/>
    <cellStyle name="_pgvcl-costal_PGVCL-_JMN-77_PGVCL- 9 Sep. 11 2 4" xfId="5914"/>
    <cellStyle name="_pgvcl-costal_pgvcl_JMN-77_PGVCL- 9 Sep. 11 2 5" xfId="5915"/>
    <cellStyle name="_pgvcl-costal_PGVCL-_JMN-77_PGVCL- 9 Sep. 11 2 5" xfId="5916"/>
    <cellStyle name="_pgvcl-costal_pgvcl_JMN-77_PGVCL- 9 Sep. 11 2 6" xfId="5917"/>
    <cellStyle name="_pgvcl-costal_PGVCL-_JMN-77_PGVCL- 9 Sep. 11 2 6" xfId="5918"/>
    <cellStyle name="_pgvcl-costal_pgvcl_JMN-77_PGVCL- 9 Sep. 11 2 7" xfId="5919"/>
    <cellStyle name="_pgvcl-costal_PGVCL-_JMN-77_PGVCL- 9 Sep. 11 2 7" xfId="5920"/>
    <cellStyle name="_pgvcl-costal_pgvcl_JMN-77_PGVCL- 9 Sep. 11 2 8" xfId="5921"/>
    <cellStyle name="_pgvcl-costal_PGVCL-_JMN-77_PGVCL- 9 Sep. 11 2 8" xfId="5922"/>
    <cellStyle name="_pgvcl-costal_pgvcl_JMN-77_PGVCL- 9 Sep. 11 2 9" xfId="5923"/>
    <cellStyle name="_pgvcl-costal_PGVCL-_JMN-77_PGVCL- 9 Sep. 11 2 9" xfId="5924"/>
    <cellStyle name="_pgvcl-costal_pgvcl_JMN-77_PGVCL- 9 Sep. 11 3" xfId="5925"/>
    <cellStyle name="_pgvcl-costal_PGVCL-_JMN-77_PGVCL- 9 Sep. 11 3" xfId="5926"/>
    <cellStyle name="_pgvcl-costal_pgvcl_JMN-77_PGVCL- 9 Sep. 11 3 10" xfId="5927"/>
    <cellStyle name="_pgvcl-costal_PGVCL-_JMN-77_PGVCL- 9 Sep. 11 3 10" xfId="5928"/>
    <cellStyle name="_pgvcl-costal_pgvcl_JMN-77_PGVCL- 9 Sep. 11 3 2" xfId="5929"/>
    <cellStyle name="_pgvcl-costal_PGVCL-_JMN-77_PGVCL- 9 Sep. 11 3 2" xfId="5930"/>
    <cellStyle name="_pgvcl-costal_pgvcl_JMN-77_PGVCL- 9 Sep. 11 3 3" xfId="5931"/>
    <cellStyle name="_pgvcl-costal_PGVCL-_JMN-77_PGVCL- 9 Sep. 11 3 3" xfId="5932"/>
    <cellStyle name="_pgvcl-costal_pgvcl_JMN-77_PGVCL- 9 Sep. 11 3 4" xfId="5933"/>
    <cellStyle name="_pgvcl-costal_PGVCL-_JMN-77_PGVCL- 9 Sep. 11 3 4" xfId="5934"/>
    <cellStyle name="_pgvcl-costal_pgvcl_JMN-77_PGVCL- 9 Sep. 11 3 5" xfId="5935"/>
    <cellStyle name="_pgvcl-costal_PGVCL-_JMN-77_PGVCL- 9 Sep. 11 3 5" xfId="5936"/>
    <cellStyle name="_pgvcl-costal_pgvcl_JMN-77_PGVCL- 9 Sep. 11 3 6" xfId="5937"/>
    <cellStyle name="_pgvcl-costal_PGVCL-_JMN-77_PGVCL- 9 Sep. 11 3 6" xfId="5938"/>
    <cellStyle name="_pgvcl-costal_pgvcl_JMN-77_PGVCL- 9 Sep. 11 3 7" xfId="5939"/>
    <cellStyle name="_pgvcl-costal_PGVCL-_JMN-77_PGVCL- 9 Sep. 11 3 7" xfId="5940"/>
    <cellStyle name="_pgvcl-costal_pgvcl_JMN-77_PGVCL- 9 Sep. 11 3 8" xfId="5941"/>
    <cellStyle name="_pgvcl-costal_PGVCL-_JMN-77_PGVCL- 9 Sep. 11 3 8" xfId="5942"/>
    <cellStyle name="_pgvcl-costal_pgvcl_JMN-77_PGVCL- 9 Sep. 11 3 9" xfId="5943"/>
    <cellStyle name="_pgvcl-costal_PGVCL-_JMN-77_PGVCL- 9 Sep. 11 3 9" xfId="5944"/>
    <cellStyle name="_pgvcl-costal_pgvcl_JMN-77_PGVCL- 9 Sep. 11 4" xfId="5945"/>
    <cellStyle name="_pgvcl-costal_PGVCL-_JMN-77_PGVCL- 9 Sep. 11 4" xfId="5946"/>
    <cellStyle name="_pgvcl-costal_pgvcl_JMN-77_PGVCL- 9 Sep. 11 4 10" xfId="5947"/>
    <cellStyle name="_pgvcl-costal_PGVCL-_JMN-77_PGVCL- 9 Sep. 11 4 10" xfId="5948"/>
    <cellStyle name="_pgvcl-costal_pgvcl_JMN-77_PGVCL- 9 Sep. 11 4 2" xfId="5949"/>
    <cellStyle name="_pgvcl-costal_PGVCL-_JMN-77_PGVCL- 9 Sep. 11 4 2" xfId="5950"/>
    <cellStyle name="_pgvcl-costal_pgvcl_JMN-77_PGVCL- 9 Sep. 11 4 3" xfId="5951"/>
    <cellStyle name="_pgvcl-costal_PGVCL-_JMN-77_PGVCL- 9 Sep. 11 4 3" xfId="5952"/>
    <cellStyle name="_pgvcl-costal_pgvcl_JMN-77_PGVCL- 9 Sep. 11 4 4" xfId="5953"/>
    <cellStyle name="_pgvcl-costal_PGVCL-_JMN-77_PGVCL- 9 Sep. 11 4 4" xfId="5954"/>
    <cellStyle name="_pgvcl-costal_pgvcl_JMN-77_PGVCL- 9 Sep. 11 4 5" xfId="5955"/>
    <cellStyle name="_pgvcl-costal_PGVCL-_JMN-77_PGVCL- 9 Sep. 11 4 5" xfId="5956"/>
    <cellStyle name="_pgvcl-costal_pgvcl_JMN-77_PGVCL- 9 Sep. 11 4 6" xfId="5957"/>
    <cellStyle name="_pgvcl-costal_PGVCL-_JMN-77_PGVCL- 9 Sep. 11 4 6" xfId="5958"/>
    <cellStyle name="_pgvcl-costal_pgvcl_JMN-77_PGVCL- 9 Sep. 11 4 7" xfId="5959"/>
    <cellStyle name="_pgvcl-costal_PGVCL-_JMN-77_PGVCL- 9 Sep. 11 4 7" xfId="5960"/>
    <cellStyle name="_pgvcl-costal_pgvcl_JMN-77_PGVCL- 9 Sep. 11 4 8" xfId="5961"/>
    <cellStyle name="_pgvcl-costal_PGVCL-_JMN-77_PGVCL- 9 Sep. 11 4 8" xfId="5962"/>
    <cellStyle name="_pgvcl-costal_pgvcl_JMN-77_PGVCL- 9 Sep. 11 4 9" xfId="5963"/>
    <cellStyle name="_pgvcl-costal_PGVCL-_JMN-77_PGVCL- 9 Sep. 11 4 9" xfId="5964"/>
    <cellStyle name="_pgvcl-costal_pgvcl_JMN-77_PGVCL- 9 Sep. 11 5" xfId="5965"/>
    <cellStyle name="_pgvcl-costal_PGVCL-_JMN-77_PGVCL- 9 Sep. 11 5" xfId="5966"/>
    <cellStyle name="_pgvcl-costal_pgvcl_JMN-77_PGVCL- 9 Sep. 11 5 10" xfId="5967"/>
    <cellStyle name="_pgvcl-costal_PGVCL-_JMN-77_PGVCL- 9 Sep. 11 5 10" xfId="5968"/>
    <cellStyle name="_pgvcl-costal_pgvcl_JMN-77_PGVCL- 9 Sep. 11 5 2" xfId="5969"/>
    <cellStyle name="_pgvcl-costal_PGVCL-_JMN-77_PGVCL- 9 Sep. 11 5 2" xfId="5970"/>
    <cellStyle name="_pgvcl-costal_pgvcl_JMN-77_PGVCL- 9 Sep. 11 5 3" xfId="5971"/>
    <cellStyle name="_pgvcl-costal_PGVCL-_JMN-77_PGVCL- 9 Sep. 11 5 3" xfId="5972"/>
    <cellStyle name="_pgvcl-costal_pgvcl_JMN-77_PGVCL- 9 Sep. 11 5 4" xfId="5973"/>
    <cellStyle name="_pgvcl-costal_PGVCL-_JMN-77_PGVCL- 9 Sep. 11 5 4" xfId="5974"/>
    <cellStyle name="_pgvcl-costal_pgvcl_JMN-77_PGVCL- 9 Sep. 11 5 5" xfId="5975"/>
    <cellStyle name="_pgvcl-costal_PGVCL-_JMN-77_PGVCL- 9 Sep. 11 5 5" xfId="5976"/>
    <cellStyle name="_pgvcl-costal_pgvcl_JMN-77_PGVCL- 9 Sep. 11 5 6" xfId="5977"/>
    <cellStyle name="_pgvcl-costal_PGVCL-_JMN-77_PGVCL- 9 Sep. 11 5 6" xfId="5978"/>
    <cellStyle name="_pgvcl-costal_pgvcl_JMN-77_PGVCL- 9 Sep. 11 5 7" xfId="5979"/>
    <cellStyle name="_pgvcl-costal_PGVCL-_JMN-77_PGVCL- 9 Sep. 11 5 7" xfId="5980"/>
    <cellStyle name="_pgvcl-costal_pgvcl_JMN-77_PGVCL- 9 Sep. 11 5 8" xfId="5981"/>
    <cellStyle name="_pgvcl-costal_PGVCL-_JMN-77_PGVCL- 9 Sep. 11 5 8" xfId="5982"/>
    <cellStyle name="_pgvcl-costal_pgvcl_JMN-77_PGVCL- 9 Sep. 11 5 9" xfId="5983"/>
    <cellStyle name="_pgvcl-costal_PGVCL-_JMN-77_PGVCL- 9 Sep. 11 5 9" xfId="5984"/>
    <cellStyle name="_pgvcl-costal_pgvcl_JMN-77_PGVCL- 9 Sep. 11 6" xfId="5985"/>
    <cellStyle name="_pgvcl-costal_PGVCL-_JMN-77_PGVCL- 9 Sep. 11 6" xfId="5986"/>
    <cellStyle name="_pgvcl-costal_pgvcl_JMN-77_PGVCL- 9 Sep. 11 6 10" xfId="5987"/>
    <cellStyle name="_pgvcl-costal_PGVCL-_JMN-77_PGVCL- 9 Sep. 11 6 10" xfId="5988"/>
    <cellStyle name="_pgvcl-costal_pgvcl_JMN-77_PGVCL- 9 Sep. 11 6 2" xfId="5989"/>
    <cellStyle name="_pgvcl-costal_PGVCL-_JMN-77_PGVCL- 9 Sep. 11 6 2" xfId="5990"/>
    <cellStyle name="_pgvcl-costal_pgvcl_JMN-77_PGVCL- 9 Sep. 11 6 3" xfId="5991"/>
    <cellStyle name="_pgvcl-costal_PGVCL-_JMN-77_PGVCL- 9 Sep. 11 6 3" xfId="5992"/>
    <cellStyle name="_pgvcl-costal_pgvcl_JMN-77_PGVCL- 9 Sep. 11 6 4" xfId="5993"/>
    <cellStyle name="_pgvcl-costal_PGVCL-_JMN-77_PGVCL- 9 Sep. 11 6 4" xfId="5994"/>
    <cellStyle name="_pgvcl-costal_pgvcl_JMN-77_PGVCL- 9 Sep. 11 6 5" xfId="5995"/>
    <cellStyle name="_pgvcl-costal_PGVCL-_JMN-77_PGVCL- 9 Sep. 11 6 5" xfId="5996"/>
    <cellStyle name="_pgvcl-costal_pgvcl_JMN-77_PGVCL- 9 Sep. 11 6 6" xfId="5997"/>
    <cellStyle name="_pgvcl-costal_PGVCL-_JMN-77_PGVCL- 9 Sep. 11 6 6" xfId="5998"/>
    <cellStyle name="_pgvcl-costal_pgvcl_JMN-77_PGVCL- 9 Sep. 11 6 7" xfId="5999"/>
    <cellStyle name="_pgvcl-costal_PGVCL-_JMN-77_PGVCL- 9 Sep. 11 6 7" xfId="6000"/>
    <cellStyle name="_pgvcl-costal_pgvcl_JMN-77_PGVCL- 9 Sep. 11 6 8" xfId="6001"/>
    <cellStyle name="_pgvcl-costal_PGVCL-_JMN-77_PGVCL- 9 Sep. 11 6 8" xfId="6002"/>
    <cellStyle name="_pgvcl-costal_pgvcl_JMN-77_PGVCL- 9 Sep. 11 6 9" xfId="6003"/>
    <cellStyle name="_pgvcl-costal_PGVCL-_JMN-77_PGVCL- 9 Sep. 11 6 9" xfId="6004"/>
    <cellStyle name="_pgvcl-costal_pgvcl_JMN-77_PGVCL- 9 Sep. 11 7" xfId="6005"/>
    <cellStyle name="_pgvcl-costal_PGVCL-_JMN-77_PGVCL- 9 Sep. 11 7" xfId="6006"/>
    <cellStyle name="_pgvcl-costal_pgvcl_JMN-77_PGVCL- 9 Sep. 11 7 10" xfId="6007"/>
    <cellStyle name="_pgvcl-costal_PGVCL-_JMN-77_PGVCL- 9 Sep. 11 7 10" xfId="6008"/>
    <cellStyle name="_pgvcl-costal_pgvcl_JMN-77_PGVCL- 9 Sep. 11 7 2" xfId="6009"/>
    <cellStyle name="_pgvcl-costal_PGVCL-_JMN-77_PGVCL- 9 Sep. 11 7 2" xfId="6010"/>
    <cellStyle name="_pgvcl-costal_pgvcl_JMN-77_PGVCL- 9 Sep. 11 7 3" xfId="6011"/>
    <cellStyle name="_pgvcl-costal_PGVCL-_JMN-77_PGVCL- 9 Sep. 11 7 3" xfId="6012"/>
    <cellStyle name="_pgvcl-costal_pgvcl_JMN-77_PGVCL- 9 Sep. 11 7 4" xfId="6013"/>
    <cellStyle name="_pgvcl-costal_PGVCL-_JMN-77_PGVCL- 9 Sep. 11 7 4" xfId="6014"/>
    <cellStyle name="_pgvcl-costal_pgvcl_JMN-77_PGVCL- 9 Sep. 11 7 5" xfId="6015"/>
    <cellStyle name="_pgvcl-costal_PGVCL-_JMN-77_PGVCL- 9 Sep. 11 7 5" xfId="6016"/>
    <cellStyle name="_pgvcl-costal_pgvcl_JMN-77_PGVCL- 9 Sep. 11 7 6" xfId="6017"/>
    <cellStyle name="_pgvcl-costal_PGVCL-_JMN-77_PGVCL- 9 Sep. 11 7 6" xfId="6018"/>
    <cellStyle name="_pgvcl-costal_pgvcl_JMN-77_PGVCL- 9 Sep. 11 7 7" xfId="6019"/>
    <cellStyle name="_pgvcl-costal_PGVCL-_JMN-77_PGVCL- 9 Sep. 11 7 7" xfId="6020"/>
    <cellStyle name="_pgvcl-costal_pgvcl_JMN-77_PGVCL- 9 Sep. 11 7 8" xfId="6021"/>
    <cellStyle name="_pgvcl-costal_PGVCL-_JMN-77_PGVCL- 9 Sep. 11 7 8" xfId="6022"/>
    <cellStyle name="_pgvcl-costal_pgvcl_JMN-77_PGVCL- 9 Sep. 11 7 9" xfId="6023"/>
    <cellStyle name="_pgvcl-costal_PGVCL-_JMN-77_PGVCL- 9 Sep. 11 7 9" xfId="6024"/>
    <cellStyle name="_pgvcl-costal_pgvcl_JMN-77_PGVCL- 9 Sep. 11 8" xfId="6025"/>
    <cellStyle name="_pgvcl-costal_PGVCL-_JMN-77_PGVCL- 9 Sep. 11 8" xfId="6026"/>
    <cellStyle name="_pgvcl-costal_pgvcl_JND - 5" xfId="6027"/>
    <cellStyle name="_pgvcl-costal_PGVCL-_JND - 5" xfId="6028"/>
    <cellStyle name="_pgvcl-costal_pgvcl_JND - 5 2" xfId="6029"/>
    <cellStyle name="_pgvcl-costal_PGVCL-_JND - 5 2" xfId="6030"/>
    <cellStyle name="_pgvcl-costal_pgvcl_JND - 5 CFL" xfId="6031"/>
    <cellStyle name="_pgvcl-costal_PGVCL-_JND - 5 CFL" xfId="6032"/>
    <cellStyle name="_pgvcl-costal_pgvcl_JND - 5 CFL 2" xfId="6033"/>
    <cellStyle name="_pgvcl-costal_PGVCL-_JND - 5 CFL 2" xfId="6034"/>
    <cellStyle name="_pgvcl-costal_pgvcl_JND - 5 CFL 2 10" xfId="6035"/>
    <cellStyle name="_pgvcl-costal_PGVCL-_JND - 5 CFL 2 10" xfId="6036"/>
    <cellStyle name="_pgvcl-costal_pgvcl_JND - 5 CFL 2 2" xfId="6037"/>
    <cellStyle name="_pgvcl-costal_PGVCL-_JND - 5 CFL 2 2" xfId="6038"/>
    <cellStyle name="_pgvcl-costal_pgvcl_JND - 5 CFL 2 3" xfId="6039"/>
    <cellStyle name="_pgvcl-costal_PGVCL-_JND - 5 CFL 2 3" xfId="6040"/>
    <cellStyle name="_pgvcl-costal_pgvcl_JND - 5 CFL 2 4" xfId="6041"/>
    <cellStyle name="_pgvcl-costal_PGVCL-_JND - 5 CFL 2 4" xfId="6042"/>
    <cellStyle name="_pgvcl-costal_pgvcl_JND - 5 CFL 2 5" xfId="6043"/>
    <cellStyle name="_pgvcl-costal_PGVCL-_JND - 5 CFL 2 5" xfId="6044"/>
    <cellStyle name="_pgvcl-costal_pgvcl_JND - 5 CFL 2 6" xfId="6045"/>
    <cellStyle name="_pgvcl-costal_PGVCL-_JND - 5 CFL 2 6" xfId="6046"/>
    <cellStyle name="_pgvcl-costal_pgvcl_JND - 5 CFL 2 7" xfId="6047"/>
    <cellStyle name="_pgvcl-costal_PGVCL-_JND - 5 CFL 2 7" xfId="6048"/>
    <cellStyle name="_pgvcl-costal_pgvcl_JND - 5 CFL 2 8" xfId="6049"/>
    <cellStyle name="_pgvcl-costal_PGVCL-_JND - 5 CFL 2 8" xfId="6050"/>
    <cellStyle name="_pgvcl-costal_pgvcl_JND - 5 CFL 2 9" xfId="6051"/>
    <cellStyle name="_pgvcl-costal_PGVCL-_JND - 5 CFL 2 9" xfId="6052"/>
    <cellStyle name="_pgvcl-costal_pgvcl_JND - 5 CFL 3" xfId="6053"/>
    <cellStyle name="_pgvcl-costal_PGVCL-_JND - 5 CFL 3" xfId="6054"/>
    <cellStyle name="_pgvcl-costal_pgvcl_JND - 5 CFL 3 10" xfId="6055"/>
    <cellStyle name="_pgvcl-costal_PGVCL-_JND - 5 CFL 3 10" xfId="6056"/>
    <cellStyle name="_pgvcl-costal_pgvcl_JND - 5 CFL 3 2" xfId="6057"/>
    <cellStyle name="_pgvcl-costal_PGVCL-_JND - 5 CFL 3 2" xfId="6058"/>
    <cellStyle name="_pgvcl-costal_pgvcl_JND - 5 CFL 3 3" xfId="6059"/>
    <cellStyle name="_pgvcl-costal_PGVCL-_JND - 5 CFL 3 3" xfId="6060"/>
    <cellStyle name="_pgvcl-costal_pgvcl_JND - 5 CFL 3 4" xfId="6061"/>
    <cellStyle name="_pgvcl-costal_PGVCL-_JND - 5 CFL 3 4" xfId="6062"/>
    <cellStyle name="_pgvcl-costal_pgvcl_JND - 5 CFL 3 5" xfId="6063"/>
    <cellStyle name="_pgvcl-costal_PGVCL-_JND - 5 CFL 3 5" xfId="6064"/>
    <cellStyle name="_pgvcl-costal_pgvcl_JND - 5 CFL 3 6" xfId="6065"/>
    <cellStyle name="_pgvcl-costal_PGVCL-_JND - 5 CFL 3 6" xfId="6066"/>
    <cellStyle name="_pgvcl-costal_pgvcl_JND - 5 CFL 3 7" xfId="6067"/>
    <cellStyle name="_pgvcl-costal_PGVCL-_JND - 5 CFL 3 7" xfId="6068"/>
    <cellStyle name="_pgvcl-costal_pgvcl_JND - 5 CFL 3 8" xfId="6069"/>
    <cellStyle name="_pgvcl-costal_PGVCL-_JND - 5 CFL 3 8" xfId="6070"/>
    <cellStyle name="_pgvcl-costal_pgvcl_JND - 5 CFL 3 9" xfId="6071"/>
    <cellStyle name="_pgvcl-costal_PGVCL-_JND - 5 CFL 3 9" xfId="6072"/>
    <cellStyle name="_pgvcl-costal_pgvcl_JND - 5 CFL 4" xfId="6073"/>
    <cellStyle name="_pgvcl-costal_PGVCL-_JND - 5 CFL 4" xfId="6074"/>
    <cellStyle name="_pgvcl-costal_pgvcl_JND - 5 CFL 4 10" xfId="6075"/>
    <cellStyle name="_pgvcl-costal_PGVCL-_JND - 5 CFL 4 10" xfId="6076"/>
    <cellStyle name="_pgvcl-costal_pgvcl_JND - 5 CFL 4 2" xfId="6077"/>
    <cellStyle name="_pgvcl-costal_PGVCL-_JND - 5 CFL 4 2" xfId="6078"/>
    <cellStyle name="_pgvcl-costal_pgvcl_JND - 5 CFL 4 3" xfId="6079"/>
    <cellStyle name="_pgvcl-costal_PGVCL-_JND - 5 CFL 4 3" xfId="6080"/>
    <cellStyle name="_pgvcl-costal_pgvcl_JND - 5 CFL 4 4" xfId="6081"/>
    <cellStyle name="_pgvcl-costal_PGVCL-_JND - 5 CFL 4 4" xfId="6082"/>
    <cellStyle name="_pgvcl-costal_pgvcl_JND - 5 CFL 4 5" xfId="6083"/>
    <cellStyle name="_pgvcl-costal_PGVCL-_JND - 5 CFL 4 5" xfId="6084"/>
    <cellStyle name="_pgvcl-costal_pgvcl_JND - 5 CFL 4 6" xfId="6085"/>
    <cellStyle name="_pgvcl-costal_PGVCL-_JND - 5 CFL 4 6" xfId="6086"/>
    <cellStyle name="_pgvcl-costal_pgvcl_JND - 5 CFL 4 7" xfId="6087"/>
    <cellStyle name="_pgvcl-costal_PGVCL-_JND - 5 CFL 4 7" xfId="6088"/>
    <cellStyle name="_pgvcl-costal_pgvcl_JND - 5 CFL 4 8" xfId="6089"/>
    <cellStyle name="_pgvcl-costal_PGVCL-_JND - 5 CFL 4 8" xfId="6090"/>
    <cellStyle name="_pgvcl-costal_pgvcl_JND - 5 CFL 4 9" xfId="6091"/>
    <cellStyle name="_pgvcl-costal_PGVCL-_JND - 5 CFL 4 9" xfId="6092"/>
    <cellStyle name="_pgvcl-costal_pgvcl_JND - 5 CFL 5" xfId="6093"/>
    <cellStyle name="_pgvcl-costal_PGVCL-_JND - 5 CFL 5" xfId="6094"/>
    <cellStyle name="_pgvcl-costal_pgvcl_JND - 5 CFL 5 10" xfId="6095"/>
    <cellStyle name="_pgvcl-costal_PGVCL-_JND - 5 CFL 5 10" xfId="6096"/>
    <cellStyle name="_pgvcl-costal_pgvcl_JND - 5 CFL 5 2" xfId="6097"/>
    <cellStyle name="_pgvcl-costal_PGVCL-_JND - 5 CFL 5 2" xfId="6098"/>
    <cellStyle name="_pgvcl-costal_pgvcl_JND - 5 CFL 5 3" xfId="6099"/>
    <cellStyle name="_pgvcl-costal_PGVCL-_JND - 5 CFL 5 3" xfId="6100"/>
    <cellStyle name="_pgvcl-costal_pgvcl_JND - 5 CFL 5 4" xfId="6101"/>
    <cellStyle name="_pgvcl-costal_PGVCL-_JND - 5 CFL 5 4" xfId="6102"/>
    <cellStyle name="_pgvcl-costal_pgvcl_JND - 5 CFL 5 5" xfId="6103"/>
    <cellStyle name="_pgvcl-costal_PGVCL-_JND - 5 CFL 5 5" xfId="6104"/>
    <cellStyle name="_pgvcl-costal_pgvcl_JND - 5 CFL 5 6" xfId="6105"/>
    <cellStyle name="_pgvcl-costal_PGVCL-_JND - 5 CFL 5 6" xfId="6106"/>
    <cellStyle name="_pgvcl-costal_pgvcl_JND - 5 CFL 5 7" xfId="6107"/>
    <cellStyle name="_pgvcl-costal_PGVCL-_JND - 5 CFL 5 7" xfId="6108"/>
    <cellStyle name="_pgvcl-costal_pgvcl_JND - 5 CFL 5 8" xfId="6109"/>
    <cellStyle name="_pgvcl-costal_PGVCL-_JND - 5 CFL 5 8" xfId="6110"/>
    <cellStyle name="_pgvcl-costal_pgvcl_JND - 5 CFL 5 9" xfId="6111"/>
    <cellStyle name="_pgvcl-costal_PGVCL-_JND - 5 CFL 5 9" xfId="6112"/>
    <cellStyle name="_pgvcl-costal_pgvcl_JND - 5 CFL 6" xfId="6113"/>
    <cellStyle name="_pgvcl-costal_PGVCL-_JND - 5 CFL 6" xfId="6114"/>
    <cellStyle name="_pgvcl-costal_pgvcl_JND - 5 CFL 6 10" xfId="6115"/>
    <cellStyle name="_pgvcl-costal_PGVCL-_JND - 5 CFL 6 10" xfId="6116"/>
    <cellStyle name="_pgvcl-costal_pgvcl_JND - 5 CFL 6 2" xfId="6117"/>
    <cellStyle name="_pgvcl-costal_PGVCL-_JND - 5 CFL 6 2" xfId="6118"/>
    <cellStyle name="_pgvcl-costal_pgvcl_JND - 5 CFL 6 3" xfId="6119"/>
    <cellStyle name="_pgvcl-costal_PGVCL-_JND - 5 CFL 6 3" xfId="6120"/>
    <cellStyle name="_pgvcl-costal_pgvcl_JND - 5 CFL 6 4" xfId="6121"/>
    <cellStyle name="_pgvcl-costal_PGVCL-_JND - 5 CFL 6 4" xfId="6122"/>
    <cellStyle name="_pgvcl-costal_pgvcl_JND - 5 CFL 6 5" xfId="6123"/>
    <cellStyle name="_pgvcl-costal_PGVCL-_JND - 5 CFL 6 5" xfId="6124"/>
    <cellStyle name="_pgvcl-costal_pgvcl_JND - 5 CFL 6 6" xfId="6125"/>
    <cellStyle name="_pgvcl-costal_PGVCL-_JND - 5 CFL 6 6" xfId="6126"/>
    <cellStyle name="_pgvcl-costal_pgvcl_JND - 5 CFL 6 7" xfId="6127"/>
    <cellStyle name="_pgvcl-costal_PGVCL-_JND - 5 CFL 6 7" xfId="6128"/>
    <cellStyle name="_pgvcl-costal_pgvcl_JND - 5 CFL 6 8" xfId="6129"/>
    <cellStyle name="_pgvcl-costal_PGVCL-_JND - 5 CFL 6 8" xfId="6130"/>
    <cellStyle name="_pgvcl-costal_pgvcl_JND - 5 CFL 6 9" xfId="6131"/>
    <cellStyle name="_pgvcl-costal_PGVCL-_JND - 5 CFL 6 9" xfId="6132"/>
    <cellStyle name="_pgvcl-costal_pgvcl_JND - 5 CFL 7" xfId="6133"/>
    <cellStyle name="_pgvcl-costal_PGVCL-_JND - 5 CFL 7" xfId="6134"/>
    <cellStyle name="_pgvcl-costal_pgvcl_JND - 5 CFL 7 10" xfId="6135"/>
    <cellStyle name="_pgvcl-costal_PGVCL-_JND - 5 CFL 7 10" xfId="6136"/>
    <cellStyle name="_pgvcl-costal_pgvcl_JND - 5 CFL 7 2" xfId="6137"/>
    <cellStyle name="_pgvcl-costal_PGVCL-_JND - 5 CFL 7 2" xfId="6138"/>
    <cellStyle name="_pgvcl-costal_pgvcl_JND - 5 CFL 7 3" xfId="6139"/>
    <cellStyle name="_pgvcl-costal_PGVCL-_JND - 5 CFL 7 3" xfId="6140"/>
    <cellStyle name="_pgvcl-costal_pgvcl_JND - 5 CFL 7 4" xfId="6141"/>
    <cellStyle name="_pgvcl-costal_PGVCL-_JND - 5 CFL 7 4" xfId="6142"/>
    <cellStyle name="_pgvcl-costal_pgvcl_JND - 5 CFL 7 5" xfId="6143"/>
    <cellStyle name="_pgvcl-costal_PGVCL-_JND - 5 CFL 7 5" xfId="6144"/>
    <cellStyle name="_pgvcl-costal_pgvcl_JND - 5 CFL 7 6" xfId="6145"/>
    <cellStyle name="_pgvcl-costal_PGVCL-_JND - 5 CFL 7 6" xfId="6146"/>
    <cellStyle name="_pgvcl-costal_pgvcl_JND - 5 CFL 7 7" xfId="6147"/>
    <cellStyle name="_pgvcl-costal_PGVCL-_JND - 5 CFL 7 7" xfId="6148"/>
    <cellStyle name="_pgvcl-costal_pgvcl_JND - 5 CFL 7 8" xfId="6149"/>
    <cellStyle name="_pgvcl-costal_PGVCL-_JND - 5 CFL 7 8" xfId="6150"/>
    <cellStyle name="_pgvcl-costal_pgvcl_JND - 5 CFL 7 9" xfId="6151"/>
    <cellStyle name="_pgvcl-costal_PGVCL-_JND - 5 CFL 7 9" xfId="6152"/>
    <cellStyle name="_pgvcl-costal_pgvcl_JND - 5 CFL 8" xfId="6153"/>
    <cellStyle name="_pgvcl-costal_PGVCL-_JND - 5 CFL 8" xfId="6154"/>
    <cellStyle name="_pgvcl-costal_pgvcl_JND - 5_BOARD 30-03-09" xfId="6155"/>
    <cellStyle name="_pgvcl-costal_PGVCL-_JND - 5_BOARD 30-03-09" xfId="6156"/>
    <cellStyle name="_pgvcl-costal_pgvcl_JND - 5_BOARD 30-03-09 2" xfId="6157"/>
    <cellStyle name="_pgvcl-costal_PGVCL-_JND - 5_BOARD 30-03-09 2" xfId="6158"/>
    <cellStyle name="_pgvcl-costal_pgvcl_JND - 5_BOARD 30-03-09 2 10" xfId="6159"/>
    <cellStyle name="_pgvcl-costal_PGVCL-_JND - 5_BOARD 30-03-09 2 10" xfId="6160"/>
    <cellStyle name="_pgvcl-costal_pgvcl_JND - 5_BOARD 30-03-09 2 2" xfId="6161"/>
    <cellStyle name="_pgvcl-costal_PGVCL-_JND - 5_BOARD 30-03-09 2 2" xfId="6162"/>
    <cellStyle name="_pgvcl-costal_pgvcl_JND - 5_BOARD 30-03-09 2 3" xfId="6163"/>
    <cellStyle name="_pgvcl-costal_PGVCL-_JND - 5_BOARD 30-03-09 2 3" xfId="6164"/>
    <cellStyle name="_pgvcl-costal_pgvcl_JND - 5_BOARD 30-03-09 2 4" xfId="6165"/>
    <cellStyle name="_pgvcl-costal_PGVCL-_JND - 5_BOARD 30-03-09 2 4" xfId="6166"/>
    <cellStyle name="_pgvcl-costal_pgvcl_JND - 5_BOARD 30-03-09 2 5" xfId="6167"/>
    <cellStyle name="_pgvcl-costal_PGVCL-_JND - 5_BOARD 30-03-09 2 5" xfId="6168"/>
    <cellStyle name="_pgvcl-costal_pgvcl_JND - 5_BOARD 30-03-09 2 6" xfId="6169"/>
    <cellStyle name="_pgvcl-costal_PGVCL-_JND - 5_BOARD 30-03-09 2 6" xfId="6170"/>
    <cellStyle name="_pgvcl-costal_pgvcl_JND - 5_BOARD 30-03-09 2 7" xfId="6171"/>
    <cellStyle name="_pgvcl-costal_PGVCL-_JND - 5_BOARD 30-03-09 2 7" xfId="6172"/>
    <cellStyle name="_pgvcl-costal_pgvcl_JND - 5_BOARD 30-03-09 2 8" xfId="6173"/>
    <cellStyle name="_pgvcl-costal_PGVCL-_JND - 5_BOARD 30-03-09 2 8" xfId="6174"/>
    <cellStyle name="_pgvcl-costal_pgvcl_JND - 5_BOARD 30-03-09 2 9" xfId="6175"/>
    <cellStyle name="_pgvcl-costal_PGVCL-_JND - 5_BOARD 30-03-09 2 9" xfId="6176"/>
    <cellStyle name="_pgvcl-costal_pgvcl_JND - 5_BOARD 30-03-09 3" xfId="6177"/>
    <cellStyle name="_pgvcl-costal_PGVCL-_JND - 5_BOARD 30-03-09 3" xfId="6178"/>
    <cellStyle name="_pgvcl-costal_pgvcl_JND - 5_BOARD 30-03-09 3 10" xfId="6179"/>
    <cellStyle name="_pgvcl-costal_PGVCL-_JND - 5_BOARD 30-03-09 3 10" xfId="6180"/>
    <cellStyle name="_pgvcl-costal_pgvcl_JND - 5_BOARD 30-03-09 3 2" xfId="6181"/>
    <cellStyle name="_pgvcl-costal_PGVCL-_JND - 5_BOARD 30-03-09 3 2" xfId="6182"/>
    <cellStyle name="_pgvcl-costal_pgvcl_JND - 5_BOARD 30-03-09 3 3" xfId="6183"/>
    <cellStyle name="_pgvcl-costal_PGVCL-_JND - 5_BOARD 30-03-09 3 3" xfId="6184"/>
    <cellStyle name="_pgvcl-costal_pgvcl_JND - 5_BOARD 30-03-09 3 4" xfId="6185"/>
    <cellStyle name="_pgvcl-costal_PGVCL-_JND - 5_BOARD 30-03-09 3 4" xfId="6186"/>
    <cellStyle name="_pgvcl-costal_pgvcl_JND - 5_BOARD 30-03-09 3 5" xfId="6187"/>
    <cellStyle name="_pgvcl-costal_PGVCL-_JND - 5_BOARD 30-03-09 3 5" xfId="6188"/>
    <cellStyle name="_pgvcl-costal_pgvcl_JND - 5_BOARD 30-03-09 3 6" xfId="6189"/>
    <cellStyle name="_pgvcl-costal_PGVCL-_JND - 5_BOARD 30-03-09 3 6" xfId="6190"/>
    <cellStyle name="_pgvcl-costal_pgvcl_JND - 5_BOARD 30-03-09 3 7" xfId="6191"/>
    <cellStyle name="_pgvcl-costal_PGVCL-_JND - 5_BOARD 30-03-09 3 7" xfId="6192"/>
    <cellStyle name="_pgvcl-costal_pgvcl_JND - 5_BOARD 30-03-09 3 8" xfId="6193"/>
    <cellStyle name="_pgvcl-costal_PGVCL-_JND - 5_BOARD 30-03-09 3 8" xfId="6194"/>
    <cellStyle name="_pgvcl-costal_pgvcl_JND - 5_BOARD 30-03-09 3 9" xfId="6195"/>
    <cellStyle name="_pgvcl-costal_PGVCL-_JND - 5_BOARD 30-03-09 3 9" xfId="6196"/>
    <cellStyle name="_pgvcl-costal_pgvcl_JND - 5_BOARD 30-03-09 4" xfId="6197"/>
    <cellStyle name="_pgvcl-costal_PGVCL-_JND - 5_BOARD 30-03-09 4" xfId="6198"/>
    <cellStyle name="_pgvcl-costal_pgvcl_JND - 5_BOARD 30-03-09 4 10" xfId="6199"/>
    <cellStyle name="_pgvcl-costal_PGVCL-_JND - 5_BOARD 30-03-09 4 10" xfId="6200"/>
    <cellStyle name="_pgvcl-costal_pgvcl_JND - 5_BOARD 30-03-09 4 2" xfId="6201"/>
    <cellStyle name="_pgvcl-costal_PGVCL-_JND - 5_BOARD 30-03-09 4 2" xfId="6202"/>
    <cellStyle name="_pgvcl-costal_pgvcl_JND - 5_BOARD 30-03-09 4 3" xfId="6203"/>
    <cellStyle name="_pgvcl-costal_PGVCL-_JND - 5_BOARD 30-03-09 4 3" xfId="6204"/>
    <cellStyle name="_pgvcl-costal_pgvcl_JND - 5_BOARD 30-03-09 4 4" xfId="6205"/>
    <cellStyle name="_pgvcl-costal_PGVCL-_JND - 5_BOARD 30-03-09 4 4" xfId="6206"/>
    <cellStyle name="_pgvcl-costal_pgvcl_JND - 5_BOARD 30-03-09 4 5" xfId="6207"/>
    <cellStyle name="_pgvcl-costal_PGVCL-_JND - 5_BOARD 30-03-09 4 5" xfId="6208"/>
    <cellStyle name="_pgvcl-costal_pgvcl_JND - 5_BOARD 30-03-09 4 6" xfId="6209"/>
    <cellStyle name="_pgvcl-costal_PGVCL-_JND - 5_BOARD 30-03-09 4 6" xfId="6210"/>
    <cellStyle name="_pgvcl-costal_pgvcl_JND - 5_BOARD 30-03-09 4 7" xfId="6211"/>
    <cellStyle name="_pgvcl-costal_PGVCL-_JND - 5_BOARD 30-03-09 4 7" xfId="6212"/>
    <cellStyle name="_pgvcl-costal_pgvcl_JND - 5_BOARD 30-03-09 4 8" xfId="6213"/>
    <cellStyle name="_pgvcl-costal_PGVCL-_JND - 5_BOARD 30-03-09 4 8" xfId="6214"/>
    <cellStyle name="_pgvcl-costal_pgvcl_JND - 5_BOARD 30-03-09 4 9" xfId="6215"/>
    <cellStyle name="_pgvcl-costal_PGVCL-_JND - 5_BOARD 30-03-09 4 9" xfId="6216"/>
    <cellStyle name="_pgvcl-costal_pgvcl_JND - 5_BOARD 30-03-09 5" xfId="6217"/>
    <cellStyle name="_pgvcl-costal_PGVCL-_JND - 5_BOARD 30-03-09 5" xfId="6218"/>
    <cellStyle name="_pgvcl-costal_pgvcl_JND - 5_BOARD 30-03-09 5 10" xfId="6219"/>
    <cellStyle name="_pgvcl-costal_PGVCL-_JND - 5_BOARD 30-03-09 5 10" xfId="6220"/>
    <cellStyle name="_pgvcl-costal_pgvcl_JND - 5_BOARD 30-03-09 5 2" xfId="6221"/>
    <cellStyle name="_pgvcl-costal_PGVCL-_JND - 5_BOARD 30-03-09 5 2" xfId="6222"/>
    <cellStyle name="_pgvcl-costal_pgvcl_JND - 5_BOARD 30-03-09 5 3" xfId="6223"/>
    <cellStyle name="_pgvcl-costal_PGVCL-_JND - 5_BOARD 30-03-09 5 3" xfId="6224"/>
    <cellStyle name="_pgvcl-costal_pgvcl_JND - 5_BOARD 30-03-09 5 4" xfId="6225"/>
    <cellStyle name="_pgvcl-costal_PGVCL-_JND - 5_BOARD 30-03-09 5 4" xfId="6226"/>
    <cellStyle name="_pgvcl-costal_pgvcl_JND - 5_BOARD 30-03-09 5 5" xfId="6227"/>
    <cellStyle name="_pgvcl-costal_PGVCL-_JND - 5_BOARD 30-03-09 5 5" xfId="6228"/>
    <cellStyle name="_pgvcl-costal_pgvcl_JND - 5_BOARD 30-03-09 5 6" xfId="6229"/>
    <cellStyle name="_pgvcl-costal_PGVCL-_JND - 5_BOARD 30-03-09 5 6" xfId="6230"/>
    <cellStyle name="_pgvcl-costal_pgvcl_JND - 5_BOARD 30-03-09 5 7" xfId="6231"/>
    <cellStyle name="_pgvcl-costal_PGVCL-_JND - 5_BOARD 30-03-09 5 7" xfId="6232"/>
    <cellStyle name="_pgvcl-costal_pgvcl_JND - 5_BOARD 30-03-09 5 8" xfId="6233"/>
    <cellStyle name="_pgvcl-costal_PGVCL-_JND - 5_BOARD 30-03-09 5 8" xfId="6234"/>
    <cellStyle name="_pgvcl-costal_pgvcl_JND - 5_BOARD 30-03-09 5 9" xfId="6235"/>
    <cellStyle name="_pgvcl-costal_PGVCL-_JND - 5_BOARD 30-03-09 5 9" xfId="6236"/>
    <cellStyle name="_pgvcl-costal_pgvcl_JND - 5_BOARD 30-03-09 6" xfId="6237"/>
    <cellStyle name="_pgvcl-costal_PGVCL-_JND - 5_BOARD 30-03-09 6" xfId="6238"/>
    <cellStyle name="_pgvcl-costal_pgvcl_JND - 5_BOARD 30-03-09 6 10" xfId="6239"/>
    <cellStyle name="_pgvcl-costal_PGVCL-_JND - 5_BOARD 30-03-09 6 10" xfId="6240"/>
    <cellStyle name="_pgvcl-costal_pgvcl_JND - 5_BOARD 30-03-09 6 2" xfId="6241"/>
    <cellStyle name="_pgvcl-costal_PGVCL-_JND - 5_BOARD 30-03-09 6 2" xfId="6242"/>
    <cellStyle name="_pgvcl-costal_pgvcl_JND - 5_BOARD 30-03-09 6 3" xfId="6243"/>
    <cellStyle name="_pgvcl-costal_PGVCL-_JND - 5_BOARD 30-03-09 6 3" xfId="6244"/>
    <cellStyle name="_pgvcl-costal_pgvcl_JND - 5_BOARD 30-03-09 6 4" xfId="6245"/>
    <cellStyle name="_pgvcl-costal_PGVCL-_JND - 5_BOARD 30-03-09 6 4" xfId="6246"/>
    <cellStyle name="_pgvcl-costal_pgvcl_JND - 5_BOARD 30-03-09 6 5" xfId="6247"/>
    <cellStyle name="_pgvcl-costal_PGVCL-_JND - 5_BOARD 30-03-09 6 5" xfId="6248"/>
    <cellStyle name="_pgvcl-costal_pgvcl_JND - 5_BOARD 30-03-09 6 6" xfId="6249"/>
    <cellStyle name="_pgvcl-costal_PGVCL-_JND - 5_BOARD 30-03-09 6 6" xfId="6250"/>
    <cellStyle name="_pgvcl-costal_pgvcl_JND - 5_BOARD 30-03-09 6 7" xfId="6251"/>
    <cellStyle name="_pgvcl-costal_PGVCL-_JND - 5_BOARD 30-03-09 6 7" xfId="6252"/>
    <cellStyle name="_pgvcl-costal_pgvcl_JND - 5_BOARD 30-03-09 6 8" xfId="6253"/>
    <cellStyle name="_pgvcl-costal_PGVCL-_JND - 5_BOARD 30-03-09 6 8" xfId="6254"/>
    <cellStyle name="_pgvcl-costal_pgvcl_JND - 5_BOARD 30-03-09 6 9" xfId="6255"/>
    <cellStyle name="_pgvcl-costal_PGVCL-_JND - 5_BOARD 30-03-09 6 9" xfId="6256"/>
    <cellStyle name="_pgvcl-costal_pgvcl_JND - 5_BOARD 30-03-09 7" xfId="6257"/>
    <cellStyle name="_pgvcl-costal_PGVCL-_JND - 5_BOARD 30-03-09 7" xfId="6258"/>
    <cellStyle name="_pgvcl-costal_pgvcl_JND - 5_BOARD 30-03-09 7 10" xfId="6259"/>
    <cellStyle name="_pgvcl-costal_PGVCL-_JND - 5_BOARD 30-03-09 7 10" xfId="6260"/>
    <cellStyle name="_pgvcl-costal_pgvcl_JND - 5_BOARD 30-03-09 7 2" xfId="6261"/>
    <cellStyle name="_pgvcl-costal_PGVCL-_JND - 5_BOARD 30-03-09 7 2" xfId="6262"/>
    <cellStyle name="_pgvcl-costal_pgvcl_JND - 5_BOARD 30-03-09 7 3" xfId="6263"/>
    <cellStyle name="_pgvcl-costal_PGVCL-_JND - 5_BOARD 30-03-09 7 3" xfId="6264"/>
    <cellStyle name="_pgvcl-costal_pgvcl_JND - 5_BOARD 30-03-09 7 4" xfId="6265"/>
    <cellStyle name="_pgvcl-costal_PGVCL-_JND - 5_BOARD 30-03-09 7 4" xfId="6266"/>
    <cellStyle name="_pgvcl-costal_pgvcl_JND - 5_BOARD 30-03-09 7 5" xfId="6267"/>
    <cellStyle name="_pgvcl-costal_PGVCL-_JND - 5_BOARD 30-03-09 7 5" xfId="6268"/>
    <cellStyle name="_pgvcl-costal_pgvcl_JND - 5_BOARD 30-03-09 7 6" xfId="6269"/>
    <cellStyle name="_pgvcl-costal_PGVCL-_JND - 5_BOARD 30-03-09 7 6" xfId="6270"/>
    <cellStyle name="_pgvcl-costal_pgvcl_JND - 5_BOARD 30-03-09 7 7" xfId="6271"/>
    <cellStyle name="_pgvcl-costal_PGVCL-_JND - 5_BOARD 30-03-09 7 7" xfId="6272"/>
    <cellStyle name="_pgvcl-costal_pgvcl_JND - 5_BOARD 30-03-09 7 8" xfId="6273"/>
    <cellStyle name="_pgvcl-costal_PGVCL-_JND - 5_BOARD 30-03-09 7 8" xfId="6274"/>
    <cellStyle name="_pgvcl-costal_pgvcl_JND - 5_BOARD 30-03-09 7 9" xfId="6275"/>
    <cellStyle name="_pgvcl-costal_PGVCL-_JND - 5_BOARD 30-03-09 7 9" xfId="6276"/>
    <cellStyle name="_pgvcl-costal_pgvcl_JND - 5_BOARD 30-03-09 8" xfId="6277"/>
    <cellStyle name="_pgvcl-costal_PGVCL-_JND - 5_BOARD 30-03-09 8" xfId="6278"/>
    <cellStyle name="_pgvcl-costal_pgvcl_JND - 5_Book-DMTHL" xfId="6279"/>
    <cellStyle name="_pgvcl-costal_PGVCL-_JND - 5_Book-DMTHL" xfId="6280"/>
    <cellStyle name="_pgvcl-costal_pgvcl_JND - 5_Book-DMTHL 2" xfId="6281"/>
    <cellStyle name="_pgvcl-costal_PGVCL-_JND - 5_Book-DMTHL 2" xfId="6282"/>
    <cellStyle name="_pgvcl-costal_pgvcl_JND - 5_Comparison" xfId="6283"/>
    <cellStyle name="_pgvcl-costal_PGVCL-_JND - 5_Comparison" xfId="6284"/>
    <cellStyle name="_pgvcl-costal_pgvcl_JND - 5_Comparison 2" xfId="6285"/>
    <cellStyle name="_pgvcl-costal_PGVCL-_JND - 5_Comparison 2" xfId="6286"/>
    <cellStyle name="_pgvcl-costal_pgvcl_JND - 5_Comparison 2 10" xfId="6287"/>
    <cellStyle name="_pgvcl-costal_PGVCL-_JND - 5_Comparison 2 10" xfId="6288"/>
    <cellStyle name="_pgvcl-costal_pgvcl_JND - 5_Comparison 2 2" xfId="6289"/>
    <cellStyle name="_pgvcl-costal_PGVCL-_JND - 5_Comparison 2 2" xfId="6290"/>
    <cellStyle name="_pgvcl-costal_pgvcl_JND - 5_Comparison 2 3" xfId="6291"/>
    <cellStyle name="_pgvcl-costal_PGVCL-_JND - 5_Comparison 2 3" xfId="6292"/>
    <cellStyle name="_pgvcl-costal_pgvcl_JND - 5_Comparison 2 4" xfId="6293"/>
    <cellStyle name="_pgvcl-costal_PGVCL-_JND - 5_Comparison 2 4" xfId="6294"/>
    <cellStyle name="_pgvcl-costal_pgvcl_JND - 5_Comparison 2 5" xfId="6295"/>
    <cellStyle name="_pgvcl-costal_PGVCL-_JND - 5_Comparison 2 5" xfId="6296"/>
    <cellStyle name="_pgvcl-costal_pgvcl_JND - 5_Comparison 2 6" xfId="6297"/>
    <cellStyle name="_pgvcl-costal_PGVCL-_JND - 5_Comparison 2 6" xfId="6298"/>
    <cellStyle name="_pgvcl-costal_pgvcl_JND - 5_Comparison 2 7" xfId="6299"/>
    <cellStyle name="_pgvcl-costal_PGVCL-_JND - 5_Comparison 2 7" xfId="6300"/>
    <cellStyle name="_pgvcl-costal_pgvcl_JND - 5_Comparison 2 8" xfId="6301"/>
    <cellStyle name="_pgvcl-costal_PGVCL-_JND - 5_Comparison 2 8" xfId="6302"/>
    <cellStyle name="_pgvcl-costal_pgvcl_JND - 5_Comparison 2 9" xfId="6303"/>
    <cellStyle name="_pgvcl-costal_PGVCL-_JND - 5_Comparison 2 9" xfId="6304"/>
    <cellStyle name="_pgvcl-costal_pgvcl_JND - 5_Comparison 3" xfId="6305"/>
    <cellStyle name="_pgvcl-costal_PGVCL-_JND - 5_Comparison 3" xfId="6306"/>
    <cellStyle name="_pgvcl-costal_pgvcl_JND - 5_Comparison 3 10" xfId="6307"/>
    <cellStyle name="_pgvcl-costal_PGVCL-_JND - 5_Comparison 3 10" xfId="6308"/>
    <cellStyle name="_pgvcl-costal_pgvcl_JND - 5_Comparison 3 2" xfId="6309"/>
    <cellStyle name="_pgvcl-costal_PGVCL-_JND - 5_Comparison 3 2" xfId="6310"/>
    <cellStyle name="_pgvcl-costal_pgvcl_JND - 5_Comparison 3 3" xfId="6311"/>
    <cellStyle name="_pgvcl-costal_PGVCL-_JND - 5_Comparison 3 3" xfId="6312"/>
    <cellStyle name="_pgvcl-costal_pgvcl_JND - 5_Comparison 3 4" xfId="6313"/>
    <cellStyle name="_pgvcl-costal_PGVCL-_JND - 5_Comparison 3 4" xfId="6314"/>
    <cellStyle name="_pgvcl-costal_pgvcl_JND - 5_Comparison 3 5" xfId="6315"/>
    <cellStyle name="_pgvcl-costal_PGVCL-_JND - 5_Comparison 3 5" xfId="6316"/>
    <cellStyle name="_pgvcl-costal_pgvcl_JND - 5_Comparison 3 6" xfId="6317"/>
    <cellStyle name="_pgvcl-costal_PGVCL-_JND - 5_Comparison 3 6" xfId="6318"/>
    <cellStyle name="_pgvcl-costal_pgvcl_JND - 5_Comparison 3 7" xfId="6319"/>
    <cellStyle name="_pgvcl-costal_PGVCL-_JND - 5_Comparison 3 7" xfId="6320"/>
    <cellStyle name="_pgvcl-costal_pgvcl_JND - 5_Comparison 3 8" xfId="6321"/>
    <cellStyle name="_pgvcl-costal_PGVCL-_JND - 5_Comparison 3 8" xfId="6322"/>
    <cellStyle name="_pgvcl-costal_pgvcl_JND - 5_Comparison 3 9" xfId="6323"/>
    <cellStyle name="_pgvcl-costal_PGVCL-_JND - 5_Comparison 3 9" xfId="6324"/>
    <cellStyle name="_pgvcl-costal_pgvcl_JND - 5_Comparison 4" xfId="6325"/>
    <cellStyle name="_pgvcl-costal_PGVCL-_JND - 5_Comparison 4" xfId="6326"/>
    <cellStyle name="_pgvcl-costal_pgvcl_JND - 5_Comparison 4 10" xfId="6327"/>
    <cellStyle name="_pgvcl-costal_PGVCL-_JND - 5_Comparison 4 10" xfId="6328"/>
    <cellStyle name="_pgvcl-costal_pgvcl_JND - 5_Comparison 4 2" xfId="6329"/>
    <cellStyle name="_pgvcl-costal_PGVCL-_JND - 5_Comparison 4 2" xfId="6330"/>
    <cellStyle name="_pgvcl-costal_pgvcl_JND - 5_Comparison 4 3" xfId="6331"/>
    <cellStyle name="_pgvcl-costal_PGVCL-_JND - 5_Comparison 4 3" xfId="6332"/>
    <cellStyle name="_pgvcl-costal_pgvcl_JND - 5_Comparison 4 4" xfId="6333"/>
    <cellStyle name="_pgvcl-costal_PGVCL-_JND - 5_Comparison 4 4" xfId="6334"/>
    <cellStyle name="_pgvcl-costal_pgvcl_JND - 5_Comparison 4 5" xfId="6335"/>
    <cellStyle name="_pgvcl-costal_PGVCL-_JND - 5_Comparison 4 5" xfId="6336"/>
    <cellStyle name="_pgvcl-costal_pgvcl_JND - 5_Comparison 4 6" xfId="6337"/>
    <cellStyle name="_pgvcl-costal_PGVCL-_JND - 5_Comparison 4 6" xfId="6338"/>
    <cellStyle name="_pgvcl-costal_pgvcl_JND - 5_Comparison 4 7" xfId="6339"/>
    <cellStyle name="_pgvcl-costal_PGVCL-_JND - 5_Comparison 4 7" xfId="6340"/>
    <cellStyle name="_pgvcl-costal_pgvcl_JND - 5_Comparison 4 8" xfId="6341"/>
    <cellStyle name="_pgvcl-costal_PGVCL-_JND - 5_Comparison 4 8" xfId="6342"/>
    <cellStyle name="_pgvcl-costal_pgvcl_JND - 5_Comparison 4 9" xfId="6343"/>
    <cellStyle name="_pgvcl-costal_PGVCL-_JND - 5_Comparison 4 9" xfId="6344"/>
    <cellStyle name="_pgvcl-costal_pgvcl_JND - 5_Comparison 5" xfId="6345"/>
    <cellStyle name="_pgvcl-costal_PGVCL-_JND - 5_Comparison 5" xfId="6346"/>
    <cellStyle name="_pgvcl-costal_pgvcl_JND - 5_Comparison 5 10" xfId="6347"/>
    <cellStyle name="_pgvcl-costal_PGVCL-_JND - 5_Comparison 5 10" xfId="6348"/>
    <cellStyle name="_pgvcl-costal_pgvcl_JND - 5_Comparison 5 2" xfId="6349"/>
    <cellStyle name="_pgvcl-costal_PGVCL-_JND - 5_Comparison 5 2" xfId="6350"/>
    <cellStyle name="_pgvcl-costal_pgvcl_JND - 5_Comparison 5 3" xfId="6351"/>
    <cellStyle name="_pgvcl-costal_PGVCL-_JND - 5_Comparison 5 3" xfId="6352"/>
    <cellStyle name="_pgvcl-costal_pgvcl_JND - 5_Comparison 5 4" xfId="6353"/>
    <cellStyle name="_pgvcl-costal_PGVCL-_JND - 5_Comparison 5 4" xfId="6354"/>
    <cellStyle name="_pgvcl-costal_pgvcl_JND - 5_Comparison 5 5" xfId="6355"/>
    <cellStyle name="_pgvcl-costal_PGVCL-_JND - 5_Comparison 5 5" xfId="6356"/>
    <cellStyle name="_pgvcl-costal_pgvcl_JND - 5_Comparison 5 6" xfId="6357"/>
    <cellStyle name="_pgvcl-costal_PGVCL-_JND - 5_Comparison 5 6" xfId="6358"/>
    <cellStyle name="_pgvcl-costal_pgvcl_JND - 5_Comparison 5 7" xfId="6359"/>
    <cellStyle name="_pgvcl-costal_PGVCL-_JND - 5_Comparison 5 7" xfId="6360"/>
    <cellStyle name="_pgvcl-costal_pgvcl_JND - 5_Comparison 5 8" xfId="6361"/>
    <cellStyle name="_pgvcl-costal_PGVCL-_JND - 5_Comparison 5 8" xfId="6362"/>
    <cellStyle name="_pgvcl-costal_pgvcl_JND - 5_Comparison 5 9" xfId="6363"/>
    <cellStyle name="_pgvcl-costal_PGVCL-_JND - 5_Comparison 5 9" xfId="6364"/>
    <cellStyle name="_pgvcl-costal_pgvcl_JND - 5_Comparison 6" xfId="6365"/>
    <cellStyle name="_pgvcl-costal_PGVCL-_JND - 5_Comparison 6" xfId="6366"/>
    <cellStyle name="_pgvcl-costal_pgvcl_JND - 5_Comparison 6 10" xfId="6367"/>
    <cellStyle name="_pgvcl-costal_PGVCL-_JND - 5_Comparison 6 10" xfId="6368"/>
    <cellStyle name="_pgvcl-costal_pgvcl_JND - 5_Comparison 6 2" xfId="6369"/>
    <cellStyle name="_pgvcl-costal_PGVCL-_JND - 5_Comparison 6 2" xfId="6370"/>
    <cellStyle name="_pgvcl-costal_pgvcl_JND - 5_Comparison 6 3" xfId="6371"/>
    <cellStyle name="_pgvcl-costal_PGVCL-_JND - 5_Comparison 6 3" xfId="6372"/>
    <cellStyle name="_pgvcl-costal_pgvcl_JND - 5_Comparison 6 4" xfId="6373"/>
    <cellStyle name="_pgvcl-costal_PGVCL-_JND - 5_Comparison 6 4" xfId="6374"/>
    <cellStyle name="_pgvcl-costal_pgvcl_JND - 5_Comparison 6 5" xfId="6375"/>
    <cellStyle name="_pgvcl-costal_PGVCL-_JND - 5_Comparison 6 5" xfId="6376"/>
    <cellStyle name="_pgvcl-costal_pgvcl_JND - 5_Comparison 6 6" xfId="6377"/>
    <cellStyle name="_pgvcl-costal_PGVCL-_JND - 5_Comparison 6 6" xfId="6378"/>
    <cellStyle name="_pgvcl-costal_pgvcl_JND - 5_Comparison 6 7" xfId="6379"/>
    <cellStyle name="_pgvcl-costal_PGVCL-_JND - 5_Comparison 6 7" xfId="6380"/>
    <cellStyle name="_pgvcl-costal_pgvcl_JND - 5_Comparison 6 8" xfId="6381"/>
    <cellStyle name="_pgvcl-costal_PGVCL-_JND - 5_Comparison 6 8" xfId="6382"/>
    <cellStyle name="_pgvcl-costal_pgvcl_JND - 5_Comparison 6 9" xfId="6383"/>
    <cellStyle name="_pgvcl-costal_PGVCL-_JND - 5_Comparison 6 9" xfId="6384"/>
    <cellStyle name="_pgvcl-costal_pgvcl_JND - 5_Comparison 7" xfId="6385"/>
    <cellStyle name="_pgvcl-costal_PGVCL-_JND - 5_Comparison 7" xfId="6386"/>
    <cellStyle name="_pgvcl-costal_pgvcl_JND - 5_Comparison 7 10" xfId="6387"/>
    <cellStyle name="_pgvcl-costal_PGVCL-_JND - 5_Comparison 7 10" xfId="6388"/>
    <cellStyle name="_pgvcl-costal_pgvcl_JND - 5_Comparison 7 2" xfId="6389"/>
    <cellStyle name="_pgvcl-costal_PGVCL-_JND - 5_Comparison 7 2" xfId="6390"/>
    <cellStyle name="_pgvcl-costal_pgvcl_JND - 5_Comparison 7 3" xfId="6391"/>
    <cellStyle name="_pgvcl-costal_PGVCL-_JND - 5_Comparison 7 3" xfId="6392"/>
    <cellStyle name="_pgvcl-costal_pgvcl_JND - 5_Comparison 7 4" xfId="6393"/>
    <cellStyle name="_pgvcl-costal_PGVCL-_JND - 5_Comparison 7 4" xfId="6394"/>
    <cellStyle name="_pgvcl-costal_pgvcl_JND - 5_Comparison 7 5" xfId="6395"/>
    <cellStyle name="_pgvcl-costal_PGVCL-_JND - 5_Comparison 7 5" xfId="6396"/>
    <cellStyle name="_pgvcl-costal_pgvcl_JND - 5_Comparison 7 6" xfId="6397"/>
    <cellStyle name="_pgvcl-costal_PGVCL-_JND - 5_Comparison 7 6" xfId="6398"/>
    <cellStyle name="_pgvcl-costal_pgvcl_JND - 5_Comparison 7 7" xfId="6399"/>
    <cellStyle name="_pgvcl-costal_PGVCL-_JND - 5_Comparison 7 7" xfId="6400"/>
    <cellStyle name="_pgvcl-costal_pgvcl_JND - 5_Comparison 7 8" xfId="6401"/>
    <cellStyle name="_pgvcl-costal_PGVCL-_JND - 5_Comparison 7 8" xfId="6402"/>
    <cellStyle name="_pgvcl-costal_pgvcl_JND - 5_Comparison 7 9" xfId="6403"/>
    <cellStyle name="_pgvcl-costal_PGVCL-_JND - 5_Comparison 7 9" xfId="6404"/>
    <cellStyle name="_pgvcl-costal_pgvcl_JND - 5_Comparison 8" xfId="6405"/>
    <cellStyle name="_pgvcl-costal_PGVCL-_JND - 5_Comparison 8" xfId="6406"/>
    <cellStyle name="_pgvcl-costal_pgvcl_JND - 5_Details of Selected Urban Feeder" xfId="6407"/>
    <cellStyle name="_pgvcl-costal_PGVCL-_JND - 5_Details of Selected Urban Feeder" xfId="6408"/>
    <cellStyle name="_pgvcl-costal_pgvcl_JND - 5_Details of Selected Urban Feeder 2" xfId="6409"/>
    <cellStyle name="_pgvcl-costal_PGVCL-_JND - 5_Details of Selected Urban Feeder 2" xfId="6410"/>
    <cellStyle name="_pgvcl-costal_pgvcl_JND - 5_Details of Selected Urban Feeder 2 10" xfId="6411"/>
    <cellStyle name="_pgvcl-costal_PGVCL-_JND - 5_Details of Selected Urban Feeder 2 10" xfId="6412"/>
    <cellStyle name="_pgvcl-costal_pgvcl_JND - 5_Details of Selected Urban Feeder 2 2" xfId="6413"/>
    <cellStyle name="_pgvcl-costal_PGVCL-_JND - 5_Details of Selected Urban Feeder 2 2" xfId="6414"/>
    <cellStyle name="_pgvcl-costal_pgvcl_JND - 5_Details of Selected Urban Feeder 2 3" xfId="6415"/>
    <cellStyle name="_pgvcl-costal_PGVCL-_JND - 5_Details of Selected Urban Feeder 2 3" xfId="6416"/>
    <cellStyle name="_pgvcl-costal_pgvcl_JND - 5_Details of Selected Urban Feeder 2 4" xfId="6417"/>
    <cellStyle name="_pgvcl-costal_PGVCL-_JND - 5_Details of Selected Urban Feeder 2 4" xfId="6418"/>
    <cellStyle name="_pgvcl-costal_pgvcl_JND - 5_Details of Selected Urban Feeder 2 5" xfId="6419"/>
    <cellStyle name="_pgvcl-costal_PGVCL-_JND - 5_Details of Selected Urban Feeder 2 5" xfId="6420"/>
    <cellStyle name="_pgvcl-costal_pgvcl_JND - 5_Details of Selected Urban Feeder 2 6" xfId="6421"/>
    <cellStyle name="_pgvcl-costal_PGVCL-_JND - 5_Details of Selected Urban Feeder 2 6" xfId="6422"/>
    <cellStyle name="_pgvcl-costal_pgvcl_JND - 5_Details of Selected Urban Feeder 2 7" xfId="6423"/>
    <cellStyle name="_pgvcl-costal_PGVCL-_JND - 5_Details of Selected Urban Feeder 2 7" xfId="6424"/>
    <cellStyle name="_pgvcl-costal_pgvcl_JND - 5_Details of Selected Urban Feeder 2 8" xfId="6425"/>
    <cellStyle name="_pgvcl-costal_PGVCL-_JND - 5_Details of Selected Urban Feeder 2 8" xfId="6426"/>
    <cellStyle name="_pgvcl-costal_pgvcl_JND - 5_Details of Selected Urban Feeder 2 9" xfId="6427"/>
    <cellStyle name="_pgvcl-costal_PGVCL-_JND - 5_Details of Selected Urban Feeder 2 9" xfId="6428"/>
    <cellStyle name="_pgvcl-costal_pgvcl_JND - 5_Details of Selected Urban Feeder 3" xfId="6429"/>
    <cellStyle name="_pgvcl-costal_PGVCL-_JND - 5_Details of Selected Urban Feeder 3" xfId="6430"/>
    <cellStyle name="_pgvcl-costal_pgvcl_JND - 5_Details of Selected Urban Feeder 3 10" xfId="6431"/>
    <cellStyle name="_pgvcl-costal_PGVCL-_JND - 5_Details of Selected Urban Feeder 3 10" xfId="6432"/>
    <cellStyle name="_pgvcl-costal_pgvcl_JND - 5_Details of Selected Urban Feeder 3 2" xfId="6433"/>
    <cellStyle name="_pgvcl-costal_PGVCL-_JND - 5_Details of Selected Urban Feeder 3 2" xfId="6434"/>
    <cellStyle name="_pgvcl-costal_pgvcl_JND - 5_Details of Selected Urban Feeder 3 3" xfId="6435"/>
    <cellStyle name="_pgvcl-costal_PGVCL-_JND - 5_Details of Selected Urban Feeder 3 3" xfId="6436"/>
    <cellStyle name="_pgvcl-costal_pgvcl_JND - 5_Details of Selected Urban Feeder 3 4" xfId="6437"/>
    <cellStyle name="_pgvcl-costal_PGVCL-_JND - 5_Details of Selected Urban Feeder 3 4" xfId="6438"/>
    <cellStyle name="_pgvcl-costal_pgvcl_JND - 5_Details of Selected Urban Feeder 3 5" xfId="6439"/>
    <cellStyle name="_pgvcl-costal_PGVCL-_JND - 5_Details of Selected Urban Feeder 3 5" xfId="6440"/>
    <cellStyle name="_pgvcl-costal_pgvcl_JND - 5_Details of Selected Urban Feeder 3 6" xfId="6441"/>
    <cellStyle name="_pgvcl-costal_PGVCL-_JND - 5_Details of Selected Urban Feeder 3 6" xfId="6442"/>
    <cellStyle name="_pgvcl-costal_pgvcl_JND - 5_Details of Selected Urban Feeder 3 7" xfId="6443"/>
    <cellStyle name="_pgvcl-costal_PGVCL-_JND - 5_Details of Selected Urban Feeder 3 7" xfId="6444"/>
    <cellStyle name="_pgvcl-costal_pgvcl_JND - 5_Details of Selected Urban Feeder 3 8" xfId="6445"/>
    <cellStyle name="_pgvcl-costal_PGVCL-_JND - 5_Details of Selected Urban Feeder 3 8" xfId="6446"/>
    <cellStyle name="_pgvcl-costal_pgvcl_JND - 5_Details of Selected Urban Feeder 3 9" xfId="6447"/>
    <cellStyle name="_pgvcl-costal_PGVCL-_JND - 5_Details of Selected Urban Feeder 3 9" xfId="6448"/>
    <cellStyle name="_pgvcl-costal_pgvcl_JND - 5_Details of Selected Urban Feeder 4" xfId="6449"/>
    <cellStyle name="_pgvcl-costal_PGVCL-_JND - 5_Details of Selected Urban Feeder 4" xfId="6450"/>
    <cellStyle name="_pgvcl-costal_pgvcl_JND - 5_Details of Selected Urban Feeder 4 10" xfId="6451"/>
    <cellStyle name="_pgvcl-costal_PGVCL-_JND - 5_Details of Selected Urban Feeder 4 10" xfId="6452"/>
    <cellStyle name="_pgvcl-costal_pgvcl_JND - 5_Details of Selected Urban Feeder 4 2" xfId="6453"/>
    <cellStyle name="_pgvcl-costal_PGVCL-_JND - 5_Details of Selected Urban Feeder 4 2" xfId="6454"/>
    <cellStyle name="_pgvcl-costal_pgvcl_JND - 5_Details of Selected Urban Feeder 4 3" xfId="6455"/>
    <cellStyle name="_pgvcl-costal_PGVCL-_JND - 5_Details of Selected Urban Feeder 4 3" xfId="6456"/>
    <cellStyle name="_pgvcl-costal_pgvcl_JND - 5_Details of Selected Urban Feeder 4 4" xfId="6457"/>
    <cellStyle name="_pgvcl-costal_PGVCL-_JND - 5_Details of Selected Urban Feeder 4 4" xfId="6458"/>
    <cellStyle name="_pgvcl-costal_pgvcl_JND - 5_Details of Selected Urban Feeder 4 5" xfId="6459"/>
    <cellStyle name="_pgvcl-costal_PGVCL-_JND - 5_Details of Selected Urban Feeder 4 5" xfId="6460"/>
    <cellStyle name="_pgvcl-costal_pgvcl_JND - 5_Details of Selected Urban Feeder 4 6" xfId="6461"/>
    <cellStyle name="_pgvcl-costal_PGVCL-_JND - 5_Details of Selected Urban Feeder 4 6" xfId="6462"/>
    <cellStyle name="_pgvcl-costal_pgvcl_JND - 5_Details of Selected Urban Feeder 4 7" xfId="6463"/>
    <cellStyle name="_pgvcl-costal_PGVCL-_JND - 5_Details of Selected Urban Feeder 4 7" xfId="6464"/>
    <cellStyle name="_pgvcl-costal_pgvcl_JND - 5_Details of Selected Urban Feeder 4 8" xfId="6465"/>
    <cellStyle name="_pgvcl-costal_PGVCL-_JND - 5_Details of Selected Urban Feeder 4 8" xfId="6466"/>
    <cellStyle name="_pgvcl-costal_pgvcl_JND - 5_Details of Selected Urban Feeder 4 9" xfId="6467"/>
    <cellStyle name="_pgvcl-costal_PGVCL-_JND - 5_Details of Selected Urban Feeder 4 9" xfId="6468"/>
    <cellStyle name="_pgvcl-costal_pgvcl_JND - 5_Details of Selected Urban Feeder 5" xfId="6469"/>
    <cellStyle name="_pgvcl-costal_PGVCL-_JND - 5_Details of Selected Urban Feeder 5" xfId="6470"/>
    <cellStyle name="_pgvcl-costal_pgvcl_JND - 5_Details of Selected Urban Feeder 5 10" xfId="6471"/>
    <cellStyle name="_pgvcl-costal_PGVCL-_JND - 5_Details of Selected Urban Feeder 5 10" xfId="6472"/>
    <cellStyle name="_pgvcl-costal_pgvcl_JND - 5_Details of Selected Urban Feeder 5 2" xfId="6473"/>
    <cellStyle name="_pgvcl-costal_PGVCL-_JND - 5_Details of Selected Urban Feeder 5 2" xfId="6474"/>
    <cellStyle name="_pgvcl-costal_pgvcl_JND - 5_Details of Selected Urban Feeder 5 3" xfId="6475"/>
    <cellStyle name="_pgvcl-costal_PGVCL-_JND - 5_Details of Selected Urban Feeder 5 3" xfId="6476"/>
    <cellStyle name="_pgvcl-costal_pgvcl_JND - 5_Details of Selected Urban Feeder 5 4" xfId="6477"/>
    <cellStyle name="_pgvcl-costal_PGVCL-_JND - 5_Details of Selected Urban Feeder 5 4" xfId="6478"/>
    <cellStyle name="_pgvcl-costal_pgvcl_JND - 5_Details of Selected Urban Feeder 5 5" xfId="6479"/>
    <cellStyle name="_pgvcl-costal_PGVCL-_JND - 5_Details of Selected Urban Feeder 5 5" xfId="6480"/>
    <cellStyle name="_pgvcl-costal_pgvcl_JND - 5_Details of Selected Urban Feeder 5 6" xfId="6481"/>
    <cellStyle name="_pgvcl-costal_PGVCL-_JND - 5_Details of Selected Urban Feeder 5 6" xfId="6482"/>
    <cellStyle name="_pgvcl-costal_pgvcl_JND - 5_Details of Selected Urban Feeder 5 7" xfId="6483"/>
    <cellStyle name="_pgvcl-costal_PGVCL-_JND - 5_Details of Selected Urban Feeder 5 7" xfId="6484"/>
    <cellStyle name="_pgvcl-costal_pgvcl_JND - 5_Details of Selected Urban Feeder 5 8" xfId="6485"/>
    <cellStyle name="_pgvcl-costal_PGVCL-_JND - 5_Details of Selected Urban Feeder 5 8" xfId="6486"/>
    <cellStyle name="_pgvcl-costal_pgvcl_JND - 5_Details of Selected Urban Feeder 5 9" xfId="6487"/>
    <cellStyle name="_pgvcl-costal_PGVCL-_JND - 5_Details of Selected Urban Feeder 5 9" xfId="6488"/>
    <cellStyle name="_pgvcl-costal_pgvcl_JND - 5_Details of Selected Urban Feeder 6" xfId="6489"/>
    <cellStyle name="_pgvcl-costal_PGVCL-_JND - 5_Details of Selected Urban Feeder 6" xfId="6490"/>
    <cellStyle name="_pgvcl-costal_pgvcl_JND - 5_Details of Selected Urban Feeder 6 10" xfId="6491"/>
    <cellStyle name="_pgvcl-costal_PGVCL-_JND - 5_Details of Selected Urban Feeder 6 10" xfId="6492"/>
    <cellStyle name="_pgvcl-costal_pgvcl_JND - 5_Details of Selected Urban Feeder 6 2" xfId="6493"/>
    <cellStyle name="_pgvcl-costal_PGVCL-_JND - 5_Details of Selected Urban Feeder 6 2" xfId="6494"/>
    <cellStyle name="_pgvcl-costal_pgvcl_JND - 5_Details of Selected Urban Feeder 6 3" xfId="6495"/>
    <cellStyle name="_pgvcl-costal_PGVCL-_JND - 5_Details of Selected Urban Feeder 6 3" xfId="6496"/>
    <cellStyle name="_pgvcl-costal_pgvcl_JND - 5_Details of Selected Urban Feeder 6 4" xfId="6497"/>
    <cellStyle name="_pgvcl-costal_PGVCL-_JND - 5_Details of Selected Urban Feeder 6 4" xfId="6498"/>
    <cellStyle name="_pgvcl-costal_pgvcl_JND - 5_Details of Selected Urban Feeder 6 5" xfId="6499"/>
    <cellStyle name="_pgvcl-costal_PGVCL-_JND - 5_Details of Selected Urban Feeder 6 5" xfId="6500"/>
    <cellStyle name="_pgvcl-costal_pgvcl_JND - 5_Details of Selected Urban Feeder 6 6" xfId="6501"/>
    <cellStyle name="_pgvcl-costal_PGVCL-_JND - 5_Details of Selected Urban Feeder 6 6" xfId="6502"/>
    <cellStyle name="_pgvcl-costal_pgvcl_JND - 5_Details of Selected Urban Feeder 6 7" xfId="6503"/>
    <cellStyle name="_pgvcl-costal_PGVCL-_JND - 5_Details of Selected Urban Feeder 6 7" xfId="6504"/>
    <cellStyle name="_pgvcl-costal_pgvcl_JND - 5_Details of Selected Urban Feeder 6 8" xfId="6505"/>
    <cellStyle name="_pgvcl-costal_PGVCL-_JND - 5_Details of Selected Urban Feeder 6 8" xfId="6506"/>
    <cellStyle name="_pgvcl-costal_pgvcl_JND - 5_Details of Selected Urban Feeder 6 9" xfId="6507"/>
    <cellStyle name="_pgvcl-costal_PGVCL-_JND - 5_Details of Selected Urban Feeder 6 9" xfId="6508"/>
    <cellStyle name="_pgvcl-costal_pgvcl_JND - 5_Details of Selected Urban Feeder 7" xfId="6509"/>
    <cellStyle name="_pgvcl-costal_PGVCL-_JND - 5_Details of Selected Urban Feeder 7" xfId="6510"/>
    <cellStyle name="_pgvcl-costal_pgvcl_JND - 5_Details of Selected Urban Feeder 7 10" xfId="6511"/>
    <cellStyle name="_pgvcl-costal_PGVCL-_JND - 5_Details of Selected Urban Feeder 7 10" xfId="6512"/>
    <cellStyle name="_pgvcl-costal_pgvcl_JND - 5_Details of Selected Urban Feeder 7 2" xfId="6513"/>
    <cellStyle name="_pgvcl-costal_PGVCL-_JND - 5_Details of Selected Urban Feeder 7 2" xfId="6514"/>
    <cellStyle name="_pgvcl-costal_pgvcl_JND - 5_Details of Selected Urban Feeder 7 3" xfId="6515"/>
    <cellStyle name="_pgvcl-costal_PGVCL-_JND - 5_Details of Selected Urban Feeder 7 3" xfId="6516"/>
    <cellStyle name="_pgvcl-costal_pgvcl_JND - 5_Details of Selected Urban Feeder 7 4" xfId="6517"/>
    <cellStyle name="_pgvcl-costal_PGVCL-_JND - 5_Details of Selected Urban Feeder 7 4" xfId="6518"/>
    <cellStyle name="_pgvcl-costal_pgvcl_JND - 5_Details of Selected Urban Feeder 7 5" xfId="6519"/>
    <cellStyle name="_pgvcl-costal_PGVCL-_JND - 5_Details of Selected Urban Feeder 7 5" xfId="6520"/>
    <cellStyle name="_pgvcl-costal_pgvcl_JND - 5_Details of Selected Urban Feeder 7 6" xfId="6521"/>
    <cellStyle name="_pgvcl-costal_PGVCL-_JND - 5_Details of Selected Urban Feeder 7 6" xfId="6522"/>
    <cellStyle name="_pgvcl-costal_pgvcl_JND - 5_Details of Selected Urban Feeder 7 7" xfId="6523"/>
    <cellStyle name="_pgvcl-costal_PGVCL-_JND - 5_Details of Selected Urban Feeder 7 7" xfId="6524"/>
    <cellStyle name="_pgvcl-costal_pgvcl_JND - 5_Details of Selected Urban Feeder 7 8" xfId="6525"/>
    <cellStyle name="_pgvcl-costal_PGVCL-_JND - 5_Details of Selected Urban Feeder 7 8" xfId="6526"/>
    <cellStyle name="_pgvcl-costal_pgvcl_JND - 5_Details of Selected Urban Feeder 7 9" xfId="6527"/>
    <cellStyle name="_pgvcl-costal_PGVCL-_JND - 5_Details of Selected Urban Feeder 7 9" xfId="6528"/>
    <cellStyle name="_pgvcl-costal_pgvcl_JND - 5_Details of Selected Urban Feeder 8" xfId="6529"/>
    <cellStyle name="_pgvcl-costal_PGVCL-_JND - 5_Details of Selected Urban Feeder 8" xfId="6530"/>
    <cellStyle name="_pgvcl-costal_pgvcl_JND - 5_DHTHL JAN-09" xfId="6531"/>
    <cellStyle name="_pgvcl-costal_PGVCL-_JND - 5_DHTHL JAN-09" xfId="6532"/>
    <cellStyle name="_pgvcl-costal_pgvcl_JND - 5_DHTHL JAN-09 2" xfId="6533"/>
    <cellStyle name="_pgvcl-costal_PGVCL-_JND - 5_DHTHL JAN-09 2" xfId="6534"/>
    <cellStyle name="_pgvcl-costal_pgvcl_JND - 5_dnthl Feb-09" xfId="6535"/>
    <cellStyle name="_pgvcl-costal_PGVCL-_JND - 5_dnthl Feb-09" xfId="6536"/>
    <cellStyle name="_pgvcl-costal_pgvcl_JND - 5_dnthl Feb-09 2" xfId="6537"/>
    <cellStyle name="_pgvcl-costal_PGVCL-_JND - 5_dnthl Feb-09 2" xfId="6538"/>
    <cellStyle name="_pgvcl-costal_pgvcl_JND - 5_HOD 16-04-09 Transformer" xfId="6539"/>
    <cellStyle name="_pgvcl-costal_PGVCL-_JND - 5_HOD 16-04-09 Transformer" xfId="6540"/>
    <cellStyle name="_pgvcl-costal_pgvcl_JND - 5_HOD 16-04-09 Transformer 2" xfId="6541"/>
    <cellStyle name="_pgvcl-costal_PGVCL-_JND - 5_HOD 16-04-09 Transformer 2" xfId="6542"/>
    <cellStyle name="_pgvcl-costal_pgvcl_JND - 5_HOD 16-04-09 Transformer 2 10" xfId="6543"/>
    <cellStyle name="_pgvcl-costal_PGVCL-_JND - 5_HOD 16-04-09 Transformer 2 10" xfId="6544"/>
    <cellStyle name="_pgvcl-costal_pgvcl_JND - 5_HOD 16-04-09 Transformer 2 2" xfId="6545"/>
    <cellStyle name="_pgvcl-costal_PGVCL-_JND - 5_HOD 16-04-09 Transformer 2 2" xfId="6546"/>
    <cellStyle name="_pgvcl-costal_pgvcl_JND - 5_HOD 16-04-09 Transformer 2 3" xfId="6547"/>
    <cellStyle name="_pgvcl-costal_PGVCL-_JND - 5_HOD 16-04-09 Transformer 2 3" xfId="6548"/>
    <cellStyle name="_pgvcl-costal_pgvcl_JND - 5_HOD 16-04-09 Transformer 2 4" xfId="6549"/>
    <cellStyle name="_pgvcl-costal_PGVCL-_JND - 5_HOD 16-04-09 Transformer 2 4" xfId="6550"/>
    <cellStyle name="_pgvcl-costal_pgvcl_JND - 5_HOD 16-04-09 Transformer 2 5" xfId="6551"/>
    <cellStyle name="_pgvcl-costal_PGVCL-_JND - 5_HOD 16-04-09 Transformer 2 5" xfId="6552"/>
    <cellStyle name="_pgvcl-costal_pgvcl_JND - 5_HOD 16-04-09 Transformer 2 6" xfId="6553"/>
    <cellStyle name="_pgvcl-costal_PGVCL-_JND - 5_HOD 16-04-09 Transformer 2 6" xfId="6554"/>
    <cellStyle name="_pgvcl-costal_pgvcl_JND - 5_HOD 16-04-09 Transformer 2 7" xfId="6555"/>
    <cellStyle name="_pgvcl-costal_PGVCL-_JND - 5_HOD 16-04-09 Transformer 2 7" xfId="6556"/>
    <cellStyle name="_pgvcl-costal_pgvcl_JND - 5_HOD 16-04-09 Transformer 2 8" xfId="6557"/>
    <cellStyle name="_pgvcl-costal_PGVCL-_JND - 5_HOD 16-04-09 Transformer 2 8" xfId="6558"/>
    <cellStyle name="_pgvcl-costal_pgvcl_JND - 5_HOD 16-04-09 Transformer 2 9" xfId="6559"/>
    <cellStyle name="_pgvcl-costal_PGVCL-_JND - 5_HOD 16-04-09 Transformer 2 9" xfId="6560"/>
    <cellStyle name="_pgvcl-costal_pgvcl_JND - 5_HOD 16-04-09 Transformer 3" xfId="6561"/>
    <cellStyle name="_pgvcl-costal_PGVCL-_JND - 5_HOD 16-04-09 Transformer 3" xfId="6562"/>
    <cellStyle name="_pgvcl-costal_pgvcl_JND - 5_HOD 16-04-09 Transformer 3 10" xfId="6563"/>
    <cellStyle name="_pgvcl-costal_PGVCL-_JND - 5_HOD 16-04-09 Transformer 3 10" xfId="6564"/>
    <cellStyle name="_pgvcl-costal_pgvcl_JND - 5_HOD 16-04-09 Transformer 3 2" xfId="6565"/>
    <cellStyle name="_pgvcl-costal_PGVCL-_JND - 5_HOD 16-04-09 Transformer 3 2" xfId="6566"/>
    <cellStyle name="_pgvcl-costal_pgvcl_JND - 5_HOD 16-04-09 Transformer 3 3" xfId="6567"/>
    <cellStyle name="_pgvcl-costal_PGVCL-_JND - 5_HOD 16-04-09 Transformer 3 3" xfId="6568"/>
    <cellStyle name="_pgvcl-costal_pgvcl_JND - 5_HOD 16-04-09 Transformer 3 4" xfId="6569"/>
    <cellStyle name="_pgvcl-costal_PGVCL-_JND - 5_HOD 16-04-09 Transformer 3 4" xfId="6570"/>
    <cellStyle name="_pgvcl-costal_pgvcl_JND - 5_HOD 16-04-09 Transformer 3 5" xfId="6571"/>
    <cellStyle name="_pgvcl-costal_PGVCL-_JND - 5_HOD 16-04-09 Transformer 3 5" xfId="6572"/>
    <cellStyle name="_pgvcl-costal_pgvcl_JND - 5_HOD 16-04-09 Transformer 3 6" xfId="6573"/>
    <cellStyle name="_pgvcl-costal_PGVCL-_JND - 5_HOD 16-04-09 Transformer 3 6" xfId="6574"/>
    <cellStyle name="_pgvcl-costal_pgvcl_JND - 5_HOD 16-04-09 Transformer 3 7" xfId="6575"/>
    <cellStyle name="_pgvcl-costal_PGVCL-_JND - 5_HOD 16-04-09 Transformer 3 7" xfId="6576"/>
    <cellStyle name="_pgvcl-costal_pgvcl_JND - 5_HOD 16-04-09 Transformer 3 8" xfId="6577"/>
    <cellStyle name="_pgvcl-costal_PGVCL-_JND - 5_HOD 16-04-09 Transformer 3 8" xfId="6578"/>
    <cellStyle name="_pgvcl-costal_pgvcl_JND - 5_HOD 16-04-09 Transformer 3 9" xfId="6579"/>
    <cellStyle name="_pgvcl-costal_PGVCL-_JND - 5_HOD 16-04-09 Transformer 3 9" xfId="6580"/>
    <cellStyle name="_pgvcl-costal_pgvcl_JND - 5_HOD 16-04-09 Transformer 4" xfId="6581"/>
    <cellStyle name="_pgvcl-costal_PGVCL-_JND - 5_HOD 16-04-09 Transformer 4" xfId="6582"/>
    <cellStyle name="_pgvcl-costal_pgvcl_JND - 5_HOD 16-04-09 Transformer 4 10" xfId="6583"/>
    <cellStyle name="_pgvcl-costal_PGVCL-_JND - 5_HOD 16-04-09 Transformer 4 10" xfId="6584"/>
    <cellStyle name="_pgvcl-costal_pgvcl_JND - 5_HOD 16-04-09 Transformer 4 2" xfId="6585"/>
    <cellStyle name="_pgvcl-costal_PGVCL-_JND - 5_HOD 16-04-09 Transformer 4 2" xfId="6586"/>
    <cellStyle name="_pgvcl-costal_pgvcl_JND - 5_HOD 16-04-09 Transformer 4 3" xfId="6587"/>
    <cellStyle name="_pgvcl-costal_PGVCL-_JND - 5_HOD 16-04-09 Transformer 4 3" xfId="6588"/>
    <cellStyle name="_pgvcl-costal_pgvcl_JND - 5_HOD 16-04-09 Transformer 4 4" xfId="6589"/>
    <cellStyle name="_pgvcl-costal_PGVCL-_JND - 5_HOD 16-04-09 Transformer 4 4" xfId="6590"/>
    <cellStyle name="_pgvcl-costal_pgvcl_JND - 5_HOD 16-04-09 Transformer 4 5" xfId="6591"/>
    <cellStyle name="_pgvcl-costal_PGVCL-_JND - 5_HOD 16-04-09 Transformer 4 5" xfId="6592"/>
    <cellStyle name="_pgvcl-costal_pgvcl_JND - 5_HOD 16-04-09 Transformer 4 6" xfId="6593"/>
    <cellStyle name="_pgvcl-costal_PGVCL-_JND - 5_HOD 16-04-09 Transformer 4 6" xfId="6594"/>
    <cellStyle name="_pgvcl-costal_pgvcl_JND - 5_HOD 16-04-09 Transformer 4 7" xfId="6595"/>
    <cellStyle name="_pgvcl-costal_PGVCL-_JND - 5_HOD 16-04-09 Transformer 4 7" xfId="6596"/>
    <cellStyle name="_pgvcl-costal_pgvcl_JND - 5_HOD 16-04-09 Transformer 4 8" xfId="6597"/>
    <cellStyle name="_pgvcl-costal_PGVCL-_JND - 5_HOD 16-04-09 Transformer 4 8" xfId="6598"/>
    <cellStyle name="_pgvcl-costal_pgvcl_JND - 5_HOD 16-04-09 Transformer 4 9" xfId="6599"/>
    <cellStyle name="_pgvcl-costal_PGVCL-_JND - 5_HOD 16-04-09 Transformer 4 9" xfId="6600"/>
    <cellStyle name="_pgvcl-costal_pgvcl_JND - 5_HOD 16-04-09 Transformer 5" xfId="6601"/>
    <cellStyle name="_pgvcl-costal_PGVCL-_JND - 5_HOD 16-04-09 Transformer 5" xfId="6602"/>
    <cellStyle name="_pgvcl-costal_pgvcl_JND - 5_HOD 16-04-09 Transformer 5 10" xfId="6603"/>
    <cellStyle name="_pgvcl-costal_PGVCL-_JND - 5_HOD 16-04-09 Transformer 5 10" xfId="6604"/>
    <cellStyle name="_pgvcl-costal_pgvcl_JND - 5_HOD 16-04-09 Transformer 5 2" xfId="6605"/>
    <cellStyle name="_pgvcl-costal_PGVCL-_JND - 5_HOD 16-04-09 Transformer 5 2" xfId="6606"/>
    <cellStyle name="_pgvcl-costal_pgvcl_JND - 5_HOD 16-04-09 Transformer 5 3" xfId="6607"/>
    <cellStyle name="_pgvcl-costal_PGVCL-_JND - 5_HOD 16-04-09 Transformer 5 3" xfId="6608"/>
    <cellStyle name="_pgvcl-costal_pgvcl_JND - 5_HOD 16-04-09 Transformer 5 4" xfId="6609"/>
    <cellStyle name="_pgvcl-costal_PGVCL-_JND - 5_HOD 16-04-09 Transformer 5 4" xfId="6610"/>
    <cellStyle name="_pgvcl-costal_pgvcl_JND - 5_HOD 16-04-09 Transformer 5 5" xfId="6611"/>
    <cellStyle name="_pgvcl-costal_PGVCL-_JND - 5_HOD 16-04-09 Transformer 5 5" xfId="6612"/>
    <cellStyle name="_pgvcl-costal_pgvcl_JND - 5_HOD 16-04-09 Transformer 5 6" xfId="6613"/>
    <cellStyle name="_pgvcl-costal_PGVCL-_JND - 5_HOD 16-04-09 Transformer 5 6" xfId="6614"/>
    <cellStyle name="_pgvcl-costal_pgvcl_JND - 5_HOD 16-04-09 Transformer 5 7" xfId="6615"/>
    <cellStyle name="_pgvcl-costal_PGVCL-_JND - 5_HOD 16-04-09 Transformer 5 7" xfId="6616"/>
    <cellStyle name="_pgvcl-costal_pgvcl_JND - 5_HOD 16-04-09 Transformer 5 8" xfId="6617"/>
    <cellStyle name="_pgvcl-costal_PGVCL-_JND - 5_HOD 16-04-09 Transformer 5 8" xfId="6618"/>
    <cellStyle name="_pgvcl-costal_pgvcl_JND - 5_HOD 16-04-09 Transformer 5 9" xfId="6619"/>
    <cellStyle name="_pgvcl-costal_PGVCL-_JND - 5_HOD 16-04-09 Transformer 5 9" xfId="6620"/>
    <cellStyle name="_pgvcl-costal_pgvcl_JND - 5_HOD 16-04-09 Transformer 6" xfId="6621"/>
    <cellStyle name="_pgvcl-costal_PGVCL-_JND - 5_HOD 16-04-09 Transformer 6" xfId="6622"/>
    <cellStyle name="_pgvcl-costal_pgvcl_JND - 5_HOD 16-04-09 Transformer 6 10" xfId="6623"/>
    <cellStyle name="_pgvcl-costal_PGVCL-_JND - 5_HOD 16-04-09 Transformer 6 10" xfId="6624"/>
    <cellStyle name="_pgvcl-costal_pgvcl_JND - 5_HOD 16-04-09 Transformer 6 2" xfId="6625"/>
    <cellStyle name="_pgvcl-costal_PGVCL-_JND - 5_HOD 16-04-09 Transformer 6 2" xfId="6626"/>
    <cellStyle name="_pgvcl-costal_pgvcl_JND - 5_HOD 16-04-09 Transformer 6 3" xfId="6627"/>
    <cellStyle name="_pgvcl-costal_PGVCL-_JND - 5_HOD 16-04-09 Transformer 6 3" xfId="6628"/>
    <cellStyle name="_pgvcl-costal_pgvcl_JND - 5_HOD 16-04-09 Transformer 6 4" xfId="6629"/>
    <cellStyle name="_pgvcl-costal_PGVCL-_JND - 5_HOD 16-04-09 Transformer 6 4" xfId="6630"/>
    <cellStyle name="_pgvcl-costal_pgvcl_JND - 5_HOD 16-04-09 Transformer 6 5" xfId="6631"/>
    <cellStyle name="_pgvcl-costal_PGVCL-_JND - 5_HOD 16-04-09 Transformer 6 5" xfId="6632"/>
    <cellStyle name="_pgvcl-costal_pgvcl_JND - 5_HOD 16-04-09 Transformer 6 6" xfId="6633"/>
    <cellStyle name="_pgvcl-costal_PGVCL-_JND - 5_HOD 16-04-09 Transformer 6 6" xfId="6634"/>
    <cellStyle name="_pgvcl-costal_pgvcl_JND - 5_HOD 16-04-09 Transformer 6 7" xfId="6635"/>
    <cellStyle name="_pgvcl-costal_PGVCL-_JND - 5_HOD 16-04-09 Transformer 6 7" xfId="6636"/>
    <cellStyle name="_pgvcl-costal_pgvcl_JND - 5_HOD 16-04-09 Transformer 6 8" xfId="6637"/>
    <cellStyle name="_pgvcl-costal_PGVCL-_JND - 5_HOD 16-04-09 Transformer 6 8" xfId="6638"/>
    <cellStyle name="_pgvcl-costal_pgvcl_JND - 5_HOD 16-04-09 Transformer 6 9" xfId="6639"/>
    <cellStyle name="_pgvcl-costal_PGVCL-_JND - 5_HOD 16-04-09 Transformer 6 9" xfId="6640"/>
    <cellStyle name="_pgvcl-costal_pgvcl_JND - 5_HOD 16-04-09 Transformer 7" xfId="6641"/>
    <cellStyle name="_pgvcl-costal_PGVCL-_JND - 5_HOD 16-04-09 Transformer 7" xfId="6642"/>
    <cellStyle name="_pgvcl-costal_pgvcl_JND - 5_HOD 16-04-09 Transformer 7 10" xfId="6643"/>
    <cellStyle name="_pgvcl-costal_PGVCL-_JND - 5_HOD 16-04-09 Transformer 7 10" xfId="6644"/>
    <cellStyle name="_pgvcl-costal_pgvcl_JND - 5_HOD 16-04-09 Transformer 7 2" xfId="6645"/>
    <cellStyle name="_pgvcl-costal_PGVCL-_JND - 5_HOD 16-04-09 Transformer 7 2" xfId="6646"/>
    <cellStyle name="_pgvcl-costal_pgvcl_JND - 5_HOD 16-04-09 Transformer 7 3" xfId="6647"/>
    <cellStyle name="_pgvcl-costal_PGVCL-_JND - 5_HOD 16-04-09 Transformer 7 3" xfId="6648"/>
    <cellStyle name="_pgvcl-costal_pgvcl_JND - 5_HOD 16-04-09 Transformer 7 4" xfId="6649"/>
    <cellStyle name="_pgvcl-costal_PGVCL-_JND - 5_HOD 16-04-09 Transformer 7 4" xfId="6650"/>
    <cellStyle name="_pgvcl-costal_pgvcl_JND - 5_HOD 16-04-09 Transformer 7 5" xfId="6651"/>
    <cellStyle name="_pgvcl-costal_PGVCL-_JND - 5_HOD 16-04-09 Transformer 7 5" xfId="6652"/>
    <cellStyle name="_pgvcl-costal_pgvcl_JND - 5_HOD 16-04-09 Transformer 7 6" xfId="6653"/>
    <cellStyle name="_pgvcl-costal_PGVCL-_JND - 5_HOD 16-04-09 Transformer 7 6" xfId="6654"/>
    <cellStyle name="_pgvcl-costal_pgvcl_JND - 5_HOD 16-04-09 Transformer 7 7" xfId="6655"/>
    <cellStyle name="_pgvcl-costal_PGVCL-_JND - 5_HOD 16-04-09 Transformer 7 7" xfId="6656"/>
    <cellStyle name="_pgvcl-costal_pgvcl_JND - 5_HOD 16-04-09 Transformer 7 8" xfId="6657"/>
    <cellStyle name="_pgvcl-costal_PGVCL-_JND - 5_HOD 16-04-09 Transformer 7 8" xfId="6658"/>
    <cellStyle name="_pgvcl-costal_pgvcl_JND - 5_HOD 16-04-09 Transformer 7 9" xfId="6659"/>
    <cellStyle name="_pgvcl-costal_PGVCL-_JND - 5_HOD 16-04-09 Transformer 7 9" xfId="6660"/>
    <cellStyle name="_pgvcl-costal_pgvcl_JND - 5_HOD 16-04-09 Transformer 8" xfId="6661"/>
    <cellStyle name="_pgvcl-costal_PGVCL-_JND - 5_HOD 16-04-09 Transformer 8" xfId="6662"/>
    <cellStyle name="_pgvcl-costal_pgvcl_JND - 5_JGYssss" xfId="6663"/>
    <cellStyle name="_pgvcl-costal_PGVCL-_JND - 5_JGYssss" xfId="6664"/>
    <cellStyle name="_pgvcl-costal_pgvcl_JND - 5_JGYssss 2" xfId="6665"/>
    <cellStyle name="_pgvcl-costal_PGVCL-_JND - 5_JGYssss 2" xfId="6666"/>
    <cellStyle name="_pgvcl-costal_pgvcl_JND - 5_JGYssss 2 10" xfId="6667"/>
    <cellStyle name="_pgvcl-costal_PGVCL-_JND - 5_JGYssss 2 10" xfId="6668"/>
    <cellStyle name="_pgvcl-costal_pgvcl_JND - 5_JGYssss 2 2" xfId="6669"/>
    <cellStyle name="_pgvcl-costal_PGVCL-_JND - 5_JGYssss 2 2" xfId="6670"/>
    <cellStyle name="_pgvcl-costal_pgvcl_JND - 5_JGYssss 2 3" xfId="6671"/>
    <cellStyle name="_pgvcl-costal_PGVCL-_JND - 5_JGYssss 2 3" xfId="6672"/>
    <cellStyle name="_pgvcl-costal_pgvcl_JND - 5_JGYssss 2 4" xfId="6673"/>
    <cellStyle name="_pgvcl-costal_PGVCL-_JND - 5_JGYssss 2 4" xfId="6674"/>
    <cellStyle name="_pgvcl-costal_pgvcl_JND - 5_JGYssss 2 5" xfId="6675"/>
    <cellStyle name="_pgvcl-costal_PGVCL-_JND - 5_JGYssss 2 5" xfId="6676"/>
    <cellStyle name="_pgvcl-costal_pgvcl_JND - 5_JGYssss 2 6" xfId="6677"/>
    <cellStyle name="_pgvcl-costal_PGVCL-_JND - 5_JGYssss 2 6" xfId="6678"/>
    <cellStyle name="_pgvcl-costal_pgvcl_JND - 5_JGYssss 2 7" xfId="6679"/>
    <cellStyle name="_pgvcl-costal_PGVCL-_JND - 5_JGYssss 2 7" xfId="6680"/>
    <cellStyle name="_pgvcl-costal_pgvcl_JND - 5_JGYssss 2 8" xfId="6681"/>
    <cellStyle name="_pgvcl-costal_PGVCL-_JND - 5_JGYssss 2 8" xfId="6682"/>
    <cellStyle name="_pgvcl-costal_pgvcl_JND - 5_JGYssss 2 9" xfId="6683"/>
    <cellStyle name="_pgvcl-costal_PGVCL-_JND - 5_JGYssss 2 9" xfId="6684"/>
    <cellStyle name="_pgvcl-costal_pgvcl_JND - 5_JGYssss 3" xfId="6685"/>
    <cellStyle name="_pgvcl-costal_PGVCL-_JND - 5_JGYssss 3" xfId="6686"/>
    <cellStyle name="_pgvcl-costal_pgvcl_JND - 5_JGYssss 3 10" xfId="6687"/>
    <cellStyle name="_pgvcl-costal_PGVCL-_JND - 5_JGYssss 3 10" xfId="6688"/>
    <cellStyle name="_pgvcl-costal_pgvcl_JND - 5_JGYssss 3 2" xfId="6689"/>
    <cellStyle name="_pgvcl-costal_PGVCL-_JND - 5_JGYssss 3 2" xfId="6690"/>
    <cellStyle name="_pgvcl-costal_pgvcl_JND - 5_JGYssss 3 3" xfId="6691"/>
    <cellStyle name="_pgvcl-costal_PGVCL-_JND - 5_JGYssss 3 3" xfId="6692"/>
    <cellStyle name="_pgvcl-costal_pgvcl_JND - 5_JGYssss 3 4" xfId="6693"/>
    <cellStyle name="_pgvcl-costal_PGVCL-_JND - 5_JGYssss 3 4" xfId="6694"/>
    <cellStyle name="_pgvcl-costal_pgvcl_JND - 5_JGYssss 3 5" xfId="6695"/>
    <cellStyle name="_pgvcl-costal_PGVCL-_JND - 5_JGYssss 3 5" xfId="6696"/>
    <cellStyle name="_pgvcl-costal_pgvcl_JND - 5_JGYssss 3 6" xfId="6697"/>
    <cellStyle name="_pgvcl-costal_PGVCL-_JND - 5_JGYssss 3 6" xfId="6698"/>
    <cellStyle name="_pgvcl-costal_pgvcl_JND - 5_JGYssss 3 7" xfId="6699"/>
    <cellStyle name="_pgvcl-costal_PGVCL-_JND - 5_JGYssss 3 7" xfId="6700"/>
    <cellStyle name="_pgvcl-costal_pgvcl_JND - 5_JGYssss 3 8" xfId="6701"/>
    <cellStyle name="_pgvcl-costal_PGVCL-_JND - 5_JGYssss 3 8" xfId="6702"/>
    <cellStyle name="_pgvcl-costal_pgvcl_JND - 5_JGYssss 3 9" xfId="6703"/>
    <cellStyle name="_pgvcl-costal_PGVCL-_JND - 5_JGYssss 3 9" xfId="6704"/>
    <cellStyle name="_pgvcl-costal_pgvcl_JND - 5_JGYssss 4" xfId="6705"/>
    <cellStyle name="_pgvcl-costal_PGVCL-_JND - 5_JGYssss 4" xfId="6706"/>
    <cellStyle name="_pgvcl-costal_pgvcl_JND - 5_JGYssss 4 10" xfId="6707"/>
    <cellStyle name="_pgvcl-costal_PGVCL-_JND - 5_JGYssss 4 10" xfId="6708"/>
    <cellStyle name="_pgvcl-costal_pgvcl_JND - 5_JGYssss 4 2" xfId="6709"/>
    <cellStyle name="_pgvcl-costal_PGVCL-_JND - 5_JGYssss 4 2" xfId="6710"/>
    <cellStyle name="_pgvcl-costal_pgvcl_JND - 5_JGYssss 4 3" xfId="6711"/>
    <cellStyle name="_pgvcl-costal_PGVCL-_JND - 5_JGYssss 4 3" xfId="6712"/>
    <cellStyle name="_pgvcl-costal_pgvcl_JND - 5_JGYssss 4 4" xfId="6713"/>
    <cellStyle name="_pgvcl-costal_PGVCL-_JND - 5_JGYssss 4 4" xfId="6714"/>
    <cellStyle name="_pgvcl-costal_pgvcl_JND - 5_JGYssss 4 5" xfId="6715"/>
    <cellStyle name="_pgvcl-costal_PGVCL-_JND - 5_JGYssss 4 5" xfId="6716"/>
    <cellStyle name="_pgvcl-costal_pgvcl_JND - 5_JGYssss 4 6" xfId="6717"/>
    <cellStyle name="_pgvcl-costal_PGVCL-_JND - 5_JGYssss 4 6" xfId="6718"/>
    <cellStyle name="_pgvcl-costal_pgvcl_JND - 5_JGYssss 4 7" xfId="6719"/>
    <cellStyle name="_pgvcl-costal_PGVCL-_JND - 5_JGYssss 4 7" xfId="6720"/>
    <cellStyle name="_pgvcl-costal_pgvcl_JND - 5_JGYssss 4 8" xfId="6721"/>
    <cellStyle name="_pgvcl-costal_PGVCL-_JND - 5_JGYssss 4 8" xfId="6722"/>
    <cellStyle name="_pgvcl-costal_pgvcl_JND - 5_JGYssss 4 9" xfId="6723"/>
    <cellStyle name="_pgvcl-costal_PGVCL-_JND - 5_JGYssss 4 9" xfId="6724"/>
    <cellStyle name="_pgvcl-costal_pgvcl_JND - 5_JGYssss 5" xfId="6725"/>
    <cellStyle name="_pgvcl-costal_PGVCL-_JND - 5_JGYssss 5" xfId="6726"/>
    <cellStyle name="_pgvcl-costal_pgvcl_JND - 5_JGYssss 5 10" xfId="6727"/>
    <cellStyle name="_pgvcl-costal_PGVCL-_JND - 5_JGYssss 5 10" xfId="6728"/>
    <cellStyle name="_pgvcl-costal_pgvcl_JND - 5_JGYssss 5 2" xfId="6729"/>
    <cellStyle name="_pgvcl-costal_PGVCL-_JND - 5_JGYssss 5 2" xfId="6730"/>
    <cellStyle name="_pgvcl-costal_pgvcl_JND - 5_JGYssss 5 3" xfId="6731"/>
    <cellStyle name="_pgvcl-costal_PGVCL-_JND - 5_JGYssss 5 3" xfId="6732"/>
    <cellStyle name="_pgvcl-costal_pgvcl_JND - 5_JGYssss 5 4" xfId="6733"/>
    <cellStyle name="_pgvcl-costal_PGVCL-_JND - 5_JGYssss 5 4" xfId="6734"/>
    <cellStyle name="_pgvcl-costal_pgvcl_JND - 5_JGYssss 5 5" xfId="6735"/>
    <cellStyle name="_pgvcl-costal_PGVCL-_JND - 5_JGYssss 5 5" xfId="6736"/>
    <cellStyle name="_pgvcl-costal_pgvcl_JND - 5_JGYssss 5 6" xfId="6737"/>
    <cellStyle name="_pgvcl-costal_PGVCL-_JND - 5_JGYssss 5 6" xfId="6738"/>
    <cellStyle name="_pgvcl-costal_pgvcl_JND - 5_JGYssss 5 7" xfId="6739"/>
    <cellStyle name="_pgvcl-costal_PGVCL-_JND - 5_JGYssss 5 7" xfId="6740"/>
    <cellStyle name="_pgvcl-costal_pgvcl_JND - 5_JGYssss 5 8" xfId="6741"/>
    <cellStyle name="_pgvcl-costal_PGVCL-_JND - 5_JGYssss 5 8" xfId="6742"/>
    <cellStyle name="_pgvcl-costal_pgvcl_JND - 5_JGYssss 5 9" xfId="6743"/>
    <cellStyle name="_pgvcl-costal_PGVCL-_JND - 5_JGYssss 5 9" xfId="6744"/>
    <cellStyle name="_pgvcl-costal_pgvcl_JND - 5_JGYssss 6" xfId="6745"/>
    <cellStyle name="_pgvcl-costal_PGVCL-_JND - 5_JGYssss 6" xfId="6746"/>
    <cellStyle name="_pgvcl-costal_pgvcl_JND - 5_JGYssss 6 10" xfId="6747"/>
    <cellStyle name="_pgvcl-costal_PGVCL-_JND - 5_JGYssss 6 10" xfId="6748"/>
    <cellStyle name="_pgvcl-costal_pgvcl_JND - 5_JGYssss 6 2" xfId="6749"/>
    <cellStyle name="_pgvcl-costal_PGVCL-_JND - 5_JGYssss 6 2" xfId="6750"/>
    <cellStyle name="_pgvcl-costal_pgvcl_JND - 5_JGYssss 6 3" xfId="6751"/>
    <cellStyle name="_pgvcl-costal_PGVCL-_JND - 5_JGYssss 6 3" xfId="6752"/>
    <cellStyle name="_pgvcl-costal_pgvcl_JND - 5_JGYssss 6 4" xfId="6753"/>
    <cellStyle name="_pgvcl-costal_PGVCL-_JND - 5_JGYssss 6 4" xfId="6754"/>
    <cellStyle name="_pgvcl-costal_pgvcl_JND - 5_JGYssss 6 5" xfId="6755"/>
    <cellStyle name="_pgvcl-costal_PGVCL-_JND - 5_JGYssss 6 5" xfId="6756"/>
    <cellStyle name="_pgvcl-costal_pgvcl_JND - 5_JGYssss 6 6" xfId="6757"/>
    <cellStyle name="_pgvcl-costal_PGVCL-_JND - 5_JGYssss 6 6" xfId="6758"/>
    <cellStyle name="_pgvcl-costal_pgvcl_JND - 5_JGYssss 6 7" xfId="6759"/>
    <cellStyle name="_pgvcl-costal_PGVCL-_JND - 5_JGYssss 6 7" xfId="6760"/>
    <cellStyle name="_pgvcl-costal_pgvcl_JND - 5_JGYssss 6 8" xfId="6761"/>
    <cellStyle name="_pgvcl-costal_PGVCL-_JND - 5_JGYssss 6 8" xfId="6762"/>
    <cellStyle name="_pgvcl-costal_pgvcl_JND - 5_JGYssss 6 9" xfId="6763"/>
    <cellStyle name="_pgvcl-costal_PGVCL-_JND - 5_JGYssss 6 9" xfId="6764"/>
    <cellStyle name="_pgvcl-costal_pgvcl_JND - 5_JGYssss 7" xfId="6765"/>
    <cellStyle name="_pgvcl-costal_PGVCL-_JND - 5_JGYssss 7" xfId="6766"/>
    <cellStyle name="_pgvcl-costal_pgvcl_JND - 5_JGYssss 7 10" xfId="6767"/>
    <cellStyle name="_pgvcl-costal_PGVCL-_JND - 5_JGYssss 7 10" xfId="6768"/>
    <cellStyle name="_pgvcl-costal_pgvcl_JND - 5_JGYssss 7 2" xfId="6769"/>
    <cellStyle name="_pgvcl-costal_PGVCL-_JND - 5_JGYssss 7 2" xfId="6770"/>
    <cellStyle name="_pgvcl-costal_pgvcl_JND - 5_JGYssss 7 3" xfId="6771"/>
    <cellStyle name="_pgvcl-costal_PGVCL-_JND - 5_JGYssss 7 3" xfId="6772"/>
    <cellStyle name="_pgvcl-costal_pgvcl_JND - 5_JGYssss 7 4" xfId="6773"/>
    <cellStyle name="_pgvcl-costal_PGVCL-_JND - 5_JGYssss 7 4" xfId="6774"/>
    <cellStyle name="_pgvcl-costal_pgvcl_JND - 5_JGYssss 7 5" xfId="6775"/>
    <cellStyle name="_pgvcl-costal_PGVCL-_JND - 5_JGYssss 7 5" xfId="6776"/>
    <cellStyle name="_pgvcl-costal_pgvcl_JND - 5_JGYssss 7 6" xfId="6777"/>
    <cellStyle name="_pgvcl-costal_PGVCL-_JND - 5_JGYssss 7 6" xfId="6778"/>
    <cellStyle name="_pgvcl-costal_pgvcl_JND - 5_JGYssss 7 7" xfId="6779"/>
    <cellStyle name="_pgvcl-costal_PGVCL-_JND - 5_JGYssss 7 7" xfId="6780"/>
    <cellStyle name="_pgvcl-costal_pgvcl_JND - 5_JGYssss 7 8" xfId="6781"/>
    <cellStyle name="_pgvcl-costal_PGVCL-_JND - 5_JGYssss 7 8" xfId="6782"/>
    <cellStyle name="_pgvcl-costal_pgvcl_JND - 5_JGYssss 7 9" xfId="6783"/>
    <cellStyle name="_pgvcl-costal_PGVCL-_JND - 5_JGYssss 7 9" xfId="6784"/>
    <cellStyle name="_pgvcl-costal_pgvcl_JND - 5_JGYssss 8" xfId="6785"/>
    <cellStyle name="_pgvcl-costal_PGVCL-_JND - 5_JGYssss 8" xfId="6786"/>
    <cellStyle name="_pgvcl-costal_pgvcl_JND - 5_New MIS Sheets" xfId="6787"/>
    <cellStyle name="_pgvcl-costal_PGVCL-_JND - 5_New MIS Sheets" xfId="6788"/>
    <cellStyle name="_pgvcl-costal_pgvcl_JND - 5_New MIS Sheets 2" xfId="6789"/>
    <cellStyle name="_pgvcl-costal_PGVCL-_JND - 5_New MIS Sheets 2" xfId="6790"/>
    <cellStyle name="_pgvcl-costal_pgvcl_JND - 5_New MIS Sheets 2 10" xfId="6791"/>
    <cellStyle name="_pgvcl-costal_PGVCL-_JND - 5_New MIS Sheets 2 10" xfId="6792"/>
    <cellStyle name="_pgvcl-costal_pgvcl_JND - 5_New MIS Sheets 2 2" xfId="6793"/>
    <cellStyle name="_pgvcl-costal_PGVCL-_JND - 5_New MIS Sheets 2 2" xfId="6794"/>
    <cellStyle name="_pgvcl-costal_pgvcl_JND - 5_New MIS Sheets 2 3" xfId="6795"/>
    <cellStyle name="_pgvcl-costal_PGVCL-_JND - 5_New MIS Sheets 2 3" xfId="6796"/>
    <cellStyle name="_pgvcl-costal_pgvcl_JND - 5_New MIS Sheets 2 4" xfId="6797"/>
    <cellStyle name="_pgvcl-costal_PGVCL-_JND - 5_New MIS Sheets 2 4" xfId="6798"/>
    <cellStyle name="_pgvcl-costal_pgvcl_JND - 5_New MIS Sheets 2 5" xfId="6799"/>
    <cellStyle name="_pgvcl-costal_PGVCL-_JND - 5_New MIS Sheets 2 5" xfId="6800"/>
    <cellStyle name="_pgvcl-costal_pgvcl_JND - 5_New MIS Sheets 2 6" xfId="6801"/>
    <cellStyle name="_pgvcl-costal_PGVCL-_JND - 5_New MIS Sheets 2 6" xfId="6802"/>
    <cellStyle name="_pgvcl-costal_pgvcl_JND - 5_New MIS Sheets 2 7" xfId="6803"/>
    <cellStyle name="_pgvcl-costal_PGVCL-_JND - 5_New MIS Sheets 2 7" xfId="6804"/>
    <cellStyle name="_pgvcl-costal_pgvcl_JND - 5_New MIS Sheets 2 8" xfId="6805"/>
    <cellStyle name="_pgvcl-costal_PGVCL-_JND - 5_New MIS Sheets 2 8" xfId="6806"/>
    <cellStyle name="_pgvcl-costal_pgvcl_JND - 5_New MIS Sheets 2 9" xfId="6807"/>
    <cellStyle name="_pgvcl-costal_PGVCL-_JND - 5_New MIS Sheets 2 9" xfId="6808"/>
    <cellStyle name="_pgvcl-costal_pgvcl_JND - 5_New MIS Sheets 3" xfId="6809"/>
    <cellStyle name="_pgvcl-costal_PGVCL-_JND - 5_New MIS Sheets 3" xfId="6810"/>
    <cellStyle name="_pgvcl-costal_pgvcl_JND - 5_New MIS Sheets 3 10" xfId="6811"/>
    <cellStyle name="_pgvcl-costal_PGVCL-_JND - 5_New MIS Sheets 3 10" xfId="6812"/>
    <cellStyle name="_pgvcl-costal_pgvcl_JND - 5_New MIS Sheets 3 2" xfId="6813"/>
    <cellStyle name="_pgvcl-costal_PGVCL-_JND - 5_New MIS Sheets 3 2" xfId="6814"/>
    <cellStyle name="_pgvcl-costal_pgvcl_JND - 5_New MIS Sheets 3 3" xfId="6815"/>
    <cellStyle name="_pgvcl-costal_PGVCL-_JND - 5_New MIS Sheets 3 3" xfId="6816"/>
    <cellStyle name="_pgvcl-costal_pgvcl_JND - 5_New MIS Sheets 3 4" xfId="6817"/>
    <cellStyle name="_pgvcl-costal_PGVCL-_JND - 5_New MIS Sheets 3 4" xfId="6818"/>
    <cellStyle name="_pgvcl-costal_pgvcl_JND - 5_New MIS Sheets 3 5" xfId="6819"/>
    <cellStyle name="_pgvcl-costal_PGVCL-_JND - 5_New MIS Sheets 3 5" xfId="6820"/>
    <cellStyle name="_pgvcl-costal_pgvcl_JND - 5_New MIS Sheets 3 6" xfId="6821"/>
    <cellStyle name="_pgvcl-costal_PGVCL-_JND - 5_New MIS Sheets 3 6" xfId="6822"/>
    <cellStyle name="_pgvcl-costal_pgvcl_JND - 5_New MIS Sheets 3 7" xfId="6823"/>
    <cellStyle name="_pgvcl-costal_PGVCL-_JND - 5_New MIS Sheets 3 7" xfId="6824"/>
    <cellStyle name="_pgvcl-costal_pgvcl_JND - 5_New MIS Sheets 3 8" xfId="6825"/>
    <cellStyle name="_pgvcl-costal_PGVCL-_JND - 5_New MIS Sheets 3 8" xfId="6826"/>
    <cellStyle name="_pgvcl-costal_pgvcl_JND - 5_New MIS Sheets 3 9" xfId="6827"/>
    <cellStyle name="_pgvcl-costal_PGVCL-_JND - 5_New MIS Sheets 3 9" xfId="6828"/>
    <cellStyle name="_pgvcl-costal_pgvcl_JND - 5_New MIS Sheets 4" xfId="6829"/>
    <cellStyle name="_pgvcl-costal_PGVCL-_JND - 5_New MIS Sheets 4" xfId="6830"/>
    <cellStyle name="_pgvcl-costal_pgvcl_JND - 5_New MIS Sheets 4 10" xfId="6831"/>
    <cellStyle name="_pgvcl-costal_PGVCL-_JND - 5_New MIS Sheets 4 10" xfId="6832"/>
    <cellStyle name="_pgvcl-costal_pgvcl_JND - 5_New MIS Sheets 4 2" xfId="6833"/>
    <cellStyle name="_pgvcl-costal_PGVCL-_JND - 5_New MIS Sheets 4 2" xfId="6834"/>
    <cellStyle name="_pgvcl-costal_pgvcl_JND - 5_New MIS Sheets 4 3" xfId="6835"/>
    <cellStyle name="_pgvcl-costal_PGVCL-_JND - 5_New MIS Sheets 4 3" xfId="6836"/>
    <cellStyle name="_pgvcl-costal_pgvcl_JND - 5_New MIS Sheets 4 4" xfId="6837"/>
    <cellStyle name="_pgvcl-costal_PGVCL-_JND - 5_New MIS Sheets 4 4" xfId="6838"/>
    <cellStyle name="_pgvcl-costal_pgvcl_JND - 5_New MIS Sheets 4 5" xfId="6839"/>
    <cellStyle name="_pgvcl-costal_PGVCL-_JND - 5_New MIS Sheets 4 5" xfId="6840"/>
    <cellStyle name="_pgvcl-costal_pgvcl_JND - 5_New MIS Sheets 4 6" xfId="6841"/>
    <cellStyle name="_pgvcl-costal_PGVCL-_JND - 5_New MIS Sheets 4 6" xfId="6842"/>
    <cellStyle name="_pgvcl-costal_pgvcl_JND - 5_New MIS Sheets 4 7" xfId="6843"/>
    <cellStyle name="_pgvcl-costal_PGVCL-_JND - 5_New MIS Sheets 4 7" xfId="6844"/>
    <cellStyle name="_pgvcl-costal_pgvcl_JND - 5_New MIS Sheets 4 8" xfId="6845"/>
    <cellStyle name="_pgvcl-costal_PGVCL-_JND - 5_New MIS Sheets 4 8" xfId="6846"/>
    <cellStyle name="_pgvcl-costal_pgvcl_JND - 5_New MIS Sheets 4 9" xfId="6847"/>
    <cellStyle name="_pgvcl-costal_PGVCL-_JND - 5_New MIS Sheets 4 9" xfId="6848"/>
    <cellStyle name="_pgvcl-costal_pgvcl_JND - 5_New MIS Sheets 5" xfId="6849"/>
    <cellStyle name="_pgvcl-costal_PGVCL-_JND - 5_New MIS Sheets 5" xfId="6850"/>
    <cellStyle name="_pgvcl-costal_pgvcl_JND - 5_New MIS Sheets 5 10" xfId="6851"/>
    <cellStyle name="_pgvcl-costal_PGVCL-_JND - 5_New MIS Sheets 5 10" xfId="6852"/>
    <cellStyle name="_pgvcl-costal_pgvcl_JND - 5_New MIS Sheets 5 2" xfId="6853"/>
    <cellStyle name="_pgvcl-costal_PGVCL-_JND - 5_New MIS Sheets 5 2" xfId="6854"/>
    <cellStyle name="_pgvcl-costal_pgvcl_JND - 5_New MIS Sheets 5 3" xfId="6855"/>
    <cellStyle name="_pgvcl-costal_PGVCL-_JND - 5_New MIS Sheets 5 3" xfId="6856"/>
    <cellStyle name="_pgvcl-costal_pgvcl_JND - 5_New MIS Sheets 5 4" xfId="6857"/>
    <cellStyle name="_pgvcl-costal_PGVCL-_JND - 5_New MIS Sheets 5 4" xfId="6858"/>
    <cellStyle name="_pgvcl-costal_pgvcl_JND - 5_New MIS Sheets 5 5" xfId="6859"/>
    <cellStyle name="_pgvcl-costal_PGVCL-_JND - 5_New MIS Sheets 5 5" xfId="6860"/>
    <cellStyle name="_pgvcl-costal_pgvcl_JND - 5_New MIS Sheets 5 6" xfId="6861"/>
    <cellStyle name="_pgvcl-costal_PGVCL-_JND - 5_New MIS Sheets 5 6" xfId="6862"/>
    <cellStyle name="_pgvcl-costal_pgvcl_JND - 5_New MIS Sheets 5 7" xfId="6863"/>
    <cellStyle name="_pgvcl-costal_PGVCL-_JND - 5_New MIS Sheets 5 7" xfId="6864"/>
    <cellStyle name="_pgvcl-costal_pgvcl_JND - 5_New MIS Sheets 5 8" xfId="6865"/>
    <cellStyle name="_pgvcl-costal_PGVCL-_JND - 5_New MIS Sheets 5 8" xfId="6866"/>
    <cellStyle name="_pgvcl-costal_pgvcl_JND - 5_New MIS Sheets 5 9" xfId="6867"/>
    <cellStyle name="_pgvcl-costal_PGVCL-_JND - 5_New MIS Sheets 5 9" xfId="6868"/>
    <cellStyle name="_pgvcl-costal_pgvcl_JND - 5_New MIS Sheets 6" xfId="6869"/>
    <cellStyle name="_pgvcl-costal_PGVCL-_JND - 5_New MIS Sheets 6" xfId="6870"/>
    <cellStyle name="_pgvcl-costal_pgvcl_JND - 5_New MIS Sheets 6 10" xfId="6871"/>
    <cellStyle name="_pgvcl-costal_PGVCL-_JND - 5_New MIS Sheets 6 10" xfId="6872"/>
    <cellStyle name="_pgvcl-costal_pgvcl_JND - 5_New MIS Sheets 6 2" xfId="6873"/>
    <cellStyle name="_pgvcl-costal_PGVCL-_JND - 5_New MIS Sheets 6 2" xfId="6874"/>
    <cellStyle name="_pgvcl-costal_pgvcl_JND - 5_New MIS Sheets 6 3" xfId="6875"/>
    <cellStyle name="_pgvcl-costal_PGVCL-_JND - 5_New MIS Sheets 6 3" xfId="6876"/>
    <cellStyle name="_pgvcl-costal_pgvcl_JND - 5_New MIS Sheets 6 4" xfId="6877"/>
    <cellStyle name="_pgvcl-costal_PGVCL-_JND - 5_New MIS Sheets 6 4" xfId="6878"/>
    <cellStyle name="_pgvcl-costal_pgvcl_JND - 5_New MIS Sheets 6 5" xfId="6879"/>
    <cellStyle name="_pgvcl-costal_PGVCL-_JND - 5_New MIS Sheets 6 5" xfId="6880"/>
    <cellStyle name="_pgvcl-costal_pgvcl_JND - 5_New MIS Sheets 6 6" xfId="6881"/>
    <cellStyle name="_pgvcl-costal_PGVCL-_JND - 5_New MIS Sheets 6 6" xfId="6882"/>
    <cellStyle name="_pgvcl-costal_pgvcl_JND - 5_New MIS Sheets 6 7" xfId="6883"/>
    <cellStyle name="_pgvcl-costal_PGVCL-_JND - 5_New MIS Sheets 6 7" xfId="6884"/>
    <cellStyle name="_pgvcl-costal_pgvcl_JND - 5_New MIS Sheets 6 8" xfId="6885"/>
    <cellStyle name="_pgvcl-costal_PGVCL-_JND - 5_New MIS Sheets 6 8" xfId="6886"/>
    <cellStyle name="_pgvcl-costal_pgvcl_JND - 5_New MIS Sheets 6 9" xfId="6887"/>
    <cellStyle name="_pgvcl-costal_PGVCL-_JND - 5_New MIS Sheets 6 9" xfId="6888"/>
    <cellStyle name="_pgvcl-costal_pgvcl_JND - 5_New MIS Sheets 7" xfId="6889"/>
    <cellStyle name="_pgvcl-costal_PGVCL-_JND - 5_New MIS Sheets 7" xfId="6890"/>
    <cellStyle name="_pgvcl-costal_pgvcl_JND - 5_New MIS Sheets 7 10" xfId="6891"/>
    <cellStyle name="_pgvcl-costal_PGVCL-_JND - 5_New MIS Sheets 7 10" xfId="6892"/>
    <cellStyle name="_pgvcl-costal_pgvcl_JND - 5_New MIS Sheets 7 2" xfId="6893"/>
    <cellStyle name="_pgvcl-costal_PGVCL-_JND - 5_New MIS Sheets 7 2" xfId="6894"/>
    <cellStyle name="_pgvcl-costal_pgvcl_JND - 5_New MIS Sheets 7 3" xfId="6895"/>
    <cellStyle name="_pgvcl-costal_PGVCL-_JND - 5_New MIS Sheets 7 3" xfId="6896"/>
    <cellStyle name="_pgvcl-costal_pgvcl_JND - 5_New MIS Sheets 7 4" xfId="6897"/>
    <cellStyle name="_pgvcl-costal_PGVCL-_JND - 5_New MIS Sheets 7 4" xfId="6898"/>
    <cellStyle name="_pgvcl-costal_pgvcl_JND - 5_New MIS Sheets 7 5" xfId="6899"/>
    <cellStyle name="_pgvcl-costal_PGVCL-_JND - 5_New MIS Sheets 7 5" xfId="6900"/>
    <cellStyle name="_pgvcl-costal_pgvcl_JND - 5_New MIS Sheets 7 6" xfId="6901"/>
    <cellStyle name="_pgvcl-costal_PGVCL-_JND - 5_New MIS Sheets 7 6" xfId="6902"/>
    <cellStyle name="_pgvcl-costal_pgvcl_JND - 5_New MIS Sheets 7 7" xfId="6903"/>
    <cellStyle name="_pgvcl-costal_PGVCL-_JND - 5_New MIS Sheets 7 7" xfId="6904"/>
    <cellStyle name="_pgvcl-costal_pgvcl_JND - 5_New MIS Sheets 7 8" xfId="6905"/>
    <cellStyle name="_pgvcl-costal_PGVCL-_JND - 5_New MIS Sheets 7 8" xfId="6906"/>
    <cellStyle name="_pgvcl-costal_pgvcl_JND - 5_New MIS Sheets 7 9" xfId="6907"/>
    <cellStyle name="_pgvcl-costal_PGVCL-_JND - 5_New MIS Sheets 7 9" xfId="6908"/>
    <cellStyle name="_pgvcl-costal_pgvcl_JND - 5_New MIS Sheets 8" xfId="6909"/>
    <cellStyle name="_pgvcl-costal_PGVCL-_JND - 5_New MIS Sheets 8" xfId="6910"/>
    <cellStyle name="_pgvcl-costal_pgvcl_JND - 5_PBR" xfId="6911"/>
    <cellStyle name="_pgvcl-costal_PGVCL-_JND - 5_PBR" xfId="6912"/>
    <cellStyle name="_pgvcl-costal_pgvcl_JND - 5_PBR 2" xfId="6913"/>
    <cellStyle name="_pgvcl-costal_PGVCL-_JND - 5_PBR 2" xfId="6914"/>
    <cellStyle name="_pgvcl-costal_pgvcl_JND - 5_PBR 2 10" xfId="6915"/>
    <cellStyle name="_pgvcl-costal_PGVCL-_JND - 5_PBR 2 10" xfId="6916"/>
    <cellStyle name="_pgvcl-costal_pgvcl_JND - 5_PBR 2 2" xfId="6917"/>
    <cellStyle name="_pgvcl-costal_PGVCL-_JND - 5_PBR 2 2" xfId="6918"/>
    <cellStyle name="_pgvcl-costal_pgvcl_JND - 5_PBR 2 3" xfId="6919"/>
    <cellStyle name="_pgvcl-costal_PGVCL-_JND - 5_PBR 2 3" xfId="6920"/>
    <cellStyle name="_pgvcl-costal_pgvcl_JND - 5_PBR 2 4" xfId="6921"/>
    <cellStyle name="_pgvcl-costal_PGVCL-_JND - 5_PBR 2 4" xfId="6922"/>
    <cellStyle name="_pgvcl-costal_pgvcl_JND - 5_PBR 2 5" xfId="6923"/>
    <cellStyle name="_pgvcl-costal_PGVCL-_JND - 5_PBR 2 5" xfId="6924"/>
    <cellStyle name="_pgvcl-costal_pgvcl_JND - 5_PBR 2 6" xfId="6925"/>
    <cellStyle name="_pgvcl-costal_PGVCL-_JND - 5_PBR 2 6" xfId="6926"/>
    <cellStyle name="_pgvcl-costal_pgvcl_JND - 5_PBR 2 7" xfId="6927"/>
    <cellStyle name="_pgvcl-costal_PGVCL-_JND - 5_PBR 2 7" xfId="6928"/>
    <cellStyle name="_pgvcl-costal_pgvcl_JND - 5_PBR 2 8" xfId="6929"/>
    <cellStyle name="_pgvcl-costal_PGVCL-_JND - 5_PBR 2 8" xfId="6930"/>
    <cellStyle name="_pgvcl-costal_pgvcl_JND - 5_PBR 2 9" xfId="6931"/>
    <cellStyle name="_pgvcl-costal_PGVCL-_JND - 5_PBR 2 9" xfId="6932"/>
    <cellStyle name="_pgvcl-costal_pgvcl_JND - 5_PBR 3" xfId="6933"/>
    <cellStyle name="_pgvcl-costal_PGVCL-_JND - 5_PBR 3" xfId="6934"/>
    <cellStyle name="_pgvcl-costal_pgvcl_JND - 5_PBR 3 10" xfId="6935"/>
    <cellStyle name="_pgvcl-costal_PGVCL-_JND - 5_PBR 3 10" xfId="6936"/>
    <cellStyle name="_pgvcl-costal_pgvcl_JND - 5_PBR 3 2" xfId="6937"/>
    <cellStyle name="_pgvcl-costal_PGVCL-_JND - 5_PBR 3 2" xfId="6938"/>
    <cellStyle name="_pgvcl-costal_pgvcl_JND - 5_PBR 3 3" xfId="6939"/>
    <cellStyle name="_pgvcl-costal_PGVCL-_JND - 5_PBR 3 3" xfId="6940"/>
    <cellStyle name="_pgvcl-costal_pgvcl_JND - 5_PBR 3 4" xfId="6941"/>
    <cellStyle name="_pgvcl-costal_PGVCL-_JND - 5_PBR 3 4" xfId="6942"/>
    <cellStyle name="_pgvcl-costal_pgvcl_JND - 5_PBR 3 5" xfId="6943"/>
    <cellStyle name="_pgvcl-costal_PGVCL-_JND - 5_PBR 3 5" xfId="6944"/>
    <cellStyle name="_pgvcl-costal_pgvcl_JND - 5_PBR 3 6" xfId="6945"/>
    <cellStyle name="_pgvcl-costal_PGVCL-_JND - 5_PBR 3 6" xfId="6946"/>
    <cellStyle name="_pgvcl-costal_pgvcl_JND - 5_PBR 3 7" xfId="6947"/>
    <cellStyle name="_pgvcl-costal_PGVCL-_JND - 5_PBR 3 7" xfId="6948"/>
    <cellStyle name="_pgvcl-costal_pgvcl_JND - 5_PBR 3 8" xfId="6949"/>
    <cellStyle name="_pgvcl-costal_PGVCL-_JND - 5_PBR 3 8" xfId="6950"/>
    <cellStyle name="_pgvcl-costal_pgvcl_JND - 5_PBR 3 9" xfId="6951"/>
    <cellStyle name="_pgvcl-costal_PGVCL-_JND - 5_PBR 3 9" xfId="6952"/>
    <cellStyle name="_pgvcl-costal_pgvcl_JND - 5_PBR 4" xfId="6953"/>
    <cellStyle name="_pgvcl-costal_PGVCL-_JND - 5_PBR 4" xfId="6954"/>
    <cellStyle name="_pgvcl-costal_pgvcl_JND - 5_PBR 4 10" xfId="6955"/>
    <cellStyle name="_pgvcl-costal_PGVCL-_JND - 5_PBR 4 10" xfId="6956"/>
    <cellStyle name="_pgvcl-costal_pgvcl_JND - 5_PBR 4 2" xfId="6957"/>
    <cellStyle name="_pgvcl-costal_PGVCL-_JND - 5_PBR 4 2" xfId="6958"/>
    <cellStyle name="_pgvcl-costal_pgvcl_JND - 5_PBR 4 3" xfId="6959"/>
    <cellStyle name="_pgvcl-costal_PGVCL-_JND - 5_PBR 4 3" xfId="6960"/>
    <cellStyle name="_pgvcl-costal_pgvcl_JND - 5_PBR 4 4" xfId="6961"/>
    <cellStyle name="_pgvcl-costal_PGVCL-_JND - 5_PBR 4 4" xfId="6962"/>
    <cellStyle name="_pgvcl-costal_pgvcl_JND - 5_PBR 4 5" xfId="6963"/>
    <cellStyle name="_pgvcl-costal_PGVCL-_JND - 5_PBR 4 5" xfId="6964"/>
    <cellStyle name="_pgvcl-costal_pgvcl_JND - 5_PBR 4 6" xfId="6965"/>
    <cellStyle name="_pgvcl-costal_PGVCL-_JND - 5_PBR 4 6" xfId="6966"/>
    <cellStyle name="_pgvcl-costal_pgvcl_JND - 5_PBR 4 7" xfId="6967"/>
    <cellStyle name="_pgvcl-costal_PGVCL-_JND - 5_PBR 4 7" xfId="6968"/>
    <cellStyle name="_pgvcl-costal_pgvcl_JND - 5_PBR 4 8" xfId="6969"/>
    <cellStyle name="_pgvcl-costal_PGVCL-_JND - 5_PBR 4 8" xfId="6970"/>
    <cellStyle name="_pgvcl-costal_pgvcl_JND - 5_PBR 4 9" xfId="6971"/>
    <cellStyle name="_pgvcl-costal_PGVCL-_JND - 5_PBR 4 9" xfId="6972"/>
    <cellStyle name="_pgvcl-costal_pgvcl_JND - 5_PBR 5" xfId="6973"/>
    <cellStyle name="_pgvcl-costal_PGVCL-_JND - 5_PBR 5" xfId="6974"/>
    <cellStyle name="_pgvcl-costal_pgvcl_JND - 5_PBR 5 10" xfId="6975"/>
    <cellStyle name="_pgvcl-costal_PGVCL-_JND - 5_PBR 5 10" xfId="6976"/>
    <cellStyle name="_pgvcl-costal_pgvcl_JND - 5_PBR 5 2" xfId="6977"/>
    <cellStyle name="_pgvcl-costal_PGVCL-_JND - 5_PBR 5 2" xfId="6978"/>
    <cellStyle name="_pgvcl-costal_pgvcl_JND - 5_PBR 5 3" xfId="6979"/>
    <cellStyle name="_pgvcl-costal_PGVCL-_JND - 5_PBR 5 3" xfId="6980"/>
    <cellStyle name="_pgvcl-costal_pgvcl_JND - 5_PBR 5 4" xfId="6981"/>
    <cellStyle name="_pgvcl-costal_PGVCL-_JND - 5_PBR 5 4" xfId="6982"/>
    <cellStyle name="_pgvcl-costal_pgvcl_JND - 5_PBR 5 5" xfId="6983"/>
    <cellStyle name="_pgvcl-costal_PGVCL-_JND - 5_PBR 5 5" xfId="6984"/>
    <cellStyle name="_pgvcl-costal_pgvcl_JND - 5_PBR 5 6" xfId="6985"/>
    <cellStyle name="_pgvcl-costal_PGVCL-_JND - 5_PBR 5 6" xfId="6986"/>
    <cellStyle name="_pgvcl-costal_pgvcl_JND - 5_PBR 5 7" xfId="6987"/>
    <cellStyle name="_pgvcl-costal_PGVCL-_JND - 5_PBR 5 7" xfId="6988"/>
    <cellStyle name="_pgvcl-costal_pgvcl_JND - 5_PBR 5 8" xfId="6989"/>
    <cellStyle name="_pgvcl-costal_PGVCL-_JND - 5_PBR 5 8" xfId="6990"/>
    <cellStyle name="_pgvcl-costal_pgvcl_JND - 5_PBR 5 9" xfId="6991"/>
    <cellStyle name="_pgvcl-costal_PGVCL-_JND - 5_PBR 5 9" xfId="6992"/>
    <cellStyle name="_pgvcl-costal_pgvcl_JND - 5_PBR 6" xfId="6993"/>
    <cellStyle name="_pgvcl-costal_PGVCL-_JND - 5_PBR 6" xfId="6994"/>
    <cellStyle name="_pgvcl-costal_pgvcl_JND - 5_PBR 6 10" xfId="6995"/>
    <cellStyle name="_pgvcl-costal_PGVCL-_JND - 5_PBR 6 10" xfId="6996"/>
    <cellStyle name="_pgvcl-costal_pgvcl_JND - 5_PBR 6 2" xfId="6997"/>
    <cellStyle name="_pgvcl-costal_PGVCL-_JND - 5_PBR 6 2" xfId="6998"/>
    <cellStyle name="_pgvcl-costal_pgvcl_JND - 5_PBR 6 3" xfId="6999"/>
    <cellStyle name="_pgvcl-costal_PGVCL-_JND - 5_PBR 6 3" xfId="7000"/>
    <cellStyle name="_pgvcl-costal_pgvcl_JND - 5_PBR 6 4" xfId="7001"/>
    <cellStyle name="_pgvcl-costal_PGVCL-_JND - 5_PBR 6 4" xfId="7002"/>
    <cellStyle name="_pgvcl-costal_pgvcl_JND - 5_PBR 6 5" xfId="7003"/>
    <cellStyle name="_pgvcl-costal_PGVCL-_JND - 5_PBR 6 5" xfId="7004"/>
    <cellStyle name="_pgvcl-costal_pgvcl_JND - 5_PBR 6 6" xfId="7005"/>
    <cellStyle name="_pgvcl-costal_PGVCL-_JND - 5_PBR 6 6" xfId="7006"/>
    <cellStyle name="_pgvcl-costal_pgvcl_JND - 5_PBR 6 7" xfId="7007"/>
    <cellStyle name="_pgvcl-costal_PGVCL-_JND - 5_PBR 6 7" xfId="7008"/>
    <cellStyle name="_pgvcl-costal_pgvcl_JND - 5_PBR 6 8" xfId="7009"/>
    <cellStyle name="_pgvcl-costal_PGVCL-_JND - 5_PBR 6 8" xfId="7010"/>
    <cellStyle name="_pgvcl-costal_pgvcl_JND - 5_PBR 6 9" xfId="7011"/>
    <cellStyle name="_pgvcl-costal_PGVCL-_JND - 5_PBR 6 9" xfId="7012"/>
    <cellStyle name="_pgvcl-costal_pgvcl_JND - 5_PBR 7" xfId="7013"/>
    <cellStyle name="_pgvcl-costal_PGVCL-_JND - 5_PBR 7" xfId="7014"/>
    <cellStyle name="_pgvcl-costal_pgvcl_JND - 5_PBR 7 10" xfId="7015"/>
    <cellStyle name="_pgvcl-costal_PGVCL-_JND - 5_PBR 7 10" xfId="7016"/>
    <cellStyle name="_pgvcl-costal_pgvcl_JND - 5_PBR 7 2" xfId="7017"/>
    <cellStyle name="_pgvcl-costal_PGVCL-_JND - 5_PBR 7 2" xfId="7018"/>
    <cellStyle name="_pgvcl-costal_pgvcl_JND - 5_PBR 7 3" xfId="7019"/>
    <cellStyle name="_pgvcl-costal_PGVCL-_JND - 5_PBR 7 3" xfId="7020"/>
    <cellStyle name="_pgvcl-costal_pgvcl_JND - 5_PBR 7 4" xfId="7021"/>
    <cellStyle name="_pgvcl-costal_PGVCL-_JND - 5_PBR 7 4" xfId="7022"/>
    <cellStyle name="_pgvcl-costal_pgvcl_JND - 5_PBR 7 5" xfId="7023"/>
    <cellStyle name="_pgvcl-costal_PGVCL-_JND - 5_PBR 7 5" xfId="7024"/>
    <cellStyle name="_pgvcl-costal_pgvcl_JND - 5_PBR 7 6" xfId="7025"/>
    <cellStyle name="_pgvcl-costal_PGVCL-_JND - 5_PBR 7 6" xfId="7026"/>
    <cellStyle name="_pgvcl-costal_pgvcl_JND - 5_PBR 7 7" xfId="7027"/>
    <cellStyle name="_pgvcl-costal_PGVCL-_JND - 5_PBR 7 7" xfId="7028"/>
    <cellStyle name="_pgvcl-costal_pgvcl_JND - 5_PBR 7 8" xfId="7029"/>
    <cellStyle name="_pgvcl-costal_PGVCL-_JND - 5_PBR 7 8" xfId="7030"/>
    <cellStyle name="_pgvcl-costal_pgvcl_JND - 5_PBR 7 9" xfId="7031"/>
    <cellStyle name="_pgvcl-costal_PGVCL-_JND - 5_PBR 7 9" xfId="7032"/>
    <cellStyle name="_pgvcl-costal_pgvcl_JND - 5_PBR 8" xfId="7033"/>
    <cellStyle name="_pgvcl-costal_PGVCL-_JND - 5_PBR 8" xfId="7034"/>
    <cellStyle name="_pgvcl-costal_pgvcl_JND - 5_PBR CO_DAILY REPORT GIS - 20-01-09" xfId="7035"/>
    <cellStyle name="_pgvcl-costal_PGVCL-_JND - 5_PBR CO_DAILY REPORT GIS - 20-01-09" xfId="7036"/>
    <cellStyle name="_pgvcl-costal_pgvcl_JND - 5_PBR CO_DAILY REPORT GIS - 20-01-09 2" xfId="7037"/>
    <cellStyle name="_pgvcl-costal_PGVCL-_JND - 5_PBR CO_DAILY REPORT GIS - 20-01-09 2" xfId="7038"/>
    <cellStyle name="_pgvcl-costal_pgvcl_JND - 5_PBR CO_DAILY REPORT GIS - 20-01-09 2 10" xfId="7039"/>
    <cellStyle name="_pgvcl-costal_PGVCL-_JND - 5_PBR CO_DAILY REPORT GIS - 20-01-09 2 10" xfId="7040"/>
    <cellStyle name="_pgvcl-costal_pgvcl_JND - 5_PBR CO_DAILY REPORT GIS - 20-01-09 2 2" xfId="7041"/>
    <cellStyle name="_pgvcl-costal_PGVCL-_JND - 5_PBR CO_DAILY REPORT GIS - 20-01-09 2 2" xfId="7042"/>
    <cellStyle name="_pgvcl-costal_pgvcl_JND - 5_PBR CO_DAILY REPORT GIS - 20-01-09 2 3" xfId="7043"/>
    <cellStyle name="_pgvcl-costal_PGVCL-_JND - 5_PBR CO_DAILY REPORT GIS - 20-01-09 2 3" xfId="7044"/>
    <cellStyle name="_pgvcl-costal_pgvcl_JND - 5_PBR CO_DAILY REPORT GIS - 20-01-09 2 4" xfId="7045"/>
    <cellStyle name="_pgvcl-costal_PGVCL-_JND - 5_PBR CO_DAILY REPORT GIS - 20-01-09 2 4" xfId="7046"/>
    <cellStyle name="_pgvcl-costal_pgvcl_JND - 5_PBR CO_DAILY REPORT GIS - 20-01-09 2 5" xfId="7047"/>
    <cellStyle name="_pgvcl-costal_PGVCL-_JND - 5_PBR CO_DAILY REPORT GIS - 20-01-09 2 5" xfId="7048"/>
    <cellStyle name="_pgvcl-costal_pgvcl_JND - 5_PBR CO_DAILY REPORT GIS - 20-01-09 2 6" xfId="7049"/>
    <cellStyle name="_pgvcl-costal_PGVCL-_JND - 5_PBR CO_DAILY REPORT GIS - 20-01-09 2 6" xfId="7050"/>
    <cellStyle name="_pgvcl-costal_pgvcl_JND - 5_PBR CO_DAILY REPORT GIS - 20-01-09 2 7" xfId="7051"/>
    <cellStyle name="_pgvcl-costal_PGVCL-_JND - 5_PBR CO_DAILY REPORT GIS - 20-01-09 2 7" xfId="7052"/>
    <cellStyle name="_pgvcl-costal_pgvcl_JND - 5_PBR CO_DAILY REPORT GIS - 20-01-09 2 8" xfId="7053"/>
    <cellStyle name="_pgvcl-costal_PGVCL-_JND - 5_PBR CO_DAILY REPORT GIS - 20-01-09 2 8" xfId="7054"/>
    <cellStyle name="_pgvcl-costal_pgvcl_JND - 5_PBR CO_DAILY REPORT GIS - 20-01-09 2 9" xfId="7055"/>
    <cellStyle name="_pgvcl-costal_PGVCL-_JND - 5_PBR CO_DAILY REPORT GIS - 20-01-09 2 9" xfId="7056"/>
    <cellStyle name="_pgvcl-costal_pgvcl_JND - 5_PBR CO_DAILY REPORT GIS - 20-01-09 3" xfId="7057"/>
    <cellStyle name="_pgvcl-costal_PGVCL-_JND - 5_PBR CO_DAILY REPORT GIS - 20-01-09 3" xfId="7058"/>
    <cellStyle name="_pgvcl-costal_pgvcl_JND - 5_PBR CO_DAILY REPORT GIS - 20-01-09 3 10" xfId="7059"/>
    <cellStyle name="_pgvcl-costal_PGVCL-_JND - 5_PBR CO_DAILY REPORT GIS - 20-01-09 3 10" xfId="7060"/>
    <cellStyle name="_pgvcl-costal_pgvcl_JND - 5_PBR CO_DAILY REPORT GIS - 20-01-09 3 2" xfId="7061"/>
    <cellStyle name="_pgvcl-costal_PGVCL-_JND - 5_PBR CO_DAILY REPORT GIS - 20-01-09 3 2" xfId="7062"/>
    <cellStyle name="_pgvcl-costal_pgvcl_JND - 5_PBR CO_DAILY REPORT GIS - 20-01-09 3 3" xfId="7063"/>
    <cellStyle name="_pgvcl-costal_PGVCL-_JND - 5_PBR CO_DAILY REPORT GIS - 20-01-09 3 3" xfId="7064"/>
    <cellStyle name="_pgvcl-costal_pgvcl_JND - 5_PBR CO_DAILY REPORT GIS - 20-01-09 3 4" xfId="7065"/>
    <cellStyle name="_pgvcl-costal_PGVCL-_JND - 5_PBR CO_DAILY REPORT GIS - 20-01-09 3 4" xfId="7066"/>
    <cellStyle name="_pgvcl-costal_pgvcl_JND - 5_PBR CO_DAILY REPORT GIS - 20-01-09 3 5" xfId="7067"/>
    <cellStyle name="_pgvcl-costal_PGVCL-_JND - 5_PBR CO_DAILY REPORT GIS - 20-01-09 3 5" xfId="7068"/>
    <cellStyle name="_pgvcl-costal_pgvcl_JND - 5_PBR CO_DAILY REPORT GIS - 20-01-09 3 6" xfId="7069"/>
    <cellStyle name="_pgvcl-costal_PGVCL-_JND - 5_PBR CO_DAILY REPORT GIS - 20-01-09 3 6" xfId="7070"/>
    <cellStyle name="_pgvcl-costal_pgvcl_JND - 5_PBR CO_DAILY REPORT GIS - 20-01-09 3 7" xfId="7071"/>
    <cellStyle name="_pgvcl-costal_PGVCL-_JND - 5_PBR CO_DAILY REPORT GIS - 20-01-09 3 7" xfId="7072"/>
    <cellStyle name="_pgvcl-costal_pgvcl_JND - 5_PBR CO_DAILY REPORT GIS - 20-01-09 3 8" xfId="7073"/>
    <cellStyle name="_pgvcl-costal_PGVCL-_JND - 5_PBR CO_DAILY REPORT GIS - 20-01-09 3 8" xfId="7074"/>
    <cellStyle name="_pgvcl-costal_pgvcl_JND - 5_PBR CO_DAILY REPORT GIS - 20-01-09 3 9" xfId="7075"/>
    <cellStyle name="_pgvcl-costal_PGVCL-_JND - 5_PBR CO_DAILY REPORT GIS - 20-01-09 3 9" xfId="7076"/>
    <cellStyle name="_pgvcl-costal_pgvcl_JND - 5_PBR CO_DAILY REPORT GIS - 20-01-09 4" xfId="7077"/>
    <cellStyle name="_pgvcl-costal_PGVCL-_JND - 5_PBR CO_DAILY REPORT GIS - 20-01-09 4" xfId="7078"/>
    <cellStyle name="_pgvcl-costal_pgvcl_JND - 5_PBR CO_DAILY REPORT GIS - 20-01-09 4 10" xfId="7079"/>
    <cellStyle name="_pgvcl-costal_PGVCL-_JND - 5_PBR CO_DAILY REPORT GIS - 20-01-09 4 10" xfId="7080"/>
    <cellStyle name="_pgvcl-costal_pgvcl_JND - 5_PBR CO_DAILY REPORT GIS - 20-01-09 4 2" xfId="7081"/>
    <cellStyle name="_pgvcl-costal_PGVCL-_JND - 5_PBR CO_DAILY REPORT GIS - 20-01-09 4 2" xfId="7082"/>
    <cellStyle name="_pgvcl-costal_pgvcl_JND - 5_PBR CO_DAILY REPORT GIS - 20-01-09 4 3" xfId="7083"/>
    <cellStyle name="_pgvcl-costal_PGVCL-_JND - 5_PBR CO_DAILY REPORT GIS - 20-01-09 4 3" xfId="7084"/>
    <cellStyle name="_pgvcl-costal_pgvcl_JND - 5_PBR CO_DAILY REPORT GIS - 20-01-09 4 4" xfId="7085"/>
    <cellStyle name="_pgvcl-costal_PGVCL-_JND - 5_PBR CO_DAILY REPORT GIS - 20-01-09 4 4" xfId="7086"/>
    <cellStyle name="_pgvcl-costal_pgvcl_JND - 5_PBR CO_DAILY REPORT GIS - 20-01-09 4 5" xfId="7087"/>
    <cellStyle name="_pgvcl-costal_PGVCL-_JND - 5_PBR CO_DAILY REPORT GIS - 20-01-09 4 5" xfId="7088"/>
    <cellStyle name="_pgvcl-costal_pgvcl_JND - 5_PBR CO_DAILY REPORT GIS - 20-01-09 4 6" xfId="7089"/>
    <cellStyle name="_pgvcl-costal_PGVCL-_JND - 5_PBR CO_DAILY REPORT GIS - 20-01-09 4 6" xfId="7090"/>
    <cellStyle name="_pgvcl-costal_pgvcl_JND - 5_PBR CO_DAILY REPORT GIS - 20-01-09 4 7" xfId="7091"/>
    <cellStyle name="_pgvcl-costal_PGVCL-_JND - 5_PBR CO_DAILY REPORT GIS - 20-01-09 4 7" xfId="7092"/>
    <cellStyle name="_pgvcl-costal_pgvcl_JND - 5_PBR CO_DAILY REPORT GIS - 20-01-09 4 8" xfId="7093"/>
    <cellStyle name="_pgvcl-costal_PGVCL-_JND - 5_PBR CO_DAILY REPORT GIS - 20-01-09 4 8" xfId="7094"/>
    <cellStyle name="_pgvcl-costal_pgvcl_JND - 5_PBR CO_DAILY REPORT GIS - 20-01-09 4 9" xfId="7095"/>
    <cellStyle name="_pgvcl-costal_PGVCL-_JND - 5_PBR CO_DAILY REPORT GIS - 20-01-09 4 9" xfId="7096"/>
    <cellStyle name="_pgvcl-costal_pgvcl_JND - 5_PBR CO_DAILY REPORT GIS - 20-01-09 5" xfId="7097"/>
    <cellStyle name="_pgvcl-costal_PGVCL-_JND - 5_PBR CO_DAILY REPORT GIS - 20-01-09 5" xfId="7098"/>
    <cellStyle name="_pgvcl-costal_pgvcl_JND - 5_PBR CO_DAILY REPORT GIS - 20-01-09 5 10" xfId="7099"/>
    <cellStyle name="_pgvcl-costal_PGVCL-_JND - 5_PBR CO_DAILY REPORT GIS - 20-01-09 5 10" xfId="7100"/>
    <cellStyle name="_pgvcl-costal_pgvcl_JND - 5_PBR CO_DAILY REPORT GIS - 20-01-09 5 2" xfId="7101"/>
    <cellStyle name="_pgvcl-costal_PGVCL-_JND - 5_PBR CO_DAILY REPORT GIS - 20-01-09 5 2" xfId="7102"/>
    <cellStyle name="_pgvcl-costal_pgvcl_JND - 5_PBR CO_DAILY REPORT GIS - 20-01-09 5 3" xfId="7103"/>
    <cellStyle name="_pgvcl-costal_PGVCL-_JND - 5_PBR CO_DAILY REPORT GIS - 20-01-09 5 3" xfId="7104"/>
    <cellStyle name="_pgvcl-costal_pgvcl_JND - 5_PBR CO_DAILY REPORT GIS - 20-01-09 5 4" xfId="7105"/>
    <cellStyle name="_pgvcl-costal_PGVCL-_JND - 5_PBR CO_DAILY REPORT GIS - 20-01-09 5 4" xfId="7106"/>
    <cellStyle name="_pgvcl-costal_pgvcl_JND - 5_PBR CO_DAILY REPORT GIS - 20-01-09 5 5" xfId="7107"/>
    <cellStyle name="_pgvcl-costal_PGVCL-_JND - 5_PBR CO_DAILY REPORT GIS - 20-01-09 5 5" xfId="7108"/>
    <cellStyle name="_pgvcl-costal_pgvcl_JND - 5_PBR CO_DAILY REPORT GIS - 20-01-09 5 6" xfId="7109"/>
    <cellStyle name="_pgvcl-costal_PGVCL-_JND - 5_PBR CO_DAILY REPORT GIS - 20-01-09 5 6" xfId="7110"/>
    <cellStyle name="_pgvcl-costal_pgvcl_JND - 5_PBR CO_DAILY REPORT GIS - 20-01-09 5 7" xfId="7111"/>
    <cellStyle name="_pgvcl-costal_PGVCL-_JND - 5_PBR CO_DAILY REPORT GIS - 20-01-09 5 7" xfId="7112"/>
    <cellStyle name="_pgvcl-costal_pgvcl_JND - 5_PBR CO_DAILY REPORT GIS - 20-01-09 5 8" xfId="7113"/>
    <cellStyle name="_pgvcl-costal_PGVCL-_JND - 5_PBR CO_DAILY REPORT GIS - 20-01-09 5 8" xfId="7114"/>
    <cellStyle name="_pgvcl-costal_pgvcl_JND - 5_PBR CO_DAILY REPORT GIS - 20-01-09 5 9" xfId="7115"/>
    <cellStyle name="_pgvcl-costal_PGVCL-_JND - 5_PBR CO_DAILY REPORT GIS - 20-01-09 5 9" xfId="7116"/>
    <cellStyle name="_pgvcl-costal_pgvcl_JND - 5_PBR CO_DAILY REPORT GIS - 20-01-09 6" xfId="7117"/>
    <cellStyle name="_pgvcl-costal_PGVCL-_JND - 5_PBR CO_DAILY REPORT GIS - 20-01-09 6" xfId="7118"/>
    <cellStyle name="_pgvcl-costal_pgvcl_JND - 5_PBR CO_DAILY REPORT GIS - 20-01-09 6 10" xfId="7119"/>
    <cellStyle name="_pgvcl-costal_PGVCL-_JND - 5_PBR CO_DAILY REPORT GIS - 20-01-09 6 10" xfId="7120"/>
    <cellStyle name="_pgvcl-costal_pgvcl_JND - 5_PBR CO_DAILY REPORT GIS - 20-01-09 6 2" xfId="7121"/>
    <cellStyle name="_pgvcl-costal_PGVCL-_JND - 5_PBR CO_DAILY REPORT GIS - 20-01-09 6 2" xfId="7122"/>
    <cellStyle name="_pgvcl-costal_pgvcl_JND - 5_PBR CO_DAILY REPORT GIS - 20-01-09 6 3" xfId="7123"/>
    <cellStyle name="_pgvcl-costal_PGVCL-_JND - 5_PBR CO_DAILY REPORT GIS - 20-01-09 6 3" xfId="7124"/>
    <cellStyle name="_pgvcl-costal_pgvcl_JND - 5_PBR CO_DAILY REPORT GIS - 20-01-09 6 4" xfId="7125"/>
    <cellStyle name="_pgvcl-costal_PGVCL-_JND - 5_PBR CO_DAILY REPORT GIS - 20-01-09 6 4" xfId="7126"/>
    <cellStyle name="_pgvcl-costal_pgvcl_JND - 5_PBR CO_DAILY REPORT GIS - 20-01-09 6 5" xfId="7127"/>
    <cellStyle name="_pgvcl-costal_PGVCL-_JND - 5_PBR CO_DAILY REPORT GIS - 20-01-09 6 5" xfId="7128"/>
    <cellStyle name="_pgvcl-costal_pgvcl_JND - 5_PBR CO_DAILY REPORT GIS - 20-01-09 6 6" xfId="7129"/>
    <cellStyle name="_pgvcl-costal_PGVCL-_JND - 5_PBR CO_DAILY REPORT GIS - 20-01-09 6 6" xfId="7130"/>
    <cellStyle name="_pgvcl-costal_pgvcl_JND - 5_PBR CO_DAILY REPORT GIS - 20-01-09 6 7" xfId="7131"/>
    <cellStyle name="_pgvcl-costal_PGVCL-_JND - 5_PBR CO_DAILY REPORT GIS - 20-01-09 6 7" xfId="7132"/>
    <cellStyle name="_pgvcl-costal_pgvcl_JND - 5_PBR CO_DAILY REPORT GIS - 20-01-09 6 8" xfId="7133"/>
    <cellStyle name="_pgvcl-costal_PGVCL-_JND - 5_PBR CO_DAILY REPORT GIS - 20-01-09 6 8" xfId="7134"/>
    <cellStyle name="_pgvcl-costal_pgvcl_JND - 5_PBR CO_DAILY REPORT GIS - 20-01-09 6 9" xfId="7135"/>
    <cellStyle name="_pgvcl-costal_PGVCL-_JND - 5_PBR CO_DAILY REPORT GIS - 20-01-09 6 9" xfId="7136"/>
    <cellStyle name="_pgvcl-costal_pgvcl_JND - 5_PBR CO_DAILY REPORT GIS - 20-01-09 7" xfId="7137"/>
    <cellStyle name="_pgvcl-costal_PGVCL-_JND - 5_PBR CO_DAILY REPORT GIS - 20-01-09 7" xfId="7138"/>
    <cellStyle name="_pgvcl-costal_pgvcl_JND - 5_PBR CO_DAILY REPORT GIS - 20-01-09 7 10" xfId="7139"/>
    <cellStyle name="_pgvcl-costal_PGVCL-_JND - 5_PBR CO_DAILY REPORT GIS - 20-01-09 7 10" xfId="7140"/>
    <cellStyle name="_pgvcl-costal_pgvcl_JND - 5_PBR CO_DAILY REPORT GIS - 20-01-09 7 2" xfId="7141"/>
    <cellStyle name="_pgvcl-costal_PGVCL-_JND - 5_PBR CO_DAILY REPORT GIS - 20-01-09 7 2" xfId="7142"/>
    <cellStyle name="_pgvcl-costal_pgvcl_JND - 5_PBR CO_DAILY REPORT GIS - 20-01-09 7 3" xfId="7143"/>
    <cellStyle name="_pgvcl-costal_PGVCL-_JND - 5_PBR CO_DAILY REPORT GIS - 20-01-09 7 3" xfId="7144"/>
    <cellStyle name="_pgvcl-costal_pgvcl_JND - 5_PBR CO_DAILY REPORT GIS - 20-01-09 7 4" xfId="7145"/>
    <cellStyle name="_pgvcl-costal_PGVCL-_JND - 5_PBR CO_DAILY REPORT GIS - 20-01-09 7 4" xfId="7146"/>
    <cellStyle name="_pgvcl-costal_pgvcl_JND - 5_PBR CO_DAILY REPORT GIS - 20-01-09 7 5" xfId="7147"/>
    <cellStyle name="_pgvcl-costal_PGVCL-_JND - 5_PBR CO_DAILY REPORT GIS - 20-01-09 7 5" xfId="7148"/>
    <cellStyle name="_pgvcl-costal_pgvcl_JND - 5_PBR CO_DAILY REPORT GIS - 20-01-09 7 6" xfId="7149"/>
    <cellStyle name="_pgvcl-costal_PGVCL-_JND - 5_PBR CO_DAILY REPORT GIS - 20-01-09 7 6" xfId="7150"/>
    <cellStyle name="_pgvcl-costal_pgvcl_JND - 5_PBR CO_DAILY REPORT GIS - 20-01-09 7 7" xfId="7151"/>
    <cellStyle name="_pgvcl-costal_PGVCL-_JND - 5_PBR CO_DAILY REPORT GIS - 20-01-09 7 7" xfId="7152"/>
    <cellStyle name="_pgvcl-costal_pgvcl_JND - 5_PBR CO_DAILY REPORT GIS - 20-01-09 7 8" xfId="7153"/>
    <cellStyle name="_pgvcl-costal_PGVCL-_JND - 5_PBR CO_DAILY REPORT GIS - 20-01-09 7 8" xfId="7154"/>
    <cellStyle name="_pgvcl-costal_pgvcl_JND - 5_PBR CO_DAILY REPORT GIS - 20-01-09 7 9" xfId="7155"/>
    <cellStyle name="_pgvcl-costal_PGVCL-_JND - 5_PBR CO_DAILY REPORT GIS - 20-01-09 7 9" xfId="7156"/>
    <cellStyle name="_pgvcl-costal_pgvcl_JND - 5_PBR CO_DAILY REPORT GIS - 20-01-09 8" xfId="7157"/>
    <cellStyle name="_pgvcl-costal_PGVCL-_JND - 5_PBR CO_DAILY REPORT GIS - 20-01-09 8" xfId="7158"/>
    <cellStyle name="_pgvcl-costal_pgvcl_JND - 5_POWER FILED 17-08-09" xfId="7159"/>
    <cellStyle name="_pgvcl-costal_PGVCL-_JND - 5_POWER FILED 17-08-09" xfId="7160"/>
    <cellStyle name="_pgvcl-costal_pgvcl_JND - 5_POWER FILED 17-08-09 2" xfId="7161"/>
    <cellStyle name="_pgvcl-costal_PGVCL-_JND - 5_POWER FILED 17-08-09 2" xfId="7162"/>
    <cellStyle name="_pgvcl-costal_pgvcl_JND - 5_POWER FILED 17-08-09 2 10" xfId="7163"/>
    <cellStyle name="_pgvcl-costal_PGVCL-_JND - 5_POWER FILED 17-08-09 2 10" xfId="7164"/>
    <cellStyle name="_pgvcl-costal_pgvcl_JND - 5_POWER FILED 17-08-09 2 2" xfId="7165"/>
    <cellStyle name="_pgvcl-costal_PGVCL-_JND - 5_POWER FILED 17-08-09 2 2" xfId="7166"/>
    <cellStyle name="_pgvcl-costal_pgvcl_JND - 5_POWER FILED 17-08-09 2 3" xfId="7167"/>
    <cellStyle name="_pgvcl-costal_PGVCL-_JND - 5_POWER FILED 17-08-09 2 3" xfId="7168"/>
    <cellStyle name="_pgvcl-costal_pgvcl_JND - 5_POWER FILED 17-08-09 2 4" xfId="7169"/>
    <cellStyle name="_pgvcl-costal_PGVCL-_JND - 5_POWER FILED 17-08-09 2 4" xfId="7170"/>
    <cellStyle name="_pgvcl-costal_pgvcl_JND - 5_POWER FILED 17-08-09 2 5" xfId="7171"/>
    <cellStyle name="_pgvcl-costal_PGVCL-_JND - 5_POWER FILED 17-08-09 2 5" xfId="7172"/>
    <cellStyle name="_pgvcl-costal_pgvcl_JND - 5_POWER FILED 17-08-09 2 6" xfId="7173"/>
    <cellStyle name="_pgvcl-costal_PGVCL-_JND - 5_POWER FILED 17-08-09 2 6" xfId="7174"/>
    <cellStyle name="_pgvcl-costal_pgvcl_JND - 5_POWER FILED 17-08-09 2 7" xfId="7175"/>
    <cellStyle name="_pgvcl-costal_PGVCL-_JND - 5_POWER FILED 17-08-09 2 7" xfId="7176"/>
    <cellStyle name="_pgvcl-costal_pgvcl_JND - 5_POWER FILED 17-08-09 2 8" xfId="7177"/>
    <cellStyle name="_pgvcl-costal_PGVCL-_JND - 5_POWER FILED 17-08-09 2 8" xfId="7178"/>
    <cellStyle name="_pgvcl-costal_pgvcl_JND - 5_POWER FILED 17-08-09 2 9" xfId="7179"/>
    <cellStyle name="_pgvcl-costal_PGVCL-_JND - 5_POWER FILED 17-08-09 2 9" xfId="7180"/>
    <cellStyle name="_pgvcl-costal_pgvcl_JND - 5_POWER FILED 17-08-09 3" xfId="7181"/>
    <cellStyle name="_pgvcl-costal_PGVCL-_JND - 5_POWER FILED 17-08-09 3" xfId="7182"/>
    <cellStyle name="_pgvcl-costal_pgvcl_JND - 5_POWER FILED 17-08-09 3 10" xfId="7183"/>
    <cellStyle name="_pgvcl-costal_PGVCL-_JND - 5_POWER FILED 17-08-09 3 10" xfId="7184"/>
    <cellStyle name="_pgvcl-costal_pgvcl_JND - 5_POWER FILED 17-08-09 3 2" xfId="7185"/>
    <cellStyle name="_pgvcl-costal_PGVCL-_JND - 5_POWER FILED 17-08-09 3 2" xfId="7186"/>
    <cellStyle name="_pgvcl-costal_pgvcl_JND - 5_POWER FILED 17-08-09 3 3" xfId="7187"/>
    <cellStyle name="_pgvcl-costal_PGVCL-_JND - 5_POWER FILED 17-08-09 3 3" xfId="7188"/>
    <cellStyle name="_pgvcl-costal_pgvcl_JND - 5_POWER FILED 17-08-09 3 4" xfId="7189"/>
    <cellStyle name="_pgvcl-costal_PGVCL-_JND - 5_POWER FILED 17-08-09 3 4" xfId="7190"/>
    <cellStyle name="_pgvcl-costal_pgvcl_JND - 5_POWER FILED 17-08-09 3 5" xfId="7191"/>
    <cellStyle name="_pgvcl-costal_PGVCL-_JND - 5_POWER FILED 17-08-09 3 5" xfId="7192"/>
    <cellStyle name="_pgvcl-costal_pgvcl_JND - 5_POWER FILED 17-08-09 3 6" xfId="7193"/>
    <cellStyle name="_pgvcl-costal_PGVCL-_JND - 5_POWER FILED 17-08-09 3 6" xfId="7194"/>
    <cellStyle name="_pgvcl-costal_pgvcl_JND - 5_POWER FILED 17-08-09 3 7" xfId="7195"/>
    <cellStyle name="_pgvcl-costal_PGVCL-_JND - 5_POWER FILED 17-08-09 3 7" xfId="7196"/>
    <cellStyle name="_pgvcl-costal_pgvcl_JND - 5_POWER FILED 17-08-09 3 8" xfId="7197"/>
    <cellStyle name="_pgvcl-costal_PGVCL-_JND - 5_POWER FILED 17-08-09 3 8" xfId="7198"/>
    <cellStyle name="_pgvcl-costal_pgvcl_JND - 5_POWER FILED 17-08-09 3 9" xfId="7199"/>
    <cellStyle name="_pgvcl-costal_PGVCL-_JND - 5_POWER FILED 17-08-09 3 9" xfId="7200"/>
    <cellStyle name="_pgvcl-costal_pgvcl_JND - 5_POWER FILED 17-08-09 4" xfId="7201"/>
    <cellStyle name="_pgvcl-costal_PGVCL-_JND - 5_POWER FILED 17-08-09 4" xfId="7202"/>
    <cellStyle name="_pgvcl-costal_pgvcl_JND - 5_POWER FILED 17-08-09 4 10" xfId="7203"/>
    <cellStyle name="_pgvcl-costal_PGVCL-_JND - 5_POWER FILED 17-08-09 4 10" xfId="7204"/>
    <cellStyle name="_pgvcl-costal_pgvcl_JND - 5_POWER FILED 17-08-09 4 2" xfId="7205"/>
    <cellStyle name="_pgvcl-costal_PGVCL-_JND - 5_POWER FILED 17-08-09 4 2" xfId="7206"/>
    <cellStyle name="_pgvcl-costal_pgvcl_JND - 5_POWER FILED 17-08-09 4 3" xfId="7207"/>
    <cellStyle name="_pgvcl-costal_PGVCL-_JND - 5_POWER FILED 17-08-09 4 3" xfId="7208"/>
    <cellStyle name="_pgvcl-costal_pgvcl_JND - 5_POWER FILED 17-08-09 4 4" xfId="7209"/>
    <cellStyle name="_pgvcl-costal_PGVCL-_JND - 5_POWER FILED 17-08-09 4 4" xfId="7210"/>
    <cellStyle name="_pgvcl-costal_pgvcl_JND - 5_POWER FILED 17-08-09 4 5" xfId="7211"/>
    <cellStyle name="_pgvcl-costal_PGVCL-_JND - 5_POWER FILED 17-08-09 4 5" xfId="7212"/>
    <cellStyle name="_pgvcl-costal_pgvcl_JND - 5_POWER FILED 17-08-09 4 6" xfId="7213"/>
    <cellStyle name="_pgvcl-costal_PGVCL-_JND - 5_POWER FILED 17-08-09 4 6" xfId="7214"/>
    <cellStyle name="_pgvcl-costal_pgvcl_JND - 5_POWER FILED 17-08-09 4 7" xfId="7215"/>
    <cellStyle name="_pgvcl-costal_PGVCL-_JND - 5_POWER FILED 17-08-09 4 7" xfId="7216"/>
    <cellStyle name="_pgvcl-costal_pgvcl_JND - 5_POWER FILED 17-08-09 4 8" xfId="7217"/>
    <cellStyle name="_pgvcl-costal_PGVCL-_JND - 5_POWER FILED 17-08-09 4 8" xfId="7218"/>
    <cellStyle name="_pgvcl-costal_pgvcl_JND - 5_POWER FILED 17-08-09 4 9" xfId="7219"/>
    <cellStyle name="_pgvcl-costal_PGVCL-_JND - 5_POWER FILED 17-08-09 4 9" xfId="7220"/>
    <cellStyle name="_pgvcl-costal_pgvcl_JND - 5_POWER FILED 17-08-09 5" xfId="7221"/>
    <cellStyle name="_pgvcl-costal_PGVCL-_JND - 5_POWER FILED 17-08-09 5" xfId="7222"/>
    <cellStyle name="_pgvcl-costal_pgvcl_JND - 5_POWER FILED 17-08-09 5 10" xfId="7223"/>
    <cellStyle name="_pgvcl-costal_PGVCL-_JND - 5_POWER FILED 17-08-09 5 10" xfId="7224"/>
    <cellStyle name="_pgvcl-costal_pgvcl_JND - 5_POWER FILED 17-08-09 5 2" xfId="7225"/>
    <cellStyle name="_pgvcl-costal_PGVCL-_JND - 5_POWER FILED 17-08-09 5 2" xfId="7226"/>
    <cellStyle name="_pgvcl-costal_pgvcl_JND - 5_POWER FILED 17-08-09 5 3" xfId="7227"/>
    <cellStyle name="_pgvcl-costal_PGVCL-_JND - 5_POWER FILED 17-08-09 5 3" xfId="7228"/>
    <cellStyle name="_pgvcl-costal_pgvcl_JND - 5_POWER FILED 17-08-09 5 4" xfId="7229"/>
    <cellStyle name="_pgvcl-costal_PGVCL-_JND - 5_POWER FILED 17-08-09 5 4" xfId="7230"/>
    <cellStyle name="_pgvcl-costal_pgvcl_JND - 5_POWER FILED 17-08-09 5 5" xfId="7231"/>
    <cellStyle name="_pgvcl-costal_PGVCL-_JND - 5_POWER FILED 17-08-09 5 5" xfId="7232"/>
    <cellStyle name="_pgvcl-costal_pgvcl_JND - 5_POWER FILED 17-08-09 5 6" xfId="7233"/>
    <cellStyle name="_pgvcl-costal_PGVCL-_JND - 5_POWER FILED 17-08-09 5 6" xfId="7234"/>
    <cellStyle name="_pgvcl-costal_pgvcl_JND - 5_POWER FILED 17-08-09 5 7" xfId="7235"/>
    <cellStyle name="_pgvcl-costal_PGVCL-_JND - 5_POWER FILED 17-08-09 5 7" xfId="7236"/>
    <cellStyle name="_pgvcl-costal_pgvcl_JND - 5_POWER FILED 17-08-09 5 8" xfId="7237"/>
    <cellStyle name="_pgvcl-costal_PGVCL-_JND - 5_POWER FILED 17-08-09 5 8" xfId="7238"/>
    <cellStyle name="_pgvcl-costal_pgvcl_JND - 5_POWER FILED 17-08-09 5 9" xfId="7239"/>
    <cellStyle name="_pgvcl-costal_PGVCL-_JND - 5_POWER FILED 17-08-09 5 9" xfId="7240"/>
    <cellStyle name="_pgvcl-costal_pgvcl_JND - 5_POWER FILED 17-08-09 6" xfId="7241"/>
    <cellStyle name="_pgvcl-costal_PGVCL-_JND - 5_POWER FILED 17-08-09 6" xfId="7242"/>
    <cellStyle name="_pgvcl-costal_pgvcl_JND - 5_POWER FILED 17-08-09 6 10" xfId="7243"/>
    <cellStyle name="_pgvcl-costal_PGVCL-_JND - 5_POWER FILED 17-08-09 6 10" xfId="7244"/>
    <cellStyle name="_pgvcl-costal_pgvcl_JND - 5_POWER FILED 17-08-09 6 2" xfId="7245"/>
    <cellStyle name="_pgvcl-costal_PGVCL-_JND - 5_POWER FILED 17-08-09 6 2" xfId="7246"/>
    <cellStyle name="_pgvcl-costal_pgvcl_JND - 5_POWER FILED 17-08-09 6 3" xfId="7247"/>
    <cellStyle name="_pgvcl-costal_PGVCL-_JND - 5_POWER FILED 17-08-09 6 3" xfId="7248"/>
    <cellStyle name="_pgvcl-costal_pgvcl_JND - 5_POWER FILED 17-08-09 6 4" xfId="7249"/>
    <cellStyle name="_pgvcl-costal_PGVCL-_JND - 5_POWER FILED 17-08-09 6 4" xfId="7250"/>
    <cellStyle name="_pgvcl-costal_pgvcl_JND - 5_POWER FILED 17-08-09 6 5" xfId="7251"/>
    <cellStyle name="_pgvcl-costal_PGVCL-_JND - 5_POWER FILED 17-08-09 6 5" xfId="7252"/>
    <cellStyle name="_pgvcl-costal_pgvcl_JND - 5_POWER FILED 17-08-09 6 6" xfId="7253"/>
    <cellStyle name="_pgvcl-costal_PGVCL-_JND - 5_POWER FILED 17-08-09 6 6" xfId="7254"/>
    <cellStyle name="_pgvcl-costal_pgvcl_JND - 5_POWER FILED 17-08-09 6 7" xfId="7255"/>
    <cellStyle name="_pgvcl-costal_PGVCL-_JND - 5_POWER FILED 17-08-09 6 7" xfId="7256"/>
    <cellStyle name="_pgvcl-costal_pgvcl_JND - 5_POWER FILED 17-08-09 6 8" xfId="7257"/>
    <cellStyle name="_pgvcl-costal_PGVCL-_JND - 5_POWER FILED 17-08-09 6 8" xfId="7258"/>
    <cellStyle name="_pgvcl-costal_pgvcl_JND - 5_POWER FILED 17-08-09 6 9" xfId="7259"/>
    <cellStyle name="_pgvcl-costal_PGVCL-_JND - 5_POWER FILED 17-08-09 6 9" xfId="7260"/>
    <cellStyle name="_pgvcl-costal_pgvcl_JND - 5_POWER FILED 17-08-09 7" xfId="7261"/>
    <cellStyle name="_pgvcl-costal_PGVCL-_JND - 5_POWER FILED 17-08-09 7" xfId="7262"/>
    <cellStyle name="_pgvcl-costal_pgvcl_JND - 5_POWER FILED 17-08-09 7 10" xfId="7263"/>
    <cellStyle name="_pgvcl-costal_PGVCL-_JND - 5_POWER FILED 17-08-09 7 10" xfId="7264"/>
    <cellStyle name="_pgvcl-costal_pgvcl_JND - 5_POWER FILED 17-08-09 7 2" xfId="7265"/>
    <cellStyle name="_pgvcl-costal_PGVCL-_JND - 5_POWER FILED 17-08-09 7 2" xfId="7266"/>
    <cellStyle name="_pgvcl-costal_pgvcl_JND - 5_POWER FILED 17-08-09 7 3" xfId="7267"/>
    <cellStyle name="_pgvcl-costal_PGVCL-_JND - 5_POWER FILED 17-08-09 7 3" xfId="7268"/>
    <cellStyle name="_pgvcl-costal_pgvcl_JND - 5_POWER FILED 17-08-09 7 4" xfId="7269"/>
    <cellStyle name="_pgvcl-costal_PGVCL-_JND - 5_POWER FILED 17-08-09 7 4" xfId="7270"/>
    <cellStyle name="_pgvcl-costal_pgvcl_JND - 5_POWER FILED 17-08-09 7 5" xfId="7271"/>
    <cellStyle name="_pgvcl-costal_PGVCL-_JND - 5_POWER FILED 17-08-09 7 5" xfId="7272"/>
    <cellStyle name="_pgvcl-costal_pgvcl_JND - 5_POWER FILED 17-08-09 7 6" xfId="7273"/>
    <cellStyle name="_pgvcl-costal_PGVCL-_JND - 5_POWER FILED 17-08-09 7 6" xfId="7274"/>
    <cellStyle name="_pgvcl-costal_pgvcl_JND - 5_POWER FILED 17-08-09 7 7" xfId="7275"/>
    <cellStyle name="_pgvcl-costal_PGVCL-_JND - 5_POWER FILED 17-08-09 7 7" xfId="7276"/>
    <cellStyle name="_pgvcl-costal_pgvcl_JND - 5_POWER FILED 17-08-09 7 8" xfId="7277"/>
    <cellStyle name="_pgvcl-costal_PGVCL-_JND - 5_POWER FILED 17-08-09 7 8" xfId="7278"/>
    <cellStyle name="_pgvcl-costal_pgvcl_JND - 5_POWER FILED 17-08-09 7 9" xfId="7279"/>
    <cellStyle name="_pgvcl-costal_PGVCL-_JND - 5_POWER FILED 17-08-09 7 9" xfId="7280"/>
    <cellStyle name="_pgvcl-costal_pgvcl_JND - 5_POWER FILED 17-08-09 8" xfId="7281"/>
    <cellStyle name="_pgvcl-costal_PGVCL-_JND - 5_POWER FILED 17-08-09 8" xfId="7282"/>
    <cellStyle name="_pgvcl-costal_pgvcl_JND - 5_SE 14-05-09" xfId="7283"/>
    <cellStyle name="_pgvcl-costal_PGVCL-_JND - 5_SE 14-05-09" xfId="7284"/>
    <cellStyle name="_pgvcl-costal_pgvcl_JND - 5_SE 14-05-09 2" xfId="7285"/>
    <cellStyle name="_pgvcl-costal_PGVCL-_JND - 5_SE 14-05-09 2" xfId="7286"/>
    <cellStyle name="_pgvcl-costal_pgvcl_JND - 5_SE 14-05-09 2 10" xfId="7287"/>
    <cellStyle name="_pgvcl-costal_PGVCL-_JND - 5_SE 14-05-09 2 10" xfId="7288"/>
    <cellStyle name="_pgvcl-costal_pgvcl_JND - 5_SE 14-05-09 2 2" xfId="7289"/>
    <cellStyle name="_pgvcl-costal_PGVCL-_JND - 5_SE 14-05-09 2 2" xfId="7290"/>
    <cellStyle name="_pgvcl-costal_pgvcl_JND - 5_SE 14-05-09 2 3" xfId="7291"/>
    <cellStyle name="_pgvcl-costal_PGVCL-_JND - 5_SE 14-05-09 2 3" xfId="7292"/>
    <cellStyle name="_pgvcl-costal_pgvcl_JND - 5_SE 14-05-09 2 4" xfId="7293"/>
    <cellStyle name="_pgvcl-costal_PGVCL-_JND - 5_SE 14-05-09 2 4" xfId="7294"/>
    <cellStyle name="_pgvcl-costal_pgvcl_JND - 5_SE 14-05-09 2 5" xfId="7295"/>
    <cellStyle name="_pgvcl-costal_PGVCL-_JND - 5_SE 14-05-09 2 5" xfId="7296"/>
    <cellStyle name="_pgvcl-costal_pgvcl_JND - 5_SE 14-05-09 2 6" xfId="7297"/>
    <cellStyle name="_pgvcl-costal_PGVCL-_JND - 5_SE 14-05-09 2 6" xfId="7298"/>
    <cellStyle name="_pgvcl-costal_pgvcl_JND - 5_SE 14-05-09 2 7" xfId="7299"/>
    <cellStyle name="_pgvcl-costal_PGVCL-_JND - 5_SE 14-05-09 2 7" xfId="7300"/>
    <cellStyle name="_pgvcl-costal_pgvcl_JND - 5_SE 14-05-09 2 8" xfId="7301"/>
    <cellStyle name="_pgvcl-costal_PGVCL-_JND - 5_SE 14-05-09 2 8" xfId="7302"/>
    <cellStyle name="_pgvcl-costal_pgvcl_JND - 5_SE 14-05-09 2 9" xfId="7303"/>
    <cellStyle name="_pgvcl-costal_PGVCL-_JND - 5_SE 14-05-09 2 9" xfId="7304"/>
    <cellStyle name="_pgvcl-costal_pgvcl_JND - 5_SE 14-05-09 3" xfId="7305"/>
    <cellStyle name="_pgvcl-costal_PGVCL-_JND - 5_SE 14-05-09 3" xfId="7306"/>
    <cellStyle name="_pgvcl-costal_pgvcl_JND - 5_SE 14-05-09 3 10" xfId="7307"/>
    <cellStyle name="_pgvcl-costal_PGVCL-_JND - 5_SE 14-05-09 3 10" xfId="7308"/>
    <cellStyle name="_pgvcl-costal_pgvcl_JND - 5_SE 14-05-09 3 2" xfId="7309"/>
    <cellStyle name="_pgvcl-costal_PGVCL-_JND - 5_SE 14-05-09 3 2" xfId="7310"/>
    <cellStyle name="_pgvcl-costal_pgvcl_JND - 5_SE 14-05-09 3 3" xfId="7311"/>
    <cellStyle name="_pgvcl-costal_PGVCL-_JND - 5_SE 14-05-09 3 3" xfId="7312"/>
    <cellStyle name="_pgvcl-costal_pgvcl_JND - 5_SE 14-05-09 3 4" xfId="7313"/>
    <cellStyle name="_pgvcl-costal_PGVCL-_JND - 5_SE 14-05-09 3 4" xfId="7314"/>
    <cellStyle name="_pgvcl-costal_pgvcl_JND - 5_SE 14-05-09 3 5" xfId="7315"/>
    <cellStyle name="_pgvcl-costal_PGVCL-_JND - 5_SE 14-05-09 3 5" xfId="7316"/>
    <cellStyle name="_pgvcl-costal_pgvcl_JND - 5_SE 14-05-09 3 6" xfId="7317"/>
    <cellStyle name="_pgvcl-costal_PGVCL-_JND - 5_SE 14-05-09 3 6" xfId="7318"/>
    <cellStyle name="_pgvcl-costal_pgvcl_JND - 5_SE 14-05-09 3 7" xfId="7319"/>
    <cellStyle name="_pgvcl-costal_PGVCL-_JND - 5_SE 14-05-09 3 7" xfId="7320"/>
    <cellStyle name="_pgvcl-costal_pgvcl_JND - 5_SE 14-05-09 3 8" xfId="7321"/>
    <cellStyle name="_pgvcl-costal_PGVCL-_JND - 5_SE 14-05-09 3 8" xfId="7322"/>
    <cellStyle name="_pgvcl-costal_pgvcl_JND - 5_SE 14-05-09 3 9" xfId="7323"/>
    <cellStyle name="_pgvcl-costal_PGVCL-_JND - 5_SE 14-05-09 3 9" xfId="7324"/>
    <cellStyle name="_pgvcl-costal_pgvcl_JND - 5_SE 14-05-09 4" xfId="7325"/>
    <cellStyle name="_pgvcl-costal_PGVCL-_JND - 5_SE 14-05-09 4" xfId="7326"/>
    <cellStyle name="_pgvcl-costal_pgvcl_JND - 5_SE 14-05-09 4 10" xfId="7327"/>
    <cellStyle name="_pgvcl-costal_PGVCL-_JND - 5_SE 14-05-09 4 10" xfId="7328"/>
    <cellStyle name="_pgvcl-costal_pgvcl_JND - 5_SE 14-05-09 4 2" xfId="7329"/>
    <cellStyle name="_pgvcl-costal_PGVCL-_JND - 5_SE 14-05-09 4 2" xfId="7330"/>
    <cellStyle name="_pgvcl-costal_pgvcl_JND - 5_SE 14-05-09 4 3" xfId="7331"/>
    <cellStyle name="_pgvcl-costal_PGVCL-_JND - 5_SE 14-05-09 4 3" xfId="7332"/>
    <cellStyle name="_pgvcl-costal_pgvcl_JND - 5_SE 14-05-09 4 4" xfId="7333"/>
    <cellStyle name="_pgvcl-costal_PGVCL-_JND - 5_SE 14-05-09 4 4" xfId="7334"/>
    <cellStyle name="_pgvcl-costal_pgvcl_JND - 5_SE 14-05-09 4 5" xfId="7335"/>
    <cellStyle name="_pgvcl-costal_PGVCL-_JND - 5_SE 14-05-09 4 5" xfId="7336"/>
    <cellStyle name="_pgvcl-costal_pgvcl_JND - 5_SE 14-05-09 4 6" xfId="7337"/>
    <cellStyle name="_pgvcl-costal_PGVCL-_JND - 5_SE 14-05-09 4 6" xfId="7338"/>
    <cellStyle name="_pgvcl-costal_pgvcl_JND - 5_SE 14-05-09 4 7" xfId="7339"/>
    <cellStyle name="_pgvcl-costal_PGVCL-_JND - 5_SE 14-05-09 4 7" xfId="7340"/>
    <cellStyle name="_pgvcl-costal_pgvcl_JND - 5_SE 14-05-09 4 8" xfId="7341"/>
    <cellStyle name="_pgvcl-costal_PGVCL-_JND - 5_SE 14-05-09 4 8" xfId="7342"/>
    <cellStyle name="_pgvcl-costal_pgvcl_JND - 5_SE 14-05-09 4 9" xfId="7343"/>
    <cellStyle name="_pgvcl-costal_PGVCL-_JND - 5_SE 14-05-09 4 9" xfId="7344"/>
    <cellStyle name="_pgvcl-costal_pgvcl_JND - 5_SE 14-05-09 5" xfId="7345"/>
    <cellStyle name="_pgvcl-costal_PGVCL-_JND - 5_SE 14-05-09 5" xfId="7346"/>
    <cellStyle name="_pgvcl-costal_pgvcl_JND - 5_SE 14-05-09 5 10" xfId="7347"/>
    <cellStyle name="_pgvcl-costal_PGVCL-_JND - 5_SE 14-05-09 5 10" xfId="7348"/>
    <cellStyle name="_pgvcl-costal_pgvcl_JND - 5_SE 14-05-09 5 2" xfId="7349"/>
    <cellStyle name="_pgvcl-costal_PGVCL-_JND - 5_SE 14-05-09 5 2" xfId="7350"/>
    <cellStyle name="_pgvcl-costal_pgvcl_JND - 5_SE 14-05-09 5 3" xfId="7351"/>
    <cellStyle name="_pgvcl-costal_PGVCL-_JND - 5_SE 14-05-09 5 3" xfId="7352"/>
    <cellStyle name="_pgvcl-costal_pgvcl_JND - 5_SE 14-05-09 5 4" xfId="7353"/>
    <cellStyle name="_pgvcl-costal_PGVCL-_JND - 5_SE 14-05-09 5 4" xfId="7354"/>
    <cellStyle name="_pgvcl-costal_pgvcl_JND - 5_SE 14-05-09 5 5" xfId="7355"/>
    <cellStyle name="_pgvcl-costal_PGVCL-_JND - 5_SE 14-05-09 5 5" xfId="7356"/>
    <cellStyle name="_pgvcl-costal_pgvcl_JND - 5_SE 14-05-09 5 6" xfId="7357"/>
    <cellStyle name="_pgvcl-costal_PGVCL-_JND - 5_SE 14-05-09 5 6" xfId="7358"/>
    <cellStyle name="_pgvcl-costal_pgvcl_JND - 5_SE 14-05-09 5 7" xfId="7359"/>
    <cellStyle name="_pgvcl-costal_PGVCL-_JND - 5_SE 14-05-09 5 7" xfId="7360"/>
    <cellStyle name="_pgvcl-costal_pgvcl_JND - 5_SE 14-05-09 5 8" xfId="7361"/>
    <cellStyle name="_pgvcl-costal_PGVCL-_JND - 5_SE 14-05-09 5 8" xfId="7362"/>
    <cellStyle name="_pgvcl-costal_pgvcl_JND - 5_SE 14-05-09 5 9" xfId="7363"/>
    <cellStyle name="_pgvcl-costal_PGVCL-_JND - 5_SE 14-05-09 5 9" xfId="7364"/>
    <cellStyle name="_pgvcl-costal_pgvcl_JND - 5_SE 14-05-09 6" xfId="7365"/>
    <cellStyle name="_pgvcl-costal_PGVCL-_JND - 5_SE 14-05-09 6" xfId="7366"/>
    <cellStyle name="_pgvcl-costal_pgvcl_JND - 5_SE 14-05-09 6 10" xfId="7367"/>
    <cellStyle name="_pgvcl-costal_PGVCL-_JND - 5_SE 14-05-09 6 10" xfId="7368"/>
    <cellStyle name="_pgvcl-costal_pgvcl_JND - 5_SE 14-05-09 6 2" xfId="7369"/>
    <cellStyle name="_pgvcl-costal_PGVCL-_JND - 5_SE 14-05-09 6 2" xfId="7370"/>
    <cellStyle name="_pgvcl-costal_pgvcl_JND - 5_SE 14-05-09 6 3" xfId="7371"/>
    <cellStyle name="_pgvcl-costal_PGVCL-_JND - 5_SE 14-05-09 6 3" xfId="7372"/>
    <cellStyle name="_pgvcl-costal_pgvcl_JND - 5_SE 14-05-09 6 4" xfId="7373"/>
    <cellStyle name="_pgvcl-costal_PGVCL-_JND - 5_SE 14-05-09 6 4" xfId="7374"/>
    <cellStyle name="_pgvcl-costal_pgvcl_JND - 5_SE 14-05-09 6 5" xfId="7375"/>
    <cellStyle name="_pgvcl-costal_PGVCL-_JND - 5_SE 14-05-09 6 5" xfId="7376"/>
    <cellStyle name="_pgvcl-costal_pgvcl_JND - 5_SE 14-05-09 6 6" xfId="7377"/>
    <cellStyle name="_pgvcl-costal_PGVCL-_JND - 5_SE 14-05-09 6 6" xfId="7378"/>
    <cellStyle name="_pgvcl-costal_pgvcl_JND - 5_SE 14-05-09 6 7" xfId="7379"/>
    <cellStyle name="_pgvcl-costal_PGVCL-_JND - 5_SE 14-05-09 6 7" xfId="7380"/>
    <cellStyle name="_pgvcl-costal_pgvcl_JND - 5_SE 14-05-09 6 8" xfId="7381"/>
    <cellStyle name="_pgvcl-costal_PGVCL-_JND - 5_SE 14-05-09 6 8" xfId="7382"/>
    <cellStyle name="_pgvcl-costal_pgvcl_JND - 5_SE 14-05-09 6 9" xfId="7383"/>
    <cellStyle name="_pgvcl-costal_PGVCL-_JND - 5_SE 14-05-09 6 9" xfId="7384"/>
    <cellStyle name="_pgvcl-costal_pgvcl_JND - 5_SE 14-05-09 7" xfId="7385"/>
    <cellStyle name="_pgvcl-costal_PGVCL-_JND - 5_SE 14-05-09 7" xfId="7386"/>
    <cellStyle name="_pgvcl-costal_pgvcl_JND - 5_SE 14-05-09 7 10" xfId="7387"/>
    <cellStyle name="_pgvcl-costal_PGVCL-_JND - 5_SE 14-05-09 7 10" xfId="7388"/>
    <cellStyle name="_pgvcl-costal_pgvcl_JND - 5_SE 14-05-09 7 2" xfId="7389"/>
    <cellStyle name="_pgvcl-costal_PGVCL-_JND - 5_SE 14-05-09 7 2" xfId="7390"/>
    <cellStyle name="_pgvcl-costal_pgvcl_JND - 5_SE 14-05-09 7 3" xfId="7391"/>
    <cellStyle name="_pgvcl-costal_PGVCL-_JND - 5_SE 14-05-09 7 3" xfId="7392"/>
    <cellStyle name="_pgvcl-costal_pgvcl_JND - 5_SE 14-05-09 7 4" xfId="7393"/>
    <cellStyle name="_pgvcl-costal_PGVCL-_JND - 5_SE 14-05-09 7 4" xfId="7394"/>
    <cellStyle name="_pgvcl-costal_pgvcl_JND - 5_SE 14-05-09 7 5" xfId="7395"/>
    <cellStyle name="_pgvcl-costal_PGVCL-_JND - 5_SE 14-05-09 7 5" xfId="7396"/>
    <cellStyle name="_pgvcl-costal_pgvcl_JND - 5_SE 14-05-09 7 6" xfId="7397"/>
    <cellStyle name="_pgvcl-costal_PGVCL-_JND - 5_SE 14-05-09 7 6" xfId="7398"/>
    <cellStyle name="_pgvcl-costal_pgvcl_JND - 5_SE 14-05-09 7 7" xfId="7399"/>
    <cellStyle name="_pgvcl-costal_PGVCL-_JND - 5_SE 14-05-09 7 7" xfId="7400"/>
    <cellStyle name="_pgvcl-costal_pgvcl_JND - 5_SE 14-05-09 7 8" xfId="7401"/>
    <cellStyle name="_pgvcl-costal_PGVCL-_JND - 5_SE 14-05-09 7 8" xfId="7402"/>
    <cellStyle name="_pgvcl-costal_pgvcl_JND - 5_SE 14-05-09 7 9" xfId="7403"/>
    <cellStyle name="_pgvcl-costal_PGVCL-_JND - 5_SE 14-05-09 7 9" xfId="7404"/>
    <cellStyle name="_pgvcl-costal_pgvcl_JND - 5_SE 14-05-09 8" xfId="7405"/>
    <cellStyle name="_pgvcl-costal_PGVCL-_JND - 5_SE 14-05-09 8" xfId="7406"/>
    <cellStyle name="_pgvcl-costal_pgvcl_JND - 5_Soft Copy of Tech-2" xfId="7407"/>
    <cellStyle name="_pgvcl-costal_PGVCL-_JND - 5_Soft Copy of Tech-2" xfId="7408"/>
    <cellStyle name="_pgvcl-costal_pgvcl_JND - 5_Soft Copy of Tech-2 2" xfId="7409"/>
    <cellStyle name="_pgvcl-costal_PGVCL-_JND - 5_Soft Copy of Tech-2 2" xfId="7410"/>
    <cellStyle name="_pgvcl-costal_pgvcl_JND - 5_Soft Copy of Tech-2 2 10" xfId="7411"/>
    <cellStyle name="_pgvcl-costal_PGVCL-_JND - 5_Soft Copy of Tech-2 2 10" xfId="7412"/>
    <cellStyle name="_pgvcl-costal_pgvcl_JND - 5_Soft Copy of Tech-2 2 2" xfId="7413"/>
    <cellStyle name="_pgvcl-costal_PGVCL-_JND - 5_Soft Copy of Tech-2 2 2" xfId="7414"/>
    <cellStyle name="_pgvcl-costal_pgvcl_JND - 5_Soft Copy of Tech-2 2 3" xfId="7415"/>
    <cellStyle name="_pgvcl-costal_PGVCL-_JND - 5_Soft Copy of Tech-2 2 3" xfId="7416"/>
    <cellStyle name="_pgvcl-costal_pgvcl_JND - 5_Soft Copy of Tech-2 2 4" xfId="7417"/>
    <cellStyle name="_pgvcl-costal_PGVCL-_JND - 5_Soft Copy of Tech-2 2 4" xfId="7418"/>
    <cellStyle name="_pgvcl-costal_pgvcl_JND - 5_Soft Copy of Tech-2 2 5" xfId="7419"/>
    <cellStyle name="_pgvcl-costal_PGVCL-_JND - 5_Soft Copy of Tech-2 2 5" xfId="7420"/>
    <cellStyle name="_pgvcl-costal_pgvcl_JND - 5_Soft Copy of Tech-2 2 6" xfId="7421"/>
    <cellStyle name="_pgvcl-costal_PGVCL-_JND - 5_Soft Copy of Tech-2 2 6" xfId="7422"/>
    <cellStyle name="_pgvcl-costal_pgvcl_JND - 5_Soft Copy of Tech-2 2 7" xfId="7423"/>
    <cellStyle name="_pgvcl-costal_PGVCL-_JND - 5_Soft Copy of Tech-2 2 7" xfId="7424"/>
    <cellStyle name="_pgvcl-costal_pgvcl_JND - 5_Soft Copy of Tech-2 2 8" xfId="7425"/>
    <cellStyle name="_pgvcl-costal_PGVCL-_JND - 5_Soft Copy of Tech-2 2 8" xfId="7426"/>
    <cellStyle name="_pgvcl-costal_pgvcl_JND - 5_Soft Copy of Tech-2 2 9" xfId="7427"/>
    <cellStyle name="_pgvcl-costal_PGVCL-_JND - 5_Soft Copy of Tech-2 2 9" xfId="7428"/>
    <cellStyle name="_pgvcl-costal_pgvcl_JND - 5_Soft Copy of Tech-2 3" xfId="7429"/>
    <cellStyle name="_pgvcl-costal_PGVCL-_JND - 5_Soft Copy of Tech-2 3" xfId="7430"/>
    <cellStyle name="_pgvcl-costal_pgvcl_JND - 5_Soft Copy of Tech-2 3 10" xfId="7431"/>
    <cellStyle name="_pgvcl-costal_PGVCL-_JND - 5_Soft Copy of Tech-2 3 10" xfId="7432"/>
    <cellStyle name="_pgvcl-costal_pgvcl_JND - 5_Soft Copy of Tech-2 3 2" xfId="7433"/>
    <cellStyle name="_pgvcl-costal_PGVCL-_JND - 5_Soft Copy of Tech-2 3 2" xfId="7434"/>
    <cellStyle name="_pgvcl-costal_pgvcl_JND - 5_Soft Copy of Tech-2 3 3" xfId="7435"/>
    <cellStyle name="_pgvcl-costal_PGVCL-_JND - 5_Soft Copy of Tech-2 3 3" xfId="7436"/>
    <cellStyle name="_pgvcl-costal_pgvcl_JND - 5_Soft Copy of Tech-2 3 4" xfId="7437"/>
    <cellStyle name="_pgvcl-costal_PGVCL-_JND - 5_Soft Copy of Tech-2 3 4" xfId="7438"/>
    <cellStyle name="_pgvcl-costal_pgvcl_JND - 5_Soft Copy of Tech-2 3 5" xfId="7439"/>
    <cellStyle name="_pgvcl-costal_PGVCL-_JND - 5_Soft Copy of Tech-2 3 5" xfId="7440"/>
    <cellStyle name="_pgvcl-costal_pgvcl_JND - 5_Soft Copy of Tech-2 3 6" xfId="7441"/>
    <cellStyle name="_pgvcl-costal_PGVCL-_JND - 5_Soft Copy of Tech-2 3 6" xfId="7442"/>
    <cellStyle name="_pgvcl-costal_pgvcl_JND - 5_Soft Copy of Tech-2 3 7" xfId="7443"/>
    <cellStyle name="_pgvcl-costal_PGVCL-_JND - 5_Soft Copy of Tech-2 3 7" xfId="7444"/>
    <cellStyle name="_pgvcl-costal_pgvcl_JND - 5_Soft Copy of Tech-2 3 8" xfId="7445"/>
    <cellStyle name="_pgvcl-costal_PGVCL-_JND - 5_Soft Copy of Tech-2 3 8" xfId="7446"/>
    <cellStyle name="_pgvcl-costal_pgvcl_JND - 5_Soft Copy of Tech-2 3 9" xfId="7447"/>
    <cellStyle name="_pgvcl-costal_PGVCL-_JND - 5_Soft Copy of Tech-2 3 9" xfId="7448"/>
    <cellStyle name="_pgvcl-costal_pgvcl_JND - 5_Soft Copy of Tech-2 4" xfId="7449"/>
    <cellStyle name="_pgvcl-costal_PGVCL-_JND - 5_Soft Copy of Tech-2 4" xfId="7450"/>
    <cellStyle name="_pgvcl-costal_pgvcl_JND - 5_Soft Copy of Tech-2 4 10" xfId="7451"/>
    <cellStyle name="_pgvcl-costal_PGVCL-_JND - 5_Soft Copy of Tech-2 4 10" xfId="7452"/>
    <cellStyle name="_pgvcl-costal_pgvcl_JND - 5_Soft Copy of Tech-2 4 2" xfId="7453"/>
    <cellStyle name="_pgvcl-costal_PGVCL-_JND - 5_Soft Copy of Tech-2 4 2" xfId="7454"/>
    <cellStyle name="_pgvcl-costal_pgvcl_JND - 5_Soft Copy of Tech-2 4 3" xfId="7455"/>
    <cellStyle name="_pgvcl-costal_PGVCL-_JND - 5_Soft Copy of Tech-2 4 3" xfId="7456"/>
    <cellStyle name="_pgvcl-costal_pgvcl_JND - 5_Soft Copy of Tech-2 4 4" xfId="7457"/>
    <cellStyle name="_pgvcl-costal_PGVCL-_JND - 5_Soft Copy of Tech-2 4 4" xfId="7458"/>
    <cellStyle name="_pgvcl-costal_pgvcl_JND - 5_Soft Copy of Tech-2 4 5" xfId="7459"/>
    <cellStyle name="_pgvcl-costal_PGVCL-_JND - 5_Soft Copy of Tech-2 4 5" xfId="7460"/>
    <cellStyle name="_pgvcl-costal_pgvcl_JND - 5_Soft Copy of Tech-2 4 6" xfId="7461"/>
    <cellStyle name="_pgvcl-costal_PGVCL-_JND - 5_Soft Copy of Tech-2 4 6" xfId="7462"/>
    <cellStyle name="_pgvcl-costal_pgvcl_JND - 5_Soft Copy of Tech-2 4 7" xfId="7463"/>
    <cellStyle name="_pgvcl-costal_PGVCL-_JND - 5_Soft Copy of Tech-2 4 7" xfId="7464"/>
    <cellStyle name="_pgvcl-costal_pgvcl_JND - 5_Soft Copy of Tech-2 4 8" xfId="7465"/>
    <cellStyle name="_pgvcl-costal_PGVCL-_JND - 5_Soft Copy of Tech-2 4 8" xfId="7466"/>
    <cellStyle name="_pgvcl-costal_pgvcl_JND - 5_Soft Copy of Tech-2 4 9" xfId="7467"/>
    <cellStyle name="_pgvcl-costal_PGVCL-_JND - 5_Soft Copy of Tech-2 4 9" xfId="7468"/>
    <cellStyle name="_pgvcl-costal_pgvcl_JND - 5_Soft Copy of Tech-2 5" xfId="7469"/>
    <cellStyle name="_pgvcl-costal_PGVCL-_JND - 5_Soft Copy of Tech-2 5" xfId="7470"/>
    <cellStyle name="_pgvcl-costal_pgvcl_JND - 5_Soft Copy of Tech-2 5 10" xfId="7471"/>
    <cellStyle name="_pgvcl-costal_PGVCL-_JND - 5_Soft Copy of Tech-2 5 10" xfId="7472"/>
    <cellStyle name="_pgvcl-costal_pgvcl_JND - 5_Soft Copy of Tech-2 5 2" xfId="7473"/>
    <cellStyle name="_pgvcl-costal_PGVCL-_JND - 5_Soft Copy of Tech-2 5 2" xfId="7474"/>
    <cellStyle name="_pgvcl-costal_pgvcl_JND - 5_Soft Copy of Tech-2 5 3" xfId="7475"/>
    <cellStyle name="_pgvcl-costal_PGVCL-_JND - 5_Soft Copy of Tech-2 5 3" xfId="7476"/>
    <cellStyle name="_pgvcl-costal_pgvcl_JND - 5_Soft Copy of Tech-2 5 4" xfId="7477"/>
    <cellStyle name="_pgvcl-costal_PGVCL-_JND - 5_Soft Copy of Tech-2 5 4" xfId="7478"/>
    <cellStyle name="_pgvcl-costal_pgvcl_JND - 5_Soft Copy of Tech-2 5 5" xfId="7479"/>
    <cellStyle name="_pgvcl-costal_PGVCL-_JND - 5_Soft Copy of Tech-2 5 5" xfId="7480"/>
    <cellStyle name="_pgvcl-costal_pgvcl_JND - 5_Soft Copy of Tech-2 5 6" xfId="7481"/>
    <cellStyle name="_pgvcl-costal_PGVCL-_JND - 5_Soft Copy of Tech-2 5 6" xfId="7482"/>
    <cellStyle name="_pgvcl-costal_pgvcl_JND - 5_Soft Copy of Tech-2 5 7" xfId="7483"/>
    <cellStyle name="_pgvcl-costal_PGVCL-_JND - 5_Soft Copy of Tech-2 5 7" xfId="7484"/>
    <cellStyle name="_pgvcl-costal_pgvcl_JND - 5_Soft Copy of Tech-2 5 8" xfId="7485"/>
    <cellStyle name="_pgvcl-costal_PGVCL-_JND - 5_Soft Copy of Tech-2 5 8" xfId="7486"/>
    <cellStyle name="_pgvcl-costal_pgvcl_JND - 5_Soft Copy of Tech-2 5 9" xfId="7487"/>
    <cellStyle name="_pgvcl-costal_PGVCL-_JND - 5_Soft Copy of Tech-2 5 9" xfId="7488"/>
    <cellStyle name="_pgvcl-costal_pgvcl_JND - 5_Soft Copy of Tech-2 6" xfId="7489"/>
    <cellStyle name="_pgvcl-costal_PGVCL-_JND - 5_Soft Copy of Tech-2 6" xfId="7490"/>
    <cellStyle name="_pgvcl-costal_pgvcl_JND - 5_Soft Copy of Tech-2 6 10" xfId="7491"/>
    <cellStyle name="_pgvcl-costal_PGVCL-_JND - 5_Soft Copy of Tech-2 6 10" xfId="7492"/>
    <cellStyle name="_pgvcl-costal_pgvcl_JND - 5_Soft Copy of Tech-2 6 2" xfId="7493"/>
    <cellStyle name="_pgvcl-costal_PGVCL-_JND - 5_Soft Copy of Tech-2 6 2" xfId="7494"/>
    <cellStyle name="_pgvcl-costal_pgvcl_JND - 5_Soft Copy of Tech-2 6 3" xfId="7495"/>
    <cellStyle name="_pgvcl-costal_PGVCL-_JND - 5_Soft Copy of Tech-2 6 3" xfId="7496"/>
    <cellStyle name="_pgvcl-costal_pgvcl_JND - 5_Soft Copy of Tech-2 6 4" xfId="7497"/>
    <cellStyle name="_pgvcl-costal_PGVCL-_JND - 5_Soft Copy of Tech-2 6 4" xfId="7498"/>
    <cellStyle name="_pgvcl-costal_pgvcl_JND - 5_Soft Copy of Tech-2 6 5" xfId="7499"/>
    <cellStyle name="_pgvcl-costal_PGVCL-_JND - 5_Soft Copy of Tech-2 6 5" xfId="7500"/>
    <cellStyle name="_pgvcl-costal_pgvcl_JND - 5_Soft Copy of Tech-2 6 6" xfId="7501"/>
    <cellStyle name="_pgvcl-costal_PGVCL-_JND - 5_Soft Copy of Tech-2 6 6" xfId="7502"/>
    <cellStyle name="_pgvcl-costal_pgvcl_JND - 5_Soft Copy of Tech-2 6 7" xfId="7503"/>
    <cellStyle name="_pgvcl-costal_PGVCL-_JND - 5_Soft Copy of Tech-2 6 7" xfId="7504"/>
    <cellStyle name="_pgvcl-costal_pgvcl_JND - 5_Soft Copy of Tech-2 6 8" xfId="7505"/>
    <cellStyle name="_pgvcl-costal_PGVCL-_JND - 5_Soft Copy of Tech-2 6 8" xfId="7506"/>
    <cellStyle name="_pgvcl-costal_pgvcl_JND - 5_Soft Copy of Tech-2 6 9" xfId="7507"/>
    <cellStyle name="_pgvcl-costal_PGVCL-_JND - 5_Soft Copy of Tech-2 6 9" xfId="7508"/>
    <cellStyle name="_pgvcl-costal_pgvcl_JND - 5_Soft Copy of Tech-2 7" xfId="7509"/>
    <cellStyle name="_pgvcl-costal_PGVCL-_JND - 5_Soft Copy of Tech-2 7" xfId="7510"/>
    <cellStyle name="_pgvcl-costal_pgvcl_JND - 5_Soft Copy of Tech-2 7 10" xfId="7511"/>
    <cellStyle name="_pgvcl-costal_PGVCL-_JND - 5_Soft Copy of Tech-2 7 10" xfId="7512"/>
    <cellStyle name="_pgvcl-costal_pgvcl_JND - 5_Soft Copy of Tech-2 7 2" xfId="7513"/>
    <cellStyle name="_pgvcl-costal_PGVCL-_JND - 5_Soft Copy of Tech-2 7 2" xfId="7514"/>
    <cellStyle name="_pgvcl-costal_pgvcl_JND - 5_Soft Copy of Tech-2 7 3" xfId="7515"/>
    <cellStyle name="_pgvcl-costal_PGVCL-_JND - 5_Soft Copy of Tech-2 7 3" xfId="7516"/>
    <cellStyle name="_pgvcl-costal_pgvcl_JND - 5_Soft Copy of Tech-2 7 4" xfId="7517"/>
    <cellStyle name="_pgvcl-costal_PGVCL-_JND - 5_Soft Copy of Tech-2 7 4" xfId="7518"/>
    <cellStyle name="_pgvcl-costal_pgvcl_JND - 5_Soft Copy of Tech-2 7 5" xfId="7519"/>
    <cellStyle name="_pgvcl-costal_PGVCL-_JND - 5_Soft Copy of Tech-2 7 5" xfId="7520"/>
    <cellStyle name="_pgvcl-costal_pgvcl_JND - 5_Soft Copy of Tech-2 7 6" xfId="7521"/>
    <cellStyle name="_pgvcl-costal_PGVCL-_JND - 5_Soft Copy of Tech-2 7 6" xfId="7522"/>
    <cellStyle name="_pgvcl-costal_pgvcl_JND - 5_Soft Copy of Tech-2 7 7" xfId="7523"/>
    <cellStyle name="_pgvcl-costal_PGVCL-_JND - 5_Soft Copy of Tech-2 7 7" xfId="7524"/>
    <cellStyle name="_pgvcl-costal_pgvcl_JND - 5_Soft Copy of Tech-2 7 8" xfId="7525"/>
    <cellStyle name="_pgvcl-costal_PGVCL-_JND - 5_Soft Copy of Tech-2 7 8" xfId="7526"/>
    <cellStyle name="_pgvcl-costal_pgvcl_JND - 5_Soft Copy of Tech-2 7 9" xfId="7527"/>
    <cellStyle name="_pgvcl-costal_PGVCL-_JND - 5_Soft Copy of Tech-2 7 9" xfId="7528"/>
    <cellStyle name="_pgvcl-costal_pgvcl_JND - 5_Soft Copy of Tech-2 8" xfId="7529"/>
    <cellStyle name="_pgvcl-costal_PGVCL-_JND - 5_Soft Copy of Tech-2 8" xfId="7530"/>
    <cellStyle name="_pgvcl-costal_pgvcl_JND - 5_SUMM Shreem-21-08-09" xfId="7531"/>
    <cellStyle name="_pgvcl-costal_PGVCL-_JND - 5_SUMM Shreem-21-08-09" xfId="7532"/>
    <cellStyle name="_pgvcl-costal_pgvcl_JND - 5_SUMM Shreem-21-08-09 2" xfId="7533"/>
    <cellStyle name="_pgvcl-costal_PGVCL-_JND - 5_SUMM Shreem-21-08-09 2" xfId="7534"/>
    <cellStyle name="_pgvcl-costal_pgvcl_JND - 5_SUMM Shreem-21-08-09 2 10" xfId="7535"/>
    <cellStyle name="_pgvcl-costal_PGVCL-_JND - 5_SUMM Shreem-21-08-09 2 10" xfId="7536"/>
    <cellStyle name="_pgvcl-costal_pgvcl_JND - 5_SUMM Shreem-21-08-09 2 2" xfId="7537"/>
    <cellStyle name="_pgvcl-costal_PGVCL-_JND - 5_SUMM Shreem-21-08-09 2 2" xfId="7538"/>
    <cellStyle name="_pgvcl-costal_pgvcl_JND - 5_SUMM Shreem-21-08-09 2 3" xfId="7539"/>
    <cellStyle name="_pgvcl-costal_PGVCL-_JND - 5_SUMM Shreem-21-08-09 2 3" xfId="7540"/>
    <cellStyle name="_pgvcl-costal_pgvcl_JND - 5_SUMM Shreem-21-08-09 2 4" xfId="7541"/>
    <cellStyle name="_pgvcl-costal_PGVCL-_JND - 5_SUMM Shreem-21-08-09 2 4" xfId="7542"/>
    <cellStyle name="_pgvcl-costal_pgvcl_JND - 5_SUMM Shreem-21-08-09 2 5" xfId="7543"/>
    <cellStyle name="_pgvcl-costal_PGVCL-_JND - 5_SUMM Shreem-21-08-09 2 5" xfId="7544"/>
    <cellStyle name="_pgvcl-costal_pgvcl_JND - 5_SUMM Shreem-21-08-09 2 6" xfId="7545"/>
    <cellStyle name="_pgvcl-costal_PGVCL-_JND - 5_SUMM Shreem-21-08-09 2 6" xfId="7546"/>
    <cellStyle name="_pgvcl-costal_pgvcl_JND - 5_SUMM Shreem-21-08-09 2 7" xfId="7547"/>
    <cellStyle name="_pgvcl-costal_PGVCL-_JND - 5_SUMM Shreem-21-08-09 2 7" xfId="7548"/>
    <cellStyle name="_pgvcl-costal_pgvcl_JND - 5_SUMM Shreem-21-08-09 2 8" xfId="7549"/>
    <cellStyle name="_pgvcl-costal_PGVCL-_JND - 5_SUMM Shreem-21-08-09 2 8" xfId="7550"/>
    <cellStyle name="_pgvcl-costal_pgvcl_JND - 5_SUMM Shreem-21-08-09 2 9" xfId="7551"/>
    <cellStyle name="_pgvcl-costal_PGVCL-_JND - 5_SUMM Shreem-21-08-09 2 9" xfId="7552"/>
    <cellStyle name="_pgvcl-costal_pgvcl_JND - 5_SUMM Shreem-21-08-09 3" xfId="7553"/>
    <cellStyle name="_pgvcl-costal_PGVCL-_JND - 5_SUMM Shreem-21-08-09 3" xfId="7554"/>
    <cellStyle name="_pgvcl-costal_pgvcl_JND - 5_SUMM Shreem-21-08-09 3 10" xfId="7555"/>
    <cellStyle name="_pgvcl-costal_PGVCL-_JND - 5_SUMM Shreem-21-08-09 3 10" xfId="7556"/>
    <cellStyle name="_pgvcl-costal_pgvcl_JND - 5_SUMM Shreem-21-08-09 3 2" xfId="7557"/>
    <cellStyle name="_pgvcl-costal_PGVCL-_JND - 5_SUMM Shreem-21-08-09 3 2" xfId="7558"/>
    <cellStyle name="_pgvcl-costal_pgvcl_JND - 5_SUMM Shreem-21-08-09 3 3" xfId="7559"/>
    <cellStyle name="_pgvcl-costal_PGVCL-_JND - 5_SUMM Shreem-21-08-09 3 3" xfId="7560"/>
    <cellStyle name="_pgvcl-costal_pgvcl_JND - 5_SUMM Shreem-21-08-09 3 4" xfId="7561"/>
    <cellStyle name="_pgvcl-costal_PGVCL-_JND - 5_SUMM Shreem-21-08-09 3 4" xfId="7562"/>
    <cellStyle name="_pgvcl-costal_pgvcl_JND - 5_SUMM Shreem-21-08-09 3 5" xfId="7563"/>
    <cellStyle name="_pgvcl-costal_PGVCL-_JND - 5_SUMM Shreem-21-08-09 3 5" xfId="7564"/>
    <cellStyle name="_pgvcl-costal_pgvcl_JND - 5_SUMM Shreem-21-08-09 3 6" xfId="7565"/>
    <cellStyle name="_pgvcl-costal_PGVCL-_JND - 5_SUMM Shreem-21-08-09 3 6" xfId="7566"/>
    <cellStyle name="_pgvcl-costal_pgvcl_JND - 5_SUMM Shreem-21-08-09 3 7" xfId="7567"/>
    <cellStyle name="_pgvcl-costal_PGVCL-_JND - 5_SUMM Shreem-21-08-09 3 7" xfId="7568"/>
    <cellStyle name="_pgvcl-costal_pgvcl_JND - 5_SUMM Shreem-21-08-09 3 8" xfId="7569"/>
    <cellStyle name="_pgvcl-costal_PGVCL-_JND - 5_SUMM Shreem-21-08-09 3 8" xfId="7570"/>
    <cellStyle name="_pgvcl-costal_pgvcl_JND - 5_SUMM Shreem-21-08-09 3 9" xfId="7571"/>
    <cellStyle name="_pgvcl-costal_PGVCL-_JND - 5_SUMM Shreem-21-08-09 3 9" xfId="7572"/>
    <cellStyle name="_pgvcl-costal_pgvcl_JND - 5_SUMM Shreem-21-08-09 4" xfId="7573"/>
    <cellStyle name="_pgvcl-costal_PGVCL-_JND - 5_SUMM Shreem-21-08-09 4" xfId="7574"/>
    <cellStyle name="_pgvcl-costal_pgvcl_JND - 5_SUMM Shreem-21-08-09 4 10" xfId="7575"/>
    <cellStyle name="_pgvcl-costal_PGVCL-_JND - 5_SUMM Shreem-21-08-09 4 10" xfId="7576"/>
    <cellStyle name="_pgvcl-costal_pgvcl_JND - 5_SUMM Shreem-21-08-09 4 2" xfId="7577"/>
    <cellStyle name="_pgvcl-costal_PGVCL-_JND - 5_SUMM Shreem-21-08-09 4 2" xfId="7578"/>
    <cellStyle name="_pgvcl-costal_pgvcl_JND - 5_SUMM Shreem-21-08-09 4 3" xfId="7579"/>
    <cellStyle name="_pgvcl-costal_PGVCL-_JND - 5_SUMM Shreem-21-08-09 4 3" xfId="7580"/>
    <cellStyle name="_pgvcl-costal_pgvcl_JND - 5_SUMM Shreem-21-08-09 4 4" xfId="7581"/>
    <cellStyle name="_pgvcl-costal_PGVCL-_JND - 5_SUMM Shreem-21-08-09 4 4" xfId="7582"/>
    <cellStyle name="_pgvcl-costal_pgvcl_JND - 5_SUMM Shreem-21-08-09 4 5" xfId="7583"/>
    <cellStyle name="_pgvcl-costal_PGVCL-_JND - 5_SUMM Shreem-21-08-09 4 5" xfId="7584"/>
    <cellStyle name="_pgvcl-costal_pgvcl_JND - 5_SUMM Shreem-21-08-09 4 6" xfId="7585"/>
    <cellStyle name="_pgvcl-costal_PGVCL-_JND - 5_SUMM Shreem-21-08-09 4 6" xfId="7586"/>
    <cellStyle name="_pgvcl-costal_pgvcl_JND - 5_SUMM Shreem-21-08-09 4 7" xfId="7587"/>
    <cellStyle name="_pgvcl-costal_PGVCL-_JND - 5_SUMM Shreem-21-08-09 4 7" xfId="7588"/>
    <cellStyle name="_pgvcl-costal_pgvcl_JND - 5_SUMM Shreem-21-08-09 4 8" xfId="7589"/>
    <cellStyle name="_pgvcl-costal_PGVCL-_JND - 5_SUMM Shreem-21-08-09 4 8" xfId="7590"/>
    <cellStyle name="_pgvcl-costal_pgvcl_JND - 5_SUMM Shreem-21-08-09 4 9" xfId="7591"/>
    <cellStyle name="_pgvcl-costal_PGVCL-_JND - 5_SUMM Shreem-21-08-09 4 9" xfId="7592"/>
    <cellStyle name="_pgvcl-costal_pgvcl_JND - 5_SUMM Shreem-21-08-09 5" xfId="7593"/>
    <cellStyle name="_pgvcl-costal_PGVCL-_JND - 5_SUMM Shreem-21-08-09 5" xfId="7594"/>
    <cellStyle name="_pgvcl-costal_pgvcl_JND - 5_SUMM Shreem-21-08-09 5 10" xfId="7595"/>
    <cellStyle name="_pgvcl-costal_PGVCL-_JND - 5_SUMM Shreem-21-08-09 5 10" xfId="7596"/>
    <cellStyle name="_pgvcl-costal_pgvcl_JND - 5_SUMM Shreem-21-08-09 5 2" xfId="7597"/>
    <cellStyle name="_pgvcl-costal_PGVCL-_JND - 5_SUMM Shreem-21-08-09 5 2" xfId="7598"/>
    <cellStyle name="_pgvcl-costal_pgvcl_JND - 5_SUMM Shreem-21-08-09 5 3" xfId="7599"/>
    <cellStyle name="_pgvcl-costal_PGVCL-_JND - 5_SUMM Shreem-21-08-09 5 3" xfId="7600"/>
    <cellStyle name="_pgvcl-costal_pgvcl_JND - 5_SUMM Shreem-21-08-09 5 4" xfId="7601"/>
    <cellStyle name="_pgvcl-costal_PGVCL-_JND - 5_SUMM Shreem-21-08-09 5 4" xfId="7602"/>
    <cellStyle name="_pgvcl-costal_pgvcl_JND - 5_SUMM Shreem-21-08-09 5 5" xfId="7603"/>
    <cellStyle name="_pgvcl-costal_PGVCL-_JND - 5_SUMM Shreem-21-08-09 5 5" xfId="7604"/>
    <cellStyle name="_pgvcl-costal_pgvcl_JND - 5_SUMM Shreem-21-08-09 5 6" xfId="7605"/>
    <cellStyle name="_pgvcl-costal_PGVCL-_JND - 5_SUMM Shreem-21-08-09 5 6" xfId="7606"/>
    <cellStyle name="_pgvcl-costal_pgvcl_JND - 5_SUMM Shreem-21-08-09 5 7" xfId="7607"/>
    <cellStyle name="_pgvcl-costal_PGVCL-_JND - 5_SUMM Shreem-21-08-09 5 7" xfId="7608"/>
    <cellStyle name="_pgvcl-costal_pgvcl_JND - 5_SUMM Shreem-21-08-09 5 8" xfId="7609"/>
    <cellStyle name="_pgvcl-costal_PGVCL-_JND - 5_SUMM Shreem-21-08-09 5 8" xfId="7610"/>
    <cellStyle name="_pgvcl-costal_pgvcl_JND - 5_SUMM Shreem-21-08-09 5 9" xfId="7611"/>
    <cellStyle name="_pgvcl-costal_PGVCL-_JND - 5_SUMM Shreem-21-08-09 5 9" xfId="7612"/>
    <cellStyle name="_pgvcl-costal_pgvcl_JND - 5_SUMM Shreem-21-08-09 6" xfId="7613"/>
    <cellStyle name="_pgvcl-costal_PGVCL-_JND - 5_SUMM Shreem-21-08-09 6" xfId="7614"/>
    <cellStyle name="_pgvcl-costal_pgvcl_JND - 5_SUMM Shreem-21-08-09 6 10" xfId="7615"/>
    <cellStyle name="_pgvcl-costal_PGVCL-_JND - 5_SUMM Shreem-21-08-09 6 10" xfId="7616"/>
    <cellStyle name="_pgvcl-costal_pgvcl_JND - 5_SUMM Shreem-21-08-09 6 2" xfId="7617"/>
    <cellStyle name="_pgvcl-costal_PGVCL-_JND - 5_SUMM Shreem-21-08-09 6 2" xfId="7618"/>
    <cellStyle name="_pgvcl-costal_pgvcl_JND - 5_SUMM Shreem-21-08-09 6 3" xfId="7619"/>
    <cellStyle name="_pgvcl-costal_PGVCL-_JND - 5_SUMM Shreem-21-08-09 6 3" xfId="7620"/>
    <cellStyle name="_pgvcl-costal_pgvcl_JND - 5_SUMM Shreem-21-08-09 6 4" xfId="7621"/>
    <cellStyle name="_pgvcl-costal_PGVCL-_JND - 5_SUMM Shreem-21-08-09 6 4" xfId="7622"/>
    <cellStyle name="_pgvcl-costal_pgvcl_JND - 5_SUMM Shreem-21-08-09 6 5" xfId="7623"/>
    <cellStyle name="_pgvcl-costal_PGVCL-_JND - 5_SUMM Shreem-21-08-09 6 5" xfId="7624"/>
    <cellStyle name="_pgvcl-costal_pgvcl_JND - 5_SUMM Shreem-21-08-09 6 6" xfId="7625"/>
    <cellStyle name="_pgvcl-costal_PGVCL-_JND - 5_SUMM Shreem-21-08-09 6 6" xfId="7626"/>
    <cellStyle name="_pgvcl-costal_pgvcl_JND - 5_SUMM Shreem-21-08-09 6 7" xfId="7627"/>
    <cellStyle name="_pgvcl-costal_PGVCL-_JND - 5_SUMM Shreem-21-08-09 6 7" xfId="7628"/>
    <cellStyle name="_pgvcl-costal_pgvcl_JND - 5_SUMM Shreem-21-08-09 6 8" xfId="7629"/>
    <cellStyle name="_pgvcl-costal_PGVCL-_JND - 5_SUMM Shreem-21-08-09 6 8" xfId="7630"/>
    <cellStyle name="_pgvcl-costal_pgvcl_JND - 5_SUMM Shreem-21-08-09 6 9" xfId="7631"/>
    <cellStyle name="_pgvcl-costal_PGVCL-_JND - 5_SUMM Shreem-21-08-09 6 9" xfId="7632"/>
    <cellStyle name="_pgvcl-costal_pgvcl_JND - 5_SUMM Shreem-21-08-09 7" xfId="7633"/>
    <cellStyle name="_pgvcl-costal_PGVCL-_JND - 5_SUMM Shreem-21-08-09 7" xfId="7634"/>
    <cellStyle name="_pgvcl-costal_pgvcl_JND - 5_SUMM Shreem-21-08-09 7 10" xfId="7635"/>
    <cellStyle name="_pgvcl-costal_PGVCL-_JND - 5_SUMM Shreem-21-08-09 7 10" xfId="7636"/>
    <cellStyle name="_pgvcl-costal_pgvcl_JND - 5_SUMM Shreem-21-08-09 7 2" xfId="7637"/>
    <cellStyle name="_pgvcl-costal_PGVCL-_JND - 5_SUMM Shreem-21-08-09 7 2" xfId="7638"/>
    <cellStyle name="_pgvcl-costal_pgvcl_JND - 5_SUMM Shreem-21-08-09 7 3" xfId="7639"/>
    <cellStyle name="_pgvcl-costal_PGVCL-_JND - 5_SUMM Shreem-21-08-09 7 3" xfId="7640"/>
    <cellStyle name="_pgvcl-costal_pgvcl_JND - 5_SUMM Shreem-21-08-09 7 4" xfId="7641"/>
    <cellStyle name="_pgvcl-costal_PGVCL-_JND - 5_SUMM Shreem-21-08-09 7 4" xfId="7642"/>
    <cellStyle name="_pgvcl-costal_pgvcl_JND - 5_SUMM Shreem-21-08-09 7 5" xfId="7643"/>
    <cellStyle name="_pgvcl-costal_PGVCL-_JND - 5_SUMM Shreem-21-08-09 7 5" xfId="7644"/>
    <cellStyle name="_pgvcl-costal_pgvcl_JND - 5_SUMM Shreem-21-08-09 7 6" xfId="7645"/>
    <cellStyle name="_pgvcl-costal_PGVCL-_JND - 5_SUMM Shreem-21-08-09 7 6" xfId="7646"/>
    <cellStyle name="_pgvcl-costal_pgvcl_JND - 5_SUMM Shreem-21-08-09 7 7" xfId="7647"/>
    <cellStyle name="_pgvcl-costal_PGVCL-_JND - 5_SUMM Shreem-21-08-09 7 7" xfId="7648"/>
    <cellStyle name="_pgvcl-costal_pgvcl_JND - 5_SUMM Shreem-21-08-09 7 8" xfId="7649"/>
    <cellStyle name="_pgvcl-costal_PGVCL-_JND - 5_SUMM Shreem-21-08-09 7 8" xfId="7650"/>
    <cellStyle name="_pgvcl-costal_pgvcl_JND - 5_SUMM Shreem-21-08-09 7 9" xfId="7651"/>
    <cellStyle name="_pgvcl-costal_PGVCL-_JND - 5_SUMM Shreem-21-08-09 7 9" xfId="7652"/>
    <cellStyle name="_pgvcl-costal_pgvcl_JND - 5_SUMM Shreem-21-08-09 8" xfId="7653"/>
    <cellStyle name="_pgvcl-costal_PGVCL-_JND - 5_SUMM Shreem-21-08-09 8" xfId="7654"/>
    <cellStyle name="_pgvcl-costal_pgvcl_JND - 5_T&amp;D August-08" xfId="7655"/>
    <cellStyle name="_pgvcl-costal_PGVCL-_JND - 5_T&amp;D August-08" xfId="7656"/>
    <cellStyle name="_pgvcl-costal_pgvcl_JND - 5_T&amp;D August-08 2" xfId="7657"/>
    <cellStyle name="_pgvcl-costal_PGVCL-_JND - 5_T&amp;D August-08 2" xfId="7658"/>
    <cellStyle name="_pgvcl-costal_pgvcl_JND - 5_T&amp;D August-08 2 10" xfId="7659"/>
    <cellStyle name="_pgvcl-costal_PGVCL-_JND - 5_T&amp;D August-08 2 10" xfId="7660"/>
    <cellStyle name="_pgvcl-costal_pgvcl_JND - 5_T&amp;D August-08 2 2" xfId="7661"/>
    <cellStyle name="_pgvcl-costal_PGVCL-_JND - 5_T&amp;D August-08 2 2" xfId="7662"/>
    <cellStyle name="_pgvcl-costal_pgvcl_JND - 5_T&amp;D August-08 2 3" xfId="7663"/>
    <cellStyle name="_pgvcl-costal_PGVCL-_JND - 5_T&amp;D August-08 2 3" xfId="7664"/>
    <cellStyle name="_pgvcl-costal_pgvcl_JND - 5_T&amp;D August-08 2 4" xfId="7665"/>
    <cellStyle name="_pgvcl-costal_PGVCL-_JND - 5_T&amp;D August-08 2 4" xfId="7666"/>
    <cellStyle name="_pgvcl-costal_pgvcl_JND - 5_T&amp;D August-08 2 5" xfId="7667"/>
    <cellStyle name="_pgvcl-costal_PGVCL-_JND - 5_T&amp;D August-08 2 5" xfId="7668"/>
    <cellStyle name="_pgvcl-costal_pgvcl_JND - 5_T&amp;D August-08 2 6" xfId="7669"/>
    <cellStyle name="_pgvcl-costal_PGVCL-_JND - 5_T&amp;D August-08 2 6" xfId="7670"/>
    <cellStyle name="_pgvcl-costal_pgvcl_JND - 5_T&amp;D August-08 2 7" xfId="7671"/>
    <cellStyle name="_pgvcl-costal_PGVCL-_JND - 5_T&amp;D August-08 2 7" xfId="7672"/>
    <cellStyle name="_pgvcl-costal_pgvcl_JND - 5_T&amp;D August-08 2 8" xfId="7673"/>
    <cellStyle name="_pgvcl-costal_PGVCL-_JND - 5_T&amp;D August-08 2 8" xfId="7674"/>
    <cellStyle name="_pgvcl-costal_pgvcl_JND - 5_T&amp;D August-08 2 9" xfId="7675"/>
    <cellStyle name="_pgvcl-costal_PGVCL-_JND - 5_T&amp;D August-08 2 9" xfId="7676"/>
    <cellStyle name="_pgvcl-costal_pgvcl_JND - 5_T&amp;D August-08 3" xfId="7677"/>
    <cellStyle name="_pgvcl-costal_PGVCL-_JND - 5_T&amp;D August-08 3" xfId="7678"/>
    <cellStyle name="_pgvcl-costal_pgvcl_JND - 5_T&amp;D August-08 3 10" xfId="7679"/>
    <cellStyle name="_pgvcl-costal_PGVCL-_JND - 5_T&amp;D August-08 3 10" xfId="7680"/>
    <cellStyle name="_pgvcl-costal_pgvcl_JND - 5_T&amp;D August-08 3 2" xfId="7681"/>
    <cellStyle name="_pgvcl-costal_PGVCL-_JND - 5_T&amp;D August-08 3 2" xfId="7682"/>
    <cellStyle name="_pgvcl-costal_pgvcl_JND - 5_T&amp;D August-08 3 3" xfId="7683"/>
    <cellStyle name="_pgvcl-costal_PGVCL-_JND - 5_T&amp;D August-08 3 3" xfId="7684"/>
    <cellStyle name="_pgvcl-costal_pgvcl_JND - 5_T&amp;D August-08 3 4" xfId="7685"/>
    <cellStyle name="_pgvcl-costal_PGVCL-_JND - 5_T&amp;D August-08 3 4" xfId="7686"/>
    <cellStyle name="_pgvcl-costal_pgvcl_JND - 5_T&amp;D August-08 3 5" xfId="7687"/>
    <cellStyle name="_pgvcl-costal_PGVCL-_JND - 5_T&amp;D August-08 3 5" xfId="7688"/>
    <cellStyle name="_pgvcl-costal_pgvcl_JND - 5_T&amp;D August-08 3 6" xfId="7689"/>
    <cellStyle name="_pgvcl-costal_PGVCL-_JND - 5_T&amp;D August-08 3 6" xfId="7690"/>
    <cellStyle name="_pgvcl-costal_pgvcl_JND - 5_T&amp;D August-08 3 7" xfId="7691"/>
    <cellStyle name="_pgvcl-costal_PGVCL-_JND - 5_T&amp;D August-08 3 7" xfId="7692"/>
    <cellStyle name="_pgvcl-costal_pgvcl_JND - 5_T&amp;D August-08 3 8" xfId="7693"/>
    <cellStyle name="_pgvcl-costal_PGVCL-_JND - 5_T&amp;D August-08 3 8" xfId="7694"/>
    <cellStyle name="_pgvcl-costal_pgvcl_JND - 5_T&amp;D August-08 3 9" xfId="7695"/>
    <cellStyle name="_pgvcl-costal_PGVCL-_JND - 5_T&amp;D August-08 3 9" xfId="7696"/>
    <cellStyle name="_pgvcl-costal_pgvcl_JND - 5_T&amp;D August-08 4" xfId="7697"/>
    <cellStyle name="_pgvcl-costal_PGVCL-_JND - 5_T&amp;D August-08 4" xfId="7698"/>
    <cellStyle name="_pgvcl-costal_pgvcl_JND - 5_T&amp;D August-08 4 10" xfId="7699"/>
    <cellStyle name="_pgvcl-costal_PGVCL-_JND - 5_T&amp;D August-08 4 10" xfId="7700"/>
    <cellStyle name="_pgvcl-costal_pgvcl_JND - 5_T&amp;D August-08 4 2" xfId="7701"/>
    <cellStyle name="_pgvcl-costal_PGVCL-_JND - 5_T&amp;D August-08 4 2" xfId="7702"/>
    <cellStyle name="_pgvcl-costal_pgvcl_JND - 5_T&amp;D August-08 4 3" xfId="7703"/>
    <cellStyle name="_pgvcl-costal_PGVCL-_JND - 5_T&amp;D August-08 4 3" xfId="7704"/>
    <cellStyle name="_pgvcl-costal_pgvcl_JND - 5_T&amp;D August-08 4 4" xfId="7705"/>
    <cellStyle name="_pgvcl-costal_PGVCL-_JND - 5_T&amp;D August-08 4 4" xfId="7706"/>
    <cellStyle name="_pgvcl-costal_pgvcl_JND - 5_T&amp;D August-08 4 5" xfId="7707"/>
    <cellStyle name="_pgvcl-costal_PGVCL-_JND - 5_T&amp;D August-08 4 5" xfId="7708"/>
    <cellStyle name="_pgvcl-costal_pgvcl_JND - 5_T&amp;D August-08 4 6" xfId="7709"/>
    <cellStyle name="_pgvcl-costal_PGVCL-_JND - 5_T&amp;D August-08 4 6" xfId="7710"/>
    <cellStyle name="_pgvcl-costal_pgvcl_JND - 5_T&amp;D August-08 4 7" xfId="7711"/>
    <cellStyle name="_pgvcl-costal_PGVCL-_JND - 5_T&amp;D August-08 4 7" xfId="7712"/>
    <cellStyle name="_pgvcl-costal_pgvcl_JND - 5_T&amp;D August-08 4 8" xfId="7713"/>
    <cellStyle name="_pgvcl-costal_PGVCL-_JND - 5_T&amp;D August-08 4 8" xfId="7714"/>
    <cellStyle name="_pgvcl-costal_pgvcl_JND - 5_T&amp;D August-08 4 9" xfId="7715"/>
    <cellStyle name="_pgvcl-costal_PGVCL-_JND - 5_T&amp;D August-08 4 9" xfId="7716"/>
    <cellStyle name="_pgvcl-costal_pgvcl_JND - 5_T&amp;D August-08 5" xfId="7717"/>
    <cellStyle name="_pgvcl-costal_PGVCL-_JND - 5_T&amp;D August-08 5" xfId="7718"/>
    <cellStyle name="_pgvcl-costal_pgvcl_JND - 5_T&amp;D August-08 5 10" xfId="7719"/>
    <cellStyle name="_pgvcl-costal_PGVCL-_JND - 5_T&amp;D August-08 5 10" xfId="7720"/>
    <cellStyle name="_pgvcl-costal_pgvcl_JND - 5_T&amp;D August-08 5 2" xfId="7721"/>
    <cellStyle name="_pgvcl-costal_PGVCL-_JND - 5_T&amp;D August-08 5 2" xfId="7722"/>
    <cellStyle name="_pgvcl-costal_pgvcl_JND - 5_T&amp;D August-08 5 3" xfId="7723"/>
    <cellStyle name="_pgvcl-costal_PGVCL-_JND - 5_T&amp;D August-08 5 3" xfId="7724"/>
    <cellStyle name="_pgvcl-costal_pgvcl_JND - 5_T&amp;D August-08 5 4" xfId="7725"/>
    <cellStyle name="_pgvcl-costal_PGVCL-_JND - 5_T&amp;D August-08 5 4" xfId="7726"/>
    <cellStyle name="_pgvcl-costal_pgvcl_JND - 5_T&amp;D August-08 5 5" xfId="7727"/>
    <cellStyle name="_pgvcl-costal_PGVCL-_JND - 5_T&amp;D August-08 5 5" xfId="7728"/>
    <cellStyle name="_pgvcl-costal_pgvcl_JND - 5_T&amp;D August-08 5 6" xfId="7729"/>
    <cellStyle name="_pgvcl-costal_PGVCL-_JND - 5_T&amp;D August-08 5 6" xfId="7730"/>
    <cellStyle name="_pgvcl-costal_pgvcl_JND - 5_T&amp;D August-08 5 7" xfId="7731"/>
    <cellStyle name="_pgvcl-costal_PGVCL-_JND - 5_T&amp;D August-08 5 7" xfId="7732"/>
    <cellStyle name="_pgvcl-costal_pgvcl_JND - 5_T&amp;D August-08 5 8" xfId="7733"/>
    <cellStyle name="_pgvcl-costal_PGVCL-_JND - 5_T&amp;D August-08 5 8" xfId="7734"/>
    <cellStyle name="_pgvcl-costal_pgvcl_JND - 5_T&amp;D August-08 5 9" xfId="7735"/>
    <cellStyle name="_pgvcl-costal_PGVCL-_JND - 5_T&amp;D August-08 5 9" xfId="7736"/>
    <cellStyle name="_pgvcl-costal_pgvcl_JND - 5_T&amp;D August-08 6" xfId="7737"/>
    <cellStyle name="_pgvcl-costal_PGVCL-_JND - 5_T&amp;D August-08 6" xfId="7738"/>
    <cellStyle name="_pgvcl-costal_pgvcl_JND - 5_T&amp;D August-08 6 10" xfId="7739"/>
    <cellStyle name="_pgvcl-costal_PGVCL-_JND - 5_T&amp;D August-08 6 10" xfId="7740"/>
    <cellStyle name="_pgvcl-costal_pgvcl_JND - 5_T&amp;D August-08 6 2" xfId="7741"/>
    <cellStyle name="_pgvcl-costal_PGVCL-_JND - 5_T&amp;D August-08 6 2" xfId="7742"/>
    <cellStyle name="_pgvcl-costal_pgvcl_JND - 5_T&amp;D August-08 6 3" xfId="7743"/>
    <cellStyle name="_pgvcl-costal_PGVCL-_JND - 5_T&amp;D August-08 6 3" xfId="7744"/>
    <cellStyle name="_pgvcl-costal_pgvcl_JND - 5_T&amp;D August-08 6 4" xfId="7745"/>
    <cellStyle name="_pgvcl-costal_PGVCL-_JND - 5_T&amp;D August-08 6 4" xfId="7746"/>
    <cellStyle name="_pgvcl-costal_pgvcl_JND - 5_T&amp;D August-08 6 5" xfId="7747"/>
    <cellStyle name="_pgvcl-costal_PGVCL-_JND - 5_T&amp;D August-08 6 5" xfId="7748"/>
    <cellStyle name="_pgvcl-costal_pgvcl_JND - 5_T&amp;D August-08 6 6" xfId="7749"/>
    <cellStyle name="_pgvcl-costal_PGVCL-_JND - 5_T&amp;D August-08 6 6" xfId="7750"/>
    <cellStyle name="_pgvcl-costal_pgvcl_JND - 5_T&amp;D August-08 6 7" xfId="7751"/>
    <cellStyle name="_pgvcl-costal_PGVCL-_JND - 5_T&amp;D August-08 6 7" xfId="7752"/>
    <cellStyle name="_pgvcl-costal_pgvcl_JND - 5_T&amp;D August-08 6 8" xfId="7753"/>
    <cellStyle name="_pgvcl-costal_PGVCL-_JND - 5_T&amp;D August-08 6 8" xfId="7754"/>
    <cellStyle name="_pgvcl-costal_pgvcl_JND - 5_T&amp;D August-08 6 9" xfId="7755"/>
    <cellStyle name="_pgvcl-costal_PGVCL-_JND - 5_T&amp;D August-08 6 9" xfId="7756"/>
    <cellStyle name="_pgvcl-costal_pgvcl_JND - 5_T&amp;D August-08 7" xfId="7757"/>
    <cellStyle name="_pgvcl-costal_PGVCL-_JND - 5_T&amp;D August-08 7" xfId="7758"/>
    <cellStyle name="_pgvcl-costal_pgvcl_JND - 5_T&amp;D August-08 7 10" xfId="7759"/>
    <cellStyle name="_pgvcl-costal_PGVCL-_JND - 5_T&amp;D August-08 7 10" xfId="7760"/>
    <cellStyle name="_pgvcl-costal_pgvcl_JND - 5_T&amp;D August-08 7 2" xfId="7761"/>
    <cellStyle name="_pgvcl-costal_PGVCL-_JND - 5_T&amp;D August-08 7 2" xfId="7762"/>
    <cellStyle name="_pgvcl-costal_pgvcl_JND - 5_T&amp;D August-08 7 3" xfId="7763"/>
    <cellStyle name="_pgvcl-costal_PGVCL-_JND - 5_T&amp;D August-08 7 3" xfId="7764"/>
    <cellStyle name="_pgvcl-costal_pgvcl_JND - 5_T&amp;D August-08 7 4" xfId="7765"/>
    <cellStyle name="_pgvcl-costal_PGVCL-_JND - 5_T&amp;D August-08 7 4" xfId="7766"/>
    <cellStyle name="_pgvcl-costal_pgvcl_JND - 5_T&amp;D August-08 7 5" xfId="7767"/>
    <cellStyle name="_pgvcl-costal_PGVCL-_JND - 5_T&amp;D August-08 7 5" xfId="7768"/>
    <cellStyle name="_pgvcl-costal_pgvcl_JND - 5_T&amp;D August-08 7 6" xfId="7769"/>
    <cellStyle name="_pgvcl-costal_PGVCL-_JND - 5_T&amp;D August-08 7 6" xfId="7770"/>
    <cellStyle name="_pgvcl-costal_pgvcl_JND - 5_T&amp;D August-08 7 7" xfId="7771"/>
    <cellStyle name="_pgvcl-costal_PGVCL-_JND - 5_T&amp;D August-08 7 7" xfId="7772"/>
    <cellStyle name="_pgvcl-costal_pgvcl_JND - 5_T&amp;D August-08 7 8" xfId="7773"/>
    <cellStyle name="_pgvcl-costal_PGVCL-_JND - 5_T&amp;D August-08 7 8" xfId="7774"/>
    <cellStyle name="_pgvcl-costal_pgvcl_JND - 5_T&amp;D August-08 7 9" xfId="7775"/>
    <cellStyle name="_pgvcl-costal_PGVCL-_JND - 5_T&amp;D August-08 7 9" xfId="7776"/>
    <cellStyle name="_pgvcl-costal_pgvcl_JND - 5_T&amp;D August-08 8" xfId="7777"/>
    <cellStyle name="_pgvcl-costal_PGVCL-_JND - 5_T&amp;D August-08 8" xfId="7778"/>
    <cellStyle name="_pgvcl-costal_pgvcl_JND - 5_T&amp;D Dec-08" xfId="7779"/>
    <cellStyle name="_pgvcl-costal_PGVCL-_JND - 5_T&amp;D Dec-08" xfId="7780"/>
    <cellStyle name="_pgvcl-costal_pgvcl_JND - 5_T&amp;D Dec-08 2" xfId="7781"/>
    <cellStyle name="_pgvcl-costal_PGVCL-_JND - 5_T&amp;D Dec-08 2" xfId="7782"/>
    <cellStyle name="_pgvcl-costal_pgvcl_JND - 5_T&amp;D Dec-08 2 10" xfId="7783"/>
    <cellStyle name="_pgvcl-costal_PGVCL-_JND - 5_T&amp;D Dec-08 2 10" xfId="7784"/>
    <cellStyle name="_pgvcl-costal_pgvcl_JND - 5_T&amp;D Dec-08 2 2" xfId="7785"/>
    <cellStyle name="_pgvcl-costal_PGVCL-_JND - 5_T&amp;D Dec-08 2 2" xfId="7786"/>
    <cellStyle name="_pgvcl-costal_pgvcl_JND - 5_T&amp;D Dec-08 2 3" xfId="7787"/>
    <cellStyle name="_pgvcl-costal_PGVCL-_JND - 5_T&amp;D Dec-08 2 3" xfId="7788"/>
    <cellStyle name="_pgvcl-costal_pgvcl_JND - 5_T&amp;D Dec-08 2 4" xfId="7789"/>
    <cellStyle name="_pgvcl-costal_PGVCL-_JND - 5_T&amp;D Dec-08 2 4" xfId="7790"/>
    <cellStyle name="_pgvcl-costal_pgvcl_JND - 5_T&amp;D Dec-08 2 5" xfId="7791"/>
    <cellStyle name="_pgvcl-costal_PGVCL-_JND - 5_T&amp;D Dec-08 2 5" xfId="7792"/>
    <cellStyle name="_pgvcl-costal_pgvcl_JND - 5_T&amp;D Dec-08 2 6" xfId="7793"/>
    <cellStyle name="_pgvcl-costal_PGVCL-_JND - 5_T&amp;D Dec-08 2 6" xfId="7794"/>
    <cellStyle name="_pgvcl-costal_pgvcl_JND - 5_T&amp;D Dec-08 2 7" xfId="7795"/>
    <cellStyle name="_pgvcl-costal_PGVCL-_JND - 5_T&amp;D Dec-08 2 7" xfId="7796"/>
    <cellStyle name="_pgvcl-costal_pgvcl_JND - 5_T&amp;D Dec-08 2 8" xfId="7797"/>
    <cellStyle name="_pgvcl-costal_PGVCL-_JND - 5_T&amp;D Dec-08 2 8" xfId="7798"/>
    <cellStyle name="_pgvcl-costal_pgvcl_JND - 5_T&amp;D Dec-08 2 9" xfId="7799"/>
    <cellStyle name="_pgvcl-costal_PGVCL-_JND - 5_T&amp;D Dec-08 2 9" xfId="7800"/>
    <cellStyle name="_pgvcl-costal_pgvcl_JND - 5_T&amp;D Dec-08 3" xfId="7801"/>
    <cellStyle name="_pgvcl-costal_PGVCL-_JND - 5_T&amp;D Dec-08 3" xfId="7802"/>
    <cellStyle name="_pgvcl-costal_pgvcl_JND - 5_T&amp;D Dec-08 3 10" xfId="7803"/>
    <cellStyle name="_pgvcl-costal_PGVCL-_JND - 5_T&amp;D Dec-08 3 10" xfId="7804"/>
    <cellStyle name="_pgvcl-costal_pgvcl_JND - 5_T&amp;D Dec-08 3 2" xfId="7805"/>
    <cellStyle name="_pgvcl-costal_PGVCL-_JND - 5_T&amp;D Dec-08 3 2" xfId="7806"/>
    <cellStyle name="_pgvcl-costal_pgvcl_JND - 5_T&amp;D Dec-08 3 3" xfId="7807"/>
    <cellStyle name="_pgvcl-costal_PGVCL-_JND - 5_T&amp;D Dec-08 3 3" xfId="7808"/>
    <cellStyle name="_pgvcl-costal_pgvcl_JND - 5_T&amp;D Dec-08 3 4" xfId="7809"/>
    <cellStyle name="_pgvcl-costal_PGVCL-_JND - 5_T&amp;D Dec-08 3 4" xfId="7810"/>
    <cellStyle name="_pgvcl-costal_pgvcl_JND - 5_T&amp;D Dec-08 3 5" xfId="7811"/>
    <cellStyle name="_pgvcl-costal_PGVCL-_JND - 5_T&amp;D Dec-08 3 5" xfId="7812"/>
    <cellStyle name="_pgvcl-costal_pgvcl_JND - 5_T&amp;D Dec-08 3 6" xfId="7813"/>
    <cellStyle name="_pgvcl-costal_PGVCL-_JND - 5_T&amp;D Dec-08 3 6" xfId="7814"/>
    <cellStyle name="_pgvcl-costal_pgvcl_JND - 5_T&amp;D Dec-08 3 7" xfId="7815"/>
    <cellStyle name="_pgvcl-costal_PGVCL-_JND - 5_T&amp;D Dec-08 3 7" xfId="7816"/>
    <cellStyle name="_pgvcl-costal_pgvcl_JND - 5_T&amp;D Dec-08 3 8" xfId="7817"/>
    <cellStyle name="_pgvcl-costal_PGVCL-_JND - 5_T&amp;D Dec-08 3 8" xfId="7818"/>
    <cellStyle name="_pgvcl-costal_pgvcl_JND - 5_T&amp;D Dec-08 3 9" xfId="7819"/>
    <cellStyle name="_pgvcl-costal_PGVCL-_JND - 5_T&amp;D Dec-08 3 9" xfId="7820"/>
    <cellStyle name="_pgvcl-costal_pgvcl_JND - 5_T&amp;D Dec-08 4" xfId="7821"/>
    <cellStyle name="_pgvcl-costal_PGVCL-_JND - 5_T&amp;D Dec-08 4" xfId="7822"/>
    <cellStyle name="_pgvcl-costal_pgvcl_JND - 5_T&amp;D Dec-08 4 10" xfId="7823"/>
    <cellStyle name="_pgvcl-costal_PGVCL-_JND - 5_T&amp;D Dec-08 4 10" xfId="7824"/>
    <cellStyle name="_pgvcl-costal_pgvcl_JND - 5_T&amp;D Dec-08 4 2" xfId="7825"/>
    <cellStyle name="_pgvcl-costal_PGVCL-_JND - 5_T&amp;D Dec-08 4 2" xfId="7826"/>
    <cellStyle name="_pgvcl-costal_pgvcl_JND - 5_T&amp;D Dec-08 4 3" xfId="7827"/>
    <cellStyle name="_pgvcl-costal_PGVCL-_JND - 5_T&amp;D Dec-08 4 3" xfId="7828"/>
    <cellStyle name="_pgvcl-costal_pgvcl_JND - 5_T&amp;D Dec-08 4 4" xfId="7829"/>
    <cellStyle name="_pgvcl-costal_PGVCL-_JND - 5_T&amp;D Dec-08 4 4" xfId="7830"/>
    <cellStyle name="_pgvcl-costal_pgvcl_JND - 5_T&amp;D Dec-08 4 5" xfId="7831"/>
    <cellStyle name="_pgvcl-costal_PGVCL-_JND - 5_T&amp;D Dec-08 4 5" xfId="7832"/>
    <cellStyle name="_pgvcl-costal_pgvcl_JND - 5_T&amp;D Dec-08 4 6" xfId="7833"/>
    <cellStyle name="_pgvcl-costal_PGVCL-_JND - 5_T&amp;D Dec-08 4 6" xfId="7834"/>
    <cellStyle name="_pgvcl-costal_pgvcl_JND - 5_T&amp;D Dec-08 4 7" xfId="7835"/>
    <cellStyle name="_pgvcl-costal_PGVCL-_JND - 5_T&amp;D Dec-08 4 7" xfId="7836"/>
    <cellStyle name="_pgvcl-costal_pgvcl_JND - 5_T&amp;D Dec-08 4 8" xfId="7837"/>
    <cellStyle name="_pgvcl-costal_PGVCL-_JND - 5_T&amp;D Dec-08 4 8" xfId="7838"/>
    <cellStyle name="_pgvcl-costal_pgvcl_JND - 5_T&amp;D Dec-08 4 9" xfId="7839"/>
    <cellStyle name="_pgvcl-costal_PGVCL-_JND - 5_T&amp;D Dec-08 4 9" xfId="7840"/>
    <cellStyle name="_pgvcl-costal_pgvcl_JND - 5_T&amp;D Dec-08 5" xfId="7841"/>
    <cellStyle name="_pgvcl-costal_PGVCL-_JND - 5_T&amp;D Dec-08 5" xfId="7842"/>
    <cellStyle name="_pgvcl-costal_pgvcl_JND - 5_T&amp;D Dec-08 5 10" xfId="7843"/>
    <cellStyle name="_pgvcl-costal_PGVCL-_JND - 5_T&amp;D Dec-08 5 10" xfId="7844"/>
    <cellStyle name="_pgvcl-costal_pgvcl_JND - 5_T&amp;D Dec-08 5 2" xfId="7845"/>
    <cellStyle name="_pgvcl-costal_PGVCL-_JND - 5_T&amp;D Dec-08 5 2" xfId="7846"/>
    <cellStyle name="_pgvcl-costal_pgvcl_JND - 5_T&amp;D Dec-08 5 3" xfId="7847"/>
    <cellStyle name="_pgvcl-costal_PGVCL-_JND - 5_T&amp;D Dec-08 5 3" xfId="7848"/>
    <cellStyle name="_pgvcl-costal_pgvcl_JND - 5_T&amp;D Dec-08 5 4" xfId="7849"/>
    <cellStyle name="_pgvcl-costal_PGVCL-_JND - 5_T&amp;D Dec-08 5 4" xfId="7850"/>
    <cellStyle name="_pgvcl-costal_pgvcl_JND - 5_T&amp;D Dec-08 5 5" xfId="7851"/>
    <cellStyle name="_pgvcl-costal_PGVCL-_JND - 5_T&amp;D Dec-08 5 5" xfId="7852"/>
    <cellStyle name="_pgvcl-costal_pgvcl_JND - 5_T&amp;D Dec-08 5 6" xfId="7853"/>
    <cellStyle name="_pgvcl-costal_PGVCL-_JND - 5_T&amp;D Dec-08 5 6" xfId="7854"/>
    <cellStyle name="_pgvcl-costal_pgvcl_JND - 5_T&amp;D Dec-08 5 7" xfId="7855"/>
    <cellStyle name="_pgvcl-costal_PGVCL-_JND - 5_T&amp;D Dec-08 5 7" xfId="7856"/>
    <cellStyle name="_pgvcl-costal_pgvcl_JND - 5_T&amp;D Dec-08 5 8" xfId="7857"/>
    <cellStyle name="_pgvcl-costal_PGVCL-_JND - 5_T&amp;D Dec-08 5 8" xfId="7858"/>
    <cellStyle name="_pgvcl-costal_pgvcl_JND - 5_T&amp;D Dec-08 5 9" xfId="7859"/>
    <cellStyle name="_pgvcl-costal_PGVCL-_JND - 5_T&amp;D Dec-08 5 9" xfId="7860"/>
    <cellStyle name="_pgvcl-costal_pgvcl_JND - 5_T&amp;D Dec-08 6" xfId="7861"/>
    <cellStyle name="_pgvcl-costal_PGVCL-_JND - 5_T&amp;D Dec-08 6" xfId="7862"/>
    <cellStyle name="_pgvcl-costal_pgvcl_JND - 5_T&amp;D Dec-08 6 10" xfId="7863"/>
    <cellStyle name="_pgvcl-costal_PGVCL-_JND - 5_T&amp;D Dec-08 6 10" xfId="7864"/>
    <cellStyle name="_pgvcl-costal_pgvcl_JND - 5_T&amp;D Dec-08 6 2" xfId="7865"/>
    <cellStyle name="_pgvcl-costal_PGVCL-_JND - 5_T&amp;D Dec-08 6 2" xfId="7866"/>
    <cellStyle name="_pgvcl-costal_pgvcl_JND - 5_T&amp;D Dec-08 6 3" xfId="7867"/>
    <cellStyle name="_pgvcl-costal_PGVCL-_JND - 5_T&amp;D Dec-08 6 3" xfId="7868"/>
    <cellStyle name="_pgvcl-costal_pgvcl_JND - 5_T&amp;D Dec-08 6 4" xfId="7869"/>
    <cellStyle name="_pgvcl-costal_PGVCL-_JND - 5_T&amp;D Dec-08 6 4" xfId="7870"/>
    <cellStyle name="_pgvcl-costal_pgvcl_JND - 5_T&amp;D Dec-08 6 5" xfId="7871"/>
    <cellStyle name="_pgvcl-costal_PGVCL-_JND - 5_T&amp;D Dec-08 6 5" xfId="7872"/>
    <cellStyle name="_pgvcl-costal_pgvcl_JND - 5_T&amp;D Dec-08 6 6" xfId="7873"/>
    <cellStyle name="_pgvcl-costal_PGVCL-_JND - 5_T&amp;D Dec-08 6 6" xfId="7874"/>
    <cellStyle name="_pgvcl-costal_pgvcl_JND - 5_T&amp;D Dec-08 6 7" xfId="7875"/>
    <cellStyle name="_pgvcl-costal_PGVCL-_JND - 5_T&amp;D Dec-08 6 7" xfId="7876"/>
    <cellStyle name="_pgvcl-costal_pgvcl_JND - 5_T&amp;D Dec-08 6 8" xfId="7877"/>
    <cellStyle name="_pgvcl-costal_PGVCL-_JND - 5_T&amp;D Dec-08 6 8" xfId="7878"/>
    <cellStyle name="_pgvcl-costal_pgvcl_JND - 5_T&amp;D Dec-08 6 9" xfId="7879"/>
    <cellStyle name="_pgvcl-costal_PGVCL-_JND - 5_T&amp;D Dec-08 6 9" xfId="7880"/>
    <cellStyle name="_pgvcl-costal_pgvcl_JND - 5_T&amp;D Dec-08 7" xfId="7881"/>
    <cellStyle name="_pgvcl-costal_PGVCL-_JND - 5_T&amp;D Dec-08 7" xfId="7882"/>
    <cellStyle name="_pgvcl-costal_pgvcl_JND - 5_T&amp;D Dec-08 7 10" xfId="7883"/>
    <cellStyle name="_pgvcl-costal_PGVCL-_JND - 5_T&amp;D Dec-08 7 10" xfId="7884"/>
    <cellStyle name="_pgvcl-costal_pgvcl_JND - 5_T&amp;D Dec-08 7 2" xfId="7885"/>
    <cellStyle name="_pgvcl-costal_PGVCL-_JND - 5_T&amp;D Dec-08 7 2" xfId="7886"/>
    <cellStyle name="_pgvcl-costal_pgvcl_JND - 5_T&amp;D Dec-08 7 3" xfId="7887"/>
    <cellStyle name="_pgvcl-costal_PGVCL-_JND - 5_T&amp;D Dec-08 7 3" xfId="7888"/>
    <cellStyle name="_pgvcl-costal_pgvcl_JND - 5_T&amp;D Dec-08 7 4" xfId="7889"/>
    <cellStyle name="_pgvcl-costal_PGVCL-_JND - 5_T&amp;D Dec-08 7 4" xfId="7890"/>
    <cellStyle name="_pgvcl-costal_pgvcl_JND - 5_T&amp;D Dec-08 7 5" xfId="7891"/>
    <cellStyle name="_pgvcl-costal_PGVCL-_JND - 5_T&amp;D Dec-08 7 5" xfId="7892"/>
    <cellStyle name="_pgvcl-costal_pgvcl_JND - 5_T&amp;D Dec-08 7 6" xfId="7893"/>
    <cellStyle name="_pgvcl-costal_PGVCL-_JND - 5_T&amp;D Dec-08 7 6" xfId="7894"/>
    <cellStyle name="_pgvcl-costal_pgvcl_JND - 5_T&amp;D Dec-08 7 7" xfId="7895"/>
    <cellStyle name="_pgvcl-costal_PGVCL-_JND - 5_T&amp;D Dec-08 7 7" xfId="7896"/>
    <cellStyle name="_pgvcl-costal_pgvcl_JND - 5_T&amp;D Dec-08 7 8" xfId="7897"/>
    <cellStyle name="_pgvcl-costal_PGVCL-_JND - 5_T&amp;D Dec-08 7 8" xfId="7898"/>
    <cellStyle name="_pgvcl-costal_pgvcl_JND - 5_T&amp;D Dec-08 7 9" xfId="7899"/>
    <cellStyle name="_pgvcl-costal_PGVCL-_JND - 5_T&amp;D Dec-08 7 9" xfId="7900"/>
    <cellStyle name="_pgvcl-costal_pgvcl_JND - 5_T&amp;D Dec-08 8" xfId="7901"/>
    <cellStyle name="_pgvcl-costal_PGVCL-_JND - 5_T&amp;D Dec-08 8" xfId="7902"/>
    <cellStyle name="_pgvcl-costal_pgvcl_JND - 5_T&amp;D July-08" xfId="7903"/>
    <cellStyle name="_pgvcl-costal_PGVCL-_JND - 5_T&amp;D July-08" xfId="7904"/>
    <cellStyle name="_pgvcl-costal_pgvcl_JND - 5_T&amp;D July-08 2" xfId="7905"/>
    <cellStyle name="_pgvcl-costal_PGVCL-_JND - 5_T&amp;D July-08 2" xfId="7906"/>
    <cellStyle name="_pgvcl-costal_pgvcl_JND - 5_T&amp;D July-08 2 10" xfId="7907"/>
    <cellStyle name="_pgvcl-costal_PGVCL-_JND - 5_T&amp;D July-08 2 10" xfId="7908"/>
    <cellStyle name="_pgvcl-costal_pgvcl_JND - 5_T&amp;D July-08 2 2" xfId="7909"/>
    <cellStyle name="_pgvcl-costal_PGVCL-_JND - 5_T&amp;D July-08 2 2" xfId="7910"/>
    <cellStyle name="_pgvcl-costal_pgvcl_JND - 5_T&amp;D July-08 2 3" xfId="7911"/>
    <cellStyle name="_pgvcl-costal_PGVCL-_JND - 5_T&amp;D July-08 2 3" xfId="7912"/>
    <cellStyle name="_pgvcl-costal_pgvcl_JND - 5_T&amp;D July-08 2 4" xfId="7913"/>
    <cellStyle name="_pgvcl-costal_PGVCL-_JND - 5_T&amp;D July-08 2 4" xfId="7914"/>
    <cellStyle name="_pgvcl-costal_pgvcl_JND - 5_T&amp;D July-08 2 5" xfId="7915"/>
    <cellStyle name="_pgvcl-costal_PGVCL-_JND - 5_T&amp;D July-08 2 5" xfId="7916"/>
    <cellStyle name="_pgvcl-costal_pgvcl_JND - 5_T&amp;D July-08 2 6" xfId="7917"/>
    <cellStyle name="_pgvcl-costal_PGVCL-_JND - 5_T&amp;D July-08 2 6" xfId="7918"/>
    <cellStyle name="_pgvcl-costal_pgvcl_JND - 5_T&amp;D July-08 2 7" xfId="7919"/>
    <cellStyle name="_pgvcl-costal_PGVCL-_JND - 5_T&amp;D July-08 2 7" xfId="7920"/>
    <cellStyle name="_pgvcl-costal_pgvcl_JND - 5_T&amp;D July-08 2 8" xfId="7921"/>
    <cellStyle name="_pgvcl-costal_PGVCL-_JND - 5_T&amp;D July-08 2 8" xfId="7922"/>
    <cellStyle name="_pgvcl-costal_pgvcl_JND - 5_T&amp;D July-08 2 9" xfId="7923"/>
    <cellStyle name="_pgvcl-costal_PGVCL-_JND - 5_T&amp;D July-08 2 9" xfId="7924"/>
    <cellStyle name="_pgvcl-costal_pgvcl_JND - 5_T&amp;D July-08 3" xfId="7925"/>
    <cellStyle name="_pgvcl-costal_PGVCL-_JND - 5_T&amp;D July-08 3" xfId="7926"/>
    <cellStyle name="_pgvcl-costal_pgvcl_JND - 5_T&amp;D July-08 3 10" xfId="7927"/>
    <cellStyle name="_pgvcl-costal_PGVCL-_JND - 5_T&amp;D July-08 3 10" xfId="7928"/>
    <cellStyle name="_pgvcl-costal_pgvcl_JND - 5_T&amp;D July-08 3 2" xfId="7929"/>
    <cellStyle name="_pgvcl-costal_PGVCL-_JND - 5_T&amp;D July-08 3 2" xfId="7930"/>
    <cellStyle name="_pgvcl-costal_pgvcl_JND - 5_T&amp;D July-08 3 3" xfId="7931"/>
    <cellStyle name="_pgvcl-costal_PGVCL-_JND - 5_T&amp;D July-08 3 3" xfId="7932"/>
    <cellStyle name="_pgvcl-costal_pgvcl_JND - 5_T&amp;D July-08 3 4" xfId="7933"/>
    <cellStyle name="_pgvcl-costal_PGVCL-_JND - 5_T&amp;D July-08 3 4" xfId="7934"/>
    <cellStyle name="_pgvcl-costal_pgvcl_JND - 5_T&amp;D July-08 3 5" xfId="7935"/>
    <cellStyle name="_pgvcl-costal_PGVCL-_JND - 5_T&amp;D July-08 3 5" xfId="7936"/>
    <cellStyle name="_pgvcl-costal_pgvcl_JND - 5_T&amp;D July-08 3 6" xfId="7937"/>
    <cellStyle name="_pgvcl-costal_PGVCL-_JND - 5_T&amp;D July-08 3 6" xfId="7938"/>
    <cellStyle name="_pgvcl-costal_pgvcl_JND - 5_T&amp;D July-08 3 7" xfId="7939"/>
    <cellStyle name="_pgvcl-costal_PGVCL-_JND - 5_T&amp;D July-08 3 7" xfId="7940"/>
    <cellStyle name="_pgvcl-costal_pgvcl_JND - 5_T&amp;D July-08 3 8" xfId="7941"/>
    <cellStyle name="_pgvcl-costal_PGVCL-_JND - 5_T&amp;D July-08 3 8" xfId="7942"/>
    <cellStyle name="_pgvcl-costal_pgvcl_JND - 5_T&amp;D July-08 3 9" xfId="7943"/>
    <cellStyle name="_pgvcl-costal_PGVCL-_JND - 5_T&amp;D July-08 3 9" xfId="7944"/>
    <cellStyle name="_pgvcl-costal_pgvcl_JND - 5_T&amp;D July-08 4" xfId="7945"/>
    <cellStyle name="_pgvcl-costal_PGVCL-_JND - 5_T&amp;D July-08 4" xfId="7946"/>
    <cellStyle name="_pgvcl-costal_pgvcl_JND - 5_T&amp;D July-08 4 10" xfId="7947"/>
    <cellStyle name="_pgvcl-costal_PGVCL-_JND - 5_T&amp;D July-08 4 10" xfId="7948"/>
    <cellStyle name="_pgvcl-costal_pgvcl_JND - 5_T&amp;D July-08 4 2" xfId="7949"/>
    <cellStyle name="_pgvcl-costal_PGVCL-_JND - 5_T&amp;D July-08 4 2" xfId="7950"/>
    <cellStyle name="_pgvcl-costal_pgvcl_JND - 5_T&amp;D July-08 4 3" xfId="7951"/>
    <cellStyle name="_pgvcl-costal_PGVCL-_JND - 5_T&amp;D July-08 4 3" xfId="7952"/>
    <cellStyle name="_pgvcl-costal_pgvcl_JND - 5_T&amp;D July-08 4 4" xfId="7953"/>
    <cellStyle name="_pgvcl-costal_PGVCL-_JND - 5_T&amp;D July-08 4 4" xfId="7954"/>
    <cellStyle name="_pgvcl-costal_pgvcl_JND - 5_T&amp;D July-08 4 5" xfId="7955"/>
    <cellStyle name="_pgvcl-costal_PGVCL-_JND - 5_T&amp;D July-08 4 5" xfId="7956"/>
    <cellStyle name="_pgvcl-costal_pgvcl_JND - 5_T&amp;D July-08 4 6" xfId="7957"/>
    <cellStyle name="_pgvcl-costal_PGVCL-_JND - 5_T&amp;D July-08 4 6" xfId="7958"/>
    <cellStyle name="_pgvcl-costal_pgvcl_JND - 5_T&amp;D July-08 4 7" xfId="7959"/>
    <cellStyle name="_pgvcl-costal_PGVCL-_JND - 5_T&amp;D July-08 4 7" xfId="7960"/>
    <cellStyle name="_pgvcl-costal_pgvcl_JND - 5_T&amp;D July-08 4 8" xfId="7961"/>
    <cellStyle name="_pgvcl-costal_PGVCL-_JND - 5_T&amp;D July-08 4 8" xfId="7962"/>
    <cellStyle name="_pgvcl-costal_pgvcl_JND - 5_T&amp;D July-08 4 9" xfId="7963"/>
    <cellStyle name="_pgvcl-costal_PGVCL-_JND - 5_T&amp;D July-08 4 9" xfId="7964"/>
    <cellStyle name="_pgvcl-costal_pgvcl_JND - 5_T&amp;D July-08 5" xfId="7965"/>
    <cellStyle name="_pgvcl-costal_PGVCL-_JND - 5_T&amp;D July-08 5" xfId="7966"/>
    <cellStyle name="_pgvcl-costal_pgvcl_JND - 5_T&amp;D July-08 5 10" xfId="7967"/>
    <cellStyle name="_pgvcl-costal_PGVCL-_JND - 5_T&amp;D July-08 5 10" xfId="7968"/>
    <cellStyle name="_pgvcl-costal_pgvcl_JND - 5_T&amp;D July-08 5 2" xfId="7969"/>
    <cellStyle name="_pgvcl-costal_PGVCL-_JND - 5_T&amp;D July-08 5 2" xfId="7970"/>
    <cellStyle name="_pgvcl-costal_pgvcl_JND - 5_T&amp;D July-08 5 3" xfId="7971"/>
    <cellStyle name="_pgvcl-costal_PGVCL-_JND - 5_T&amp;D July-08 5 3" xfId="7972"/>
    <cellStyle name="_pgvcl-costal_pgvcl_JND - 5_T&amp;D July-08 5 4" xfId="7973"/>
    <cellStyle name="_pgvcl-costal_PGVCL-_JND - 5_T&amp;D July-08 5 4" xfId="7974"/>
    <cellStyle name="_pgvcl-costal_pgvcl_JND - 5_T&amp;D July-08 5 5" xfId="7975"/>
    <cellStyle name="_pgvcl-costal_PGVCL-_JND - 5_T&amp;D July-08 5 5" xfId="7976"/>
    <cellStyle name="_pgvcl-costal_pgvcl_JND - 5_T&amp;D July-08 5 6" xfId="7977"/>
    <cellStyle name="_pgvcl-costal_PGVCL-_JND - 5_T&amp;D July-08 5 6" xfId="7978"/>
    <cellStyle name="_pgvcl-costal_pgvcl_JND - 5_T&amp;D July-08 5 7" xfId="7979"/>
    <cellStyle name="_pgvcl-costal_PGVCL-_JND - 5_T&amp;D July-08 5 7" xfId="7980"/>
    <cellStyle name="_pgvcl-costal_pgvcl_JND - 5_T&amp;D July-08 5 8" xfId="7981"/>
    <cellStyle name="_pgvcl-costal_PGVCL-_JND - 5_T&amp;D July-08 5 8" xfId="7982"/>
    <cellStyle name="_pgvcl-costal_pgvcl_JND - 5_T&amp;D July-08 5 9" xfId="7983"/>
    <cellStyle name="_pgvcl-costal_PGVCL-_JND - 5_T&amp;D July-08 5 9" xfId="7984"/>
    <cellStyle name="_pgvcl-costal_pgvcl_JND - 5_T&amp;D July-08 6" xfId="7985"/>
    <cellStyle name="_pgvcl-costal_PGVCL-_JND - 5_T&amp;D July-08 6" xfId="7986"/>
    <cellStyle name="_pgvcl-costal_pgvcl_JND - 5_T&amp;D July-08 6 10" xfId="7987"/>
    <cellStyle name="_pgvcl-costal_PGVCL-_JND - 5_T&amp;D July-08 6 10" xfId="7988"/>
    <cellStyle name="_pgvcl-costal_pgvcl_JND - 5_T&amp;D July-08 6 2" xfId="7989"/>
    <cellStyle name="_pgvcl-costal_PGVCL-_JND - 5_T&amp;D July-08 6 2" xfId="7990"/>
    <cellStyle name="_pgvcl-costal_pgvcl_JND - 5_T&amp;D July-08 6 3" xfId="7991"/>
    <cellStyle name="_pgvcl-costal_PGVCL-_JND - 5_T&amp;D July-08 6 3" xfId="7992"/>
    <cellStyle name="_pgvcl-costal_pgvcl_JND - 5_T&amp;D July-08 6 4" xfId="7993"/>
    <cellStyle name="_pgvcl-costal_PGVCL-_JND - 5_T&amp;D July-08 6 4" xfId="7994"/>
    <cellStyle name="_pgvcl-costal_pgvcl_JND - 5_T&amp;D July-08 6 5" xfId="7995"/>
    <cellStyle name="_pgvcl-costal_PGVCL-_JND - 5_T&amp;D July-08 6 5" xfId="7996"/>
    <cellStyle name="_pgvcl-costal_pgvcl_JND - 5_T&amp;D July-08 6 6" xfId="7997"/>
    <cellStyle name="_pgvcl-costal_PGVCL-_JND - 5_T&amp;D July-08 6 6" xfId="7998"/>
    <cellStyle name="_pgvcl-costal_pgvcl_JND - 5_T&amp;D July-08 6 7" xfId="7999"/>
    <cellStyle name="_pgvcl-costal_PGVCL-_JND - 5_T&amp;D July-08 6 7" xfId="8000"/>
    <cellStyle name="_pgvcl-costal_pgvcl_JND - 5_T&amp;D July-08 6 8" xfId="8001"/>
    <cellStyle name="_pgvcl-costal_PGVCL-_JND - 5_T&amp;D July-08 6 8" xfId="8002"/>
    <cellStyle name="_pgvcl-costal_pgvcl_JND - 5_T&amp;D July-08 6 9" xfId="8003"/>
    <cellStyle name="_pgvcl-costal_PGVCL-_JND - 5_T&amp;D July-08 6 9" xfId="8004"/>
    <cellStyle name="_pgvcl-costal_pgvcl_JND - 5_T&amp;D July-08 7" xfId="8005"/>
    <cellStyle name="_pgvcl-costal_PGVCL-_JND - 5_T&amp;D July-08 7" xfId="8006"/>
    <cellStyle name="_pgvcl-costal_pgvcl_JND - 5_T&amp;D July-08 7 10" xfId="8007"/>
    <cellStyle name="_pgvcl-costal_PGVCL-_JND - 5_T&amp;D July-08 7 10" xfId="8008"/>
    <cellStyle name="_pgvcl-costal_pgvcl_JND - 5_T&amp;D July-08 7 2" xfId="8009"/>
    <cellStyle name="_pgvcl-costal_PGVCL-_JND - 5_T&amp;D July-08 7 2" xfId="8010"/>
    <cellStyle name="_pgvcl-costal_pgvcl_JND - 5_T&amp;D July-08 7 3" xfId="8011"/>
    <cellStyle name="_pgvcl-costal_PGVCL-_JND - 5_T&amp;D July-08 7 3" xfId="8012"/>
    <cellStyle name="_pgvcl-costal_pgvcl_JND - 5_T&amp;D July-08 7 4" xfId="8013"/>
    <cellStyle name="_pgvcl-costal_PGVCL-_JND - 5_T&amp;D July-08 7 4" xfId="8014"/>
    <cellStyle name="_pgvcl-costal_pgvcl_JND - 5_T&amp;D July-08 7 5" xfId="8015"/>
    <cellStyle name="_pgvcl-costal_PGVCL-_JND - 5_T&amp;D July-08 7 5" xfId="8016"/>
    <cellStyle name="_pgvcl-costal_pgvcl_JND - 5_T&amp;D July-08 7 6" xfId="8017"/>
    <cellStyle name="_pgvcl-costal_PGVCL-_JND - 5_T&amp;D July-08 7 6" xfId="8018"/>
    <cellStyle name="_pgvcl-costal_pgvcl_JND - 5_T&amp;D July-08 7 7" xfId="8019"/>
    <cellStyle name="_pgvcl-costal_PGVCL-_JND - 5_T&amp;D July-08 7 7" xfId="8020"/>
    <cellStyle name="_pgvcl-costal_pgvcl_JND - 5_T&amp;D July-08 7 8" xfId="8021"/>
    <cellStyle name="_pgvcl-costal_PGVCL-_JND - 5_T&amp;D July-08 7 8" xfId="8022"/>
    <cellStyle name="_pgvcl-costal_pgvcl_JND - 5_T&amp;D July-08 7 9" xfId="8023"/>
    <cellStyle name="_pgvcl-costal_PGVCL-_JND - 5_T&amp;D July-08 7 9" xfId="8024"/>
    <cellStyle name="_pgvcl-costal_pgvcl_JND - 5_T&amp;D July-08 8" xfId="8025"/>
    <cellStyle name="_pgvcl-costal_PGVCL-_JND - 5_T&amp;D July-08 8" xfId="8026"/>
    <cellStyle name="_pgvcl-costal_pgvcl_JND - 5_T&amp;D MAR--09" xfId="8027"/>
    <cellStyle name="_pgvcl-costal_PGVCL-_JND - 5_T&amp;D MAR--09" xfId="8028"/>
    <cellStyle name="_pgvcl-costal_pgvcl_JND - 5_T&amp;D MAR--09 2" xfId="8029"/>
    <cellStyle name="_pgvcl-costal_PGVCL-_JND - 5_T&amp;D MAR--09 2" xfId="8030"/>
    <cellStyle name="_pgvcl-costal_pgvcl_JND - 5_T&amp;D MAR--09 2 10" xfId="8031"/>
    <cellStyle name="_pgvcl-costal_PGVCL-_JND - 5_T&amp;D MAR--09 2 10" xfId="8032"/>
    <cellStyle name="_pgvcl-costal_pgvcl_JND - 5_T&amp;D MAR--09 2 2" xfId="8033"/>
    <cellStyle name="_pgvcl-costal_PGVCL-_JND - 5_T&amp;D MAR--09 2 2" xfId="8034"/>
    <cellStyle name="_pgvcl-costal_pgvcl_JND - 5_T&amp;D MAR--09 2 3" xfId="8035"/>
    <cellStyle name="_pgvcl-costal_PGVCL-_JND - 5_T&amp;D MAR--09 2 3" xfId="8036"/>
    <cellStyle name="_pgvcl-costal_pgvcl_JND - 5_T&amp;D MAR--09 2 4" xfId="8037"/>
    <cellStyle name="_pgvcl-costal_PGVCL-_JND - 5_T&amp;D MAR--09 2 4" xfId="8038"/>
    <cellStyle name="_pgvcl-costal_pgvcl_JND - 5_T&amp;D MAR--09 2 5" xfId="8039"/>
    <cellStyle name="_pgvcl-costal_PGVCL-_JND - 5_T&amp;D MAR--09 2 5" xfId="8040"/>
    <cellStyle name="_pgvcl-costal_pgvcl_JND - 5_T&amp;D MAR--09 2 6" xfId="8041"/>
    <cellStyle name="_pgvcl-costal_PGVCL-_JND - 5_T&amp;D MAR--09 2 6" xfId="8042"/>
    <cellStyle name="_pgvcl-costal_pgvcl_JND - 5_T&amp;D MAR--09 2 7" xfId="8043"/>
    <cellStyle name="_pgvcl-costal_PGVCL-_JND - 5_T&amp;D MAR--09 2 7" xfId="8044"/>
    <cellStyle name="_pgvcl-costal_pgvcl_JND - 5_T&amp;D MAR--09 2 8" xfId="8045"/>
    <cellStyle name="_pgvcl-costal_PGVCL-_JND - 5_T&amp;D MAR--09 2 8" xfId="8046"/>
    <cellStyle name="_pgvcl-costal_pgvcl_JND - 5_T&amp;D MAR--09 2 9" xfId="8047"/>
    <cellStyle name="_pgvcl-costal_PGVCL-_JND - 5_T&amp;D MAR--09 2 9" xfId="8048"/>
    <cellStyle name="_pgvcl-costal_pgvcl_JND - 5_T&amp;D MAR--09 3" xfId="8049"/>
    <cellStyle name="_pgvcl-costal_PGVCL-_JND - 5_T&amp;D MAR--09 3" xfId="8050"/>
    <cellStyle name="_pgvcl-costal_pgvcl_JND - 5_T&amp;D MAR--09 3 10" xfId="8051"/>
    <cellStyle name="_pgvcl-costal_PGVCL-_JND - 5_T&amp;D MAR--09 3 10" xfId="8052"/>
    <cellStyle name="_pgvcl-costal_pgvcl_JND - 5_T&amp;D MAR--09 3 2" xfId="8053"/>
    <cellStyle name="_pgvcl-costal_PGVCL-_JND - 5_T&amp;D MAR--09 3 2" xfId="8054"/>
    <cellStyle name="_pgvcl-costal_pgvcl_JND - 5_T&amp;D MAR--09 3 3" xfId="8055"/>
    <cellStyle name="_pgvcl-costal_PGVCL-_JND - 5_T&amp;D MAR--09 3 3" xfId="8056"/>
    <cellStyle name="_pgvcl-costal_pgvcl_JND - 5_T&amp;D MAR--09 3 4" xfId="8057"/>
    <cellStyle name="_pgvcl-costal_PGVCL-_JND - 5_T&amp;D MAR--09 3 4" xfId="8058"/>
    <cellStyle name="_pgvcl-costal_pgvcl_JND - 5_T&amp;D MAR--09 3 5" xfId="8059"/>
    <cellStyle name="_pgvcl-costal_PGVCL-_JND - 5_T&amp;D MAR--09 3 5" xfId="8060"/>
    <cellStyle name="_pgvcl-costal_pgvcl_JND - 5_T&amp;D MAR--09 3 6" xfId="8061"/>
    <cellStyle name="_pgvcl-costal_PGVCL-_JND - 5_T&amp;D MAR--09 3 6" xfId="8062"/>
    <cellStyle name="_pgvcl-costal_pgvcl_JND - 5_T&amp;D MAR--09 3 7" xfId="8063"/>
    <cellStyle name="_pgvcl-costal_PGVCL-_JND - 5_T&amp;D MAR--09 3 7" xfId="8064"/>
    <cellStyle name="_pgvcl-costal_pgvcl_JND - 5_T&amp;D MAR--09 3 8" xfId="8065"/>
    <cellStyle name="_pgvcl-costal_PGVCL-_JND - 5_T&amp;D MAR--09 3 8" xfId="8066"/>
    <cellStyle name="_pgvcl-costal_pgvcl_JND - 5_T&amp;D MAR--09 3 9" xfId="8067"/>
    <cellStyle name="_pgvcl-costal_PGVCL-_JND - 5_T&amp;D MAR--09 3 9" xfId="8068"/>
    <cellStyle name="_pgvcl-costal_pgvcl_JND - 5_T&amp;D MAR--09 4" xfId="8069"/>
    <cellStyle name="_pgvcl-costal_PGVCL-_JND - 5_T&amp;D MAR--09 4" xfId="8070"/>
    <cellStyle name="_pgvcl-costal_pgvcl_JND - 5_T&amp;D MAR--09 4 10" xfId="8071"/>
    <cellStyle name="_pgvcl-costal_PGVCL-_JND - 5_T&amp;D MAR--09 4 10" xfId="8072"/>
    <cellStyle name="_pgvcl-costal_pgvcl_JND - 5_T&amp;D MAR--09 4 2" xfId="8073"/>
    <cellStyle name="_pgvcl-costal_PGVCL-_JND - 5_T&amp;D MAR--09 4 2" xfId="8074"/>
    <cellStyle name="_pgvcl-costal_pgvcl_JND - 5_T&amp;D MAR--09 4 3" xfId="8075"/>
    <cellStyle name="_pgvcl-costal_PGVCL-_JND - 5_T&amp;D MAR--09 4 3" xfId="8076"/>
    <cellStyle name="_pgvcl-costal_pgvcl_JND - 5_T&amp;D MAR--09 4 4" xfId="8077"/>
    <cellStyle name="_pgvcl-costal_PGVCL-_JND - 5_T&amp;D MAR--09 4 4" xfId="8078"/>
    <cellStyle name="_pgvcl-costal_pgvcl_JND - 5_T&amp;D MAR--09 4 5" xfId="8079"/>
    <cellStyle name="_pgvcl-costal_PGVCL-_JND - 5_T&amp;D MAR--09 4 5" xfId="8080"/>
    <cellStyle name="_pgvcl-costal_pgvcl_JND - 5_T&amp;D MAR--09 4 6" xfId="8081"/>
    <cellStyle name="_pgvcl-costal_PGVCL-_JND - 5_T&amp;D MAR--09 4 6" xfId="8082"/>
    <cellStyle name="_pgvcl-costal_pgvcl_JND - 5_T&amp;D MAR--09 4 7" xfId="8083"/>
    <cellStyle name="_pgvcl-costal_PGVCL-_JND - 5_T&amp;D MAR--09 4 7" xfId="8084"/>
    <cellStyle name="_pgvcl-costal_pgvcl_JND - 5_T&amp;D MAR--09 4 8" xfId="8085"/>
    <cellStyle name="_pgvcl-costal_PGVCL-_JND - 5_T&amp;D MAR--09 4 8" xfId="8086"/>
    <cellStyle name="_pgvcl-costal_pgvcl_JND - 5_T&amp;D MAR--09 4 9" xfId="8087"/>
    <cellStyle name="_pgvcl-costal_PGVCL-_JND - 5_T&amp;D MAR--09 4 9" xfId="8088"/>
    <cellStyle name="_pgvcl-costal_pgvcl_JND - 5_T&amp;D MAR--09 5" xfId="8089"/>
    <cellStyle name="_pgvcl-costal_PGVCL-_JND - 5_T&amp;D MAR--09 5" xfId="8090"/>
    <cellStyle name="_pgvcl-costal_pgvcl_JND - 5_T&amp;D MAR--09 5 10" xfId="8091"/>
    <cellStyle name="_pgvcl-costal_PGVCL-_JND - 5_T&amp;D MAR--09 5 10" xfId="8092"/>
    <cellStyle name="_pgvcl-costal_pgvcl_JND - 5_T&amp;D MAR--09 5 2" xfId="8093"/>
    <cellStyle name="_pgvcl-costal_PGVCL-_JND - 5_T&amp;D MAR--09 5 2" xfId="8094"/>
    <cellStyle name="_pgvcl-costal_pgvcl_JND - 5_T&amp;D MAR--09 5 3" xfId="8095"/>
    <cellStyle name="_pgvcl-costal_PGVCL-_JND - 5_T&amp;D MAR--09 5 3" xfId="8096"/>
    <cellStyle name="_pgvcl-costal_pgvcl_JND - 5_T&amp;D MAR--09 5 4" xfId="8097"/>
    <cellStyle name="_pgvcl-costal_PGVCL-_JND - 5_T&amp;D MAR--09 5 4" xfId="8098"/>
    <cellStyle name="_pgvcl-costal_pgvcl_JND - 5_T&amp;D MAR--09 5 5" xfId="8099"/>
    <cellStyle name="_pgvcl-costal_PGVCL-_JND - 5_T&amp;D MAR--09 5 5" xfId="8100"/>
    <cellStyle name="_pgvcl-costal_pgvcl_JND - 5_T&amp;D MAR--09 5 6" xfId="8101"/>
    <cellStyle name="_pgvcl-costal_PGVCL-_JND - 5_T&amp;D MAR--09 5 6" xfId="8102"/>
    <cellStyle name="_pgvcl-costal_pgvcl_JND - 5_T&amp;D MAR--09 5 7" xfId="8103"/>
    <cellStyle name="_pgvcl-costal_PGVCL-_JND - 5_T&amp;D MAR--09 5 7" xfId="8104"/>
    <cellStyle name="_pgvcl-costal_pgvcl_JND - 5_T&amp;D MAR--09 5 8" xfId="8105"/>
    <cellStyle name="_pgvcl-costal_PGVCL-_JND - 5_T&amp;D MAR--09 5 8" xfId="8106"/>
    <cellStyle name="_pgvcl-costal_pgvcl_JND - 5_T&amp;D MAR--09 5 9" xfId="8107"/>
    <cellStyle name="_pgvcl-costal_PGVCL-_JND - 5_T&amp;D MAR--09 5 9" xfId="8108"/>
    <cellStyle name="_pgvcl-costal_pgvcl_JND - 5_T&amp;D MAR--09 6" xfId="8109"/>
    <cellStyle name="_pgvcl-costal_PGVCL-_JND - 5_T&amp;D MAR--09 6" xfId="8110"/>
    <cellStyle name="_pgvcl-costal_pgvcl_JND - 5_T&amp;D MAR--09 6 10" xfId="8111"/>
    <cellStyle name="_pgvcl-costal_PGVCL-_JND - 5_T&amp;D MAR--09 6 10" xfId="8112"/>
    <cellStyle name="_pgvcl-costal_pgvcl_JND - 5_T&amp;D MAR--09 6 2" xfId="8113"/>
    <cellStyle name="_pgvcl-costal_PGVCL-_JND - 5_T&amp;D MAR--09 6 2" xfId="8114"/>
    <cellStyle name="_pgvcl-costal_pgvcl_JND - 5_T&amp;D MAR--09 6 3" xfId="8115"/>
    <cellStyle name="_pgvcl-costal_PGVCL-_JND - 5_T&amp;D MAR--09 6 3" xfId="8116"/>
    <cellStyle name="_pgvcl-costal_pgvcl_JND - 5_T&amp;D MAR--09 6 4" xfId="8117"/>
    <cellStyle name="_pgvcl-costal_PGVCL-_JND - 5_T&amp;D MAR--09 6 4" xfId="8118"/>
    <cellStyle name="_pgvcl-costal_pgvcl_JND - 5_T&amp;D MAR--09 6 5" xfId="8119"/>
    <cellStyle name="_pgvcl-costal_PGVCL-_JND - 5_T&amp;D MAR--09 6 5" xfId="8120"/>
    <cellStyle name="_pgvcl-costal_pgvcl_JND - 5_T&amp;D MAR--09 6 6" xfId="8121"/>
    <cellStyle name="_pgvcl-costal_PGVCL-_JND - 5_T&amp;D MAR--09 6 6" xfId="8122"/>
    <cellStyle name="_pgvcl-costal_pgvcl_JND - 5_T&amp;D MAR--09 6 7" xfId="8123"/>
    <cellStyle name="_pgvcl-costal_PGVCL-_JND - 5_T&amp;D MAR--09 6 7" xfId="8124"/>
    <cellStyle name="_pgvcl-costal_pgvcl_JND - 5_T&amp;D MAR--09 6 8" xfId="8125"/>
    <cellStyle name="_pgvcl-costal_PGVCL-_JND - 5_T&amp;D MAR--09 6 8" xfId="8126"/>
    <cellStyle name="_pgvcl-costal_pgvcl_JND - 5_T&amp;D MAR--09 6 9" xfId="8127"/>
    <cellStyle name="_pgvcl-costal_PGVCL-_JND - 5_T&amp;D MAR--09 6 9" xfId="8128"/>
    <cellStyle name="_pgvcl-costal_pgvcl_JND - 5_T&amp;D MAR--09 7" xfId="8129"/>
    <cellStyle name="_pgvcl-costal_PGVCL-_JND - 5_T&amp;D MAR--09 7" xfId="8130"/>
    <cellStyle name="_pgvcl-costal_pgvcl_JND - 5_T&amp;D MAR--09 7 10" xfId="8131"/>
    <cellStyle name="_pgvcl-costal_PGVCL-_JND - 5_T&amp;D MAR--09 7 10" xfId="8132"/>
    <cellStyle name="_pgvcl-costal_pgvcl_JND - 5_T&amp;D MAR--09 7 2" xfId="8133"/>
    <cellStyle name="_pgvcl-costal_PGVCL-_JND - 5_T&amp;D MAR--09 7 2" xfId="8134"/>
    <cellStyle name="_pgvcl-costal_pgvcl_JND - 5_T&amp;D MAR--09 7 3" xfId="8135"/>
    <cellStyle name="_pgvcl-costal_PGVCL-_JND - 5_T&amp;D MAR--09 7 3" xfId="8136"/>
    <cellStyle name="_pgvcl-costal_pgvcl_JND - 5_T&amp;D MAR--09 7 4" xfId="8137"/>
    <cellStyle name="_pgvcl-costal_PGVCL-_JND - 5_T&amp;D MAR--09 7 4" xfId="8138"/>
    <cellStyle name="_pgvcl-costal_pgvcl_JND - 5_T&amp;D MAR--09 7 5" xfId="8139"/>
    <cellStyle name="_pgvcl-costal_PGVCL-_JND - 5_T&amp;D MAR--09 7 5" xfId="8140"/>
    <cellStyle name="_pgvcl-costal_pgvcl_JND - 5_T&amp;D MAR--09 7 6" xfId="8141"/>
    <cellStyle name="_pgvcl-costal_PGVCL-_JND - 5_T&amp;D MAR--09 7 6" xfId="8142"/>
    <cellStyle name="_pgvcl-costal_pgvcl_JND - 5_T&amp;D MAR--09 7 7" xfId="8143"/>
    <cellStyle name="_pgvcl-costal_PGVCL-_JND - 5_T&amp;D MAR--09 7 7" xfId="8144"/>
    <cellStyle name="_pgvcl-costal_pgvcl_JND - 5_T&amp;D MAR--09 7 8" xfId="8145"/>
    <cellStyle name="_pgvcl-costal_PGVCL-_JND - 5_T&amp;D MAR--09 7 8" xfId="8146"/>
    <cellStyle name="_pgvcl-costal_pgvcl_JND - 5_T&amp;D MAR--09 7 9" xfId="8147"/>
    <cellStyle name="_pgvcl-costal_PGVCL-_JND - 5_T&amp;D MAR--09 7 9" xfId="8148"/>
    <cellStyle name="_pgvcl-costal_pgvcl_JND - 5_T&amp;D MAR--09 8" xfId="8149"/>
    <cellStyle name="_pgvcl-costal_PGVCL-_JND - 5_T&amp;D MAR--09 8" xfId="8150"/>
    <cellStyle name="_pgvcl-costal_pgvcl_JND - 5_TECH-2 SOFT COPY" xfId="8151"/>
    <cellStyle name="_pgvcl-costal_PGVCL-_JND - 5_TECH-2 SOFT COPY" xfId="8152"/>
    <cellStyle name="_pgvcl-costal_pgvcl_JND - 5_TECH-2 SOFT COPY 2" xfId="8153"/>
    <cellStyle name="_pgvcl-costal_PGVCL-_JND - 5_TECH-2 SOFT COPY 2" xfId="8154"/>
    <cellStyle name="_pgvcl-costal_pgvcl_JND - 5_TECH-2 SOFT COPY 2 10" xfId="8155"/>
    <cellStyle name="_pgvcl-costal_PGVCL-_JND - 5_TECH-2 SOFT COPY 2 10" xfId="8156"/>
    <cellStyle name="_pgvcl-costal_pgvcl_JND - 5_TECH-2 SOFT COPY 2 2" xfId="8157"/>
    <cellStyle name="_pgvcl-costal_PGVCL-_JND - 5_TECH-2 SOFT COPY 2 2" xfId="8158"/>
    <cellStyle name="_pgvcl-costal_pgvcl_JND - 5_TECH-2 SOFT COPY 2 3" xfId="8159"/>
    <cellStyle name="_pgvcl-costal_PGVCL-_JND - 5_TECH-2 SOFT COPY 2 3" xfId="8160"/>
    <cellStyle name="_pgvcl-costal_pgvcl_JND - 5_TECH-2 SOFT COPY 2 4" xfId="8161"/>
    <cellStyle name="_pgvcl-costal_PGVCL-_JND - 5_TECH-2 SOFT COPY 2 4" xfId="8162"/>
    <cellStyle name="_pgvcl-costal_pgvcl_JND - 5_TECH-2 SOFT COPY 2 5" xfId="8163"/>
    <cellStyle name="_pgvcl-costal_PGVCL-_JND - 5_TECH-2 SOFT COPY 2 5" xfId="8164"/>
    <cellStyle name="_pgvcl-costal_pgvcl_JND - 5_TECH-2 SOFT COPY 2 6" xfId="8165"/>
    <cellStyle name="_pgvcl-costal_PGVCL-_JND - 5_TECH-2 SOFT COPY 2 6" xfId="8166"/>
    <cellStyle name="_pgvcl-costal_pgvcl_JND - 5_TECH-2 SOFT COPY 2 7" xfId="8167"/>
    <cellStyle name="_pgvcl-costal_PGVCL-_JND - 5_TECH-2 SOFT COPY 2 7" xfId="8168"/>
    <cellStyle name="_pgvcl-costal_pgvcl_JND - 5_TECH-2 SOFT COPY 2 8" xfId="8169"/>
    <cellStyle name="_pgvcl-costal_PGVCL-_JND - 5_TECH-2 SOFT COPY 2 8" xfId="8170"/>
    <cellStyle name="_pgvcl-costal_pgvcl_JND - 5_TECH-2 SOFT COPY 2 9" xfId="8171"/>
    <cellStyle name="_pgvcl-costal_PGVCL-_JND - 5_TECH-2 SOFT COPY 2 9" xfId="8172"/>
    <cellStyle name="_pgvcl-costal_pgvcl_JND - 5_TECH-2 SOFT COPY 3" xfId="8173"/>
    <cellStyle name="_pgvcl-costal_PGVCL-_JND - 5_TECH-2 SOFT COPY 3" xfId="8174"/>
    <cellStyle name="_pgvcl-costal_pgvcl_JND - 5_TECH-2 SOFT COPY 3 10" xfId="8175"/>
    <cellStyle name="_pgvcl-costal_PGVCL-_JND - 5_TECH-2 SOFT COPY 3 10" xfId="8176"/>
    <cellStyle name="_pgvcl-costal_pgvcl_JND - 5_TECH-2 SOFT COPY 3 2" xfId="8177"/>
    <cellStyle name="_pgvcl-costal_PGVCL-_JND - 5_TECH-2 SOFT COPY 3 2" xfId="8178"/>
    <cellStyle name="_pgvcl-costal_pgvcl_JND - 5_TECH-2 SOFT COPY 3 3" xfId="8179"/>
    <cellStyle name="_pgvcl-costal_PGVCL-_JND - 5_TECH-2 SOFT COPY 3 3" xfId="8180"/>
    <cellStyle name="_pgvcl-costal_pgvcl_JND - 5_TECH-2 SOFT COPY 3 4" xfId="8181"/>
    <cellStyle name="_pgvcl-costal_PGVCL-_JND - 5_TECH-2 SOFT COPY 3 4" xfId="8182"/>
    <cellStyle name="_pgvcl-costal_pgvcl_JND - 5_TECH-2 SOFT COPY 3 5" xfId="8183"/>
    <cellStyle name="_pgvcl-costal_PGVCL-_JND - 5_TECH-2 SOFT COPY 3 5" xfId="8184"/>
    <cellStyle name="_pgvcl-costal_pgvcl_JND - 5_TECH-2 SOFT COPY 3 6" xfId="8185"/>
    <cellStyle name="_pgvcl-costal_PGVCL-_JND - 5_TECH-2 SOFT COPY 3 6" xfId="8186"/>
    <cellStyle name="_pgvcl-costal_pgvcl_JND - 5_TECH-2 SOFT COPY 3 7" xfId="8187"/>
    <cellStyle name="_pgvcl-costal_PGVCL-_JND - 5_TECH-2 SOFT COPY 3 7" xfId="8188"/>
    <cellStyle name="_pgvcl-costal_pgvcl_JND - 5_TECH-2 SOFT COPY 3 8" xfId="8189"/>
    <cellStyle name="_pgvcl-costal_PGVCL-_JND - 5_TECH-2 SOFT COPY 3 8" xfId="8190"/>
    <cellStyle name="_pgvcl-costal_pgvcl_JND - 5_TECH-2 SOFT COPY 3 9" xfId="8191"/>
    <cellStyle name="_pgvcl-costal_PGVCL-_JND - 5_TECH-2 SOFT COPY 3 9" xfId="8192"/>
    <cellStyle name="_pgvcl-costal_pgvcl_JND - 5_TECH-2 SOFT COPY 4" xfId="8193"/>
    <cellStyle name="_pgvcl-costal_PGVCL-_JND - 5_TECH-2 SOFT COPY 4" xfId="8194"/>
    <cellStyle name="_pgvcl-costal_pgvcl_JND - 5_TECH-2 SOFT COPY 4 10" xfId="8195"/>
    <cellStyle name="_pgvcl-costal_PGVCL-_JND - 5_TECH-2 SOFT COPY 4 10" xfId="8196"/>
    <cellStyle name="_pgvcl-costal_pgvcl_JND - 5_TECH-2 SOFT COPY 4 2" xfId="8197"/>
    <cellStyle name="_pgvcl-costal_PGVCL-_JND - 5_TECH-2 SOFT COPY 4 2" xfId="8198"/>
    <cellStyle name="_pgvcl-costal_pgvcl_JND - 5_TECH-2 SOFT COPY 4 3" xfId="8199"/>
    <cellStyle name="_pgvcl-costal_PGVCL-_JND - 5_TECH-2 SOFT COPY 4 3" xfId="8200"/>
    <cellStyle name="_pgvcl-costal_pgvcl_JND - 5_TECH-2 SOFT COPY 4 4" xfId="8201"/>
    <cellStyle name="_pgvcl-costal_PGVCL-_JND - 5_TECH-2 SOFT COPY 4 4" xfId="8202"/>
    <cellStyle name="_pgvcl-costal_pgvcl_JND - 5_TECH-2 SOFT COPY 4 5" xfId="8203"/>
    <cellStyle name="_pgvcl-costal_PGVCL-_JND - 5_TECH-2 SOFT COPY 4 5" xfId="8204"/>
    <cellStyle name="_pgvcl-costal_pgvcl_JND - 5_TECH-2 SOFT COPY 4 6" xfId="8205"/>
    <cellStyle name="_pgvcl-costal_PGVCL-_JND - 5_TECH-2 SOFT COPY 4 6" xfId="8206"/>
    <cellStyle name="_pgvcl-costal_pgvcl_JND - 5_TECH-2 SOFT COPY 4 7" xfId="8207"/>
    <cellStyle name="_pgvcl-costal_PGVCL-_JND - 5_TECH-2 SOFT COPY 4 7" xfId="8208"/>
    <cellStyle name="_pgvcl-costal_pgvcl_JND - 5_TECH-2 SOFT COPY 4 8" xfId="8209"/>
    <cellStyle name="_pgvcl-costal_PGVCL-_JND - 5_TECH-2 SOFT COPY 4 8" xfId="8210"/>
    <cellStyle name="_pgvcl-costal_pgvcl_JND - 5_TECH-2 SOFT COPY 4 9" xfId="8211"/>
    <cellStyle name="_pgvcl-costal_PGVCL-_JND - 5_TECH-2 SOFT COPY 4 9" xfId="8212"/>
    <cellStyle name="_pgvcl-costal_pgvcl_JND - 5_TECH-2 SOFT COPY 5" xfId="8213"/>
    <cellStyle name="_pgvcl-costal_PGVCL-_JND - 5_TECH-2 SOFT COPY 5" xfId="8214"/>
    <cellStyle name="_pgvcl-costal_pgvcl_JND - 5_TECH-2 SOFT COPY 5 10" xfId="8215"/>
    <cellStyle name="_pgvcl-costal_PGVCL-_JND - 5_TECH-2 SOFT COPY 5 10" xfId="8216"/>
    <cellStyle name="_pgvcl-costal_pgvcl_JND - 5_TECH-2 SOFT COPY 5 2" xfId="8217"/>
    <cellStyle name="_pgvcl-costal_PGVCL-_JND - 5_TECH-2 SOFT COPY 5 2" xfId="8218"/>
    <cellStyle name="_pgvcl-costal_pgvcl_JND - 5_TECH-2 SOFT COPY 5 3" xfId="8219"/>
    <cellStyle name="_pgvcl-costal_PGVCL-_JND - 5_TECH-2 SOFT COPY 5 3" xfId="8220"/>
    <cellStyle name="_pgvcl-costal_pgvcl_JND - 5_TECH-2 SOFT COPY 5 4" xfId="8221"/>
    <cellStyle name="_pgvcl-costal_PGVCL-_JND - 5_TECH-2 SOFT COPY 5 4" xfId="8222"/>
    <cellStyle name="_pgvcl-costal_pgvcl_JND - 5_TECH-2 SOFT COPY 5 5" xfId="8223"/>
    <cellStyle name="_pgvcl-costal_PGVCL-_JND - 5_TECH-2 SOFT COPY 5 5" xfId="8224"/>
    <cellStyle name="_pgvcl-costal_pgvcl_JND - 5_TECH-2 SOFT COPY 5 6" xfId="8225"/>
    <cellStyle name="_pgvcl-costal_PGVCL-_JND - 5_TECH-2 SOFT COPY 5 6" xfId="8226"/>
    <cellStyle name="_pgvcl-costal_pgvcl_JND - 5_TECH-2 SOFT COPY 5 7" xfId="8227"/>
    <cellStyle name="_pgvcl-costal_PGVCL-_JND - 5_TECH-2 SOFT COPY 5 7" xfId="8228"/>
    <cellStyle name="_pgvcl-costal_pgvcl_JND - 5_TECH-2 SOFT COPY 5 8" xfId="8229"/>
    <cellStyle name="_pgvcl-costal_PGVCL-_JND - 5_TECH-2 SOFT COPY 5 8" xfId="8230"/>
    <cellStyle name="_pgvcl-costal_pgvcl_JND - 5_TECH-2 SOFT COPY 5 9" xfId="8231"/>
    <cellStyle name="_pgvcl-costal_PGVCL-_JND - 5_TECH-2 SOFT COPY 5 9" xfId="8232"/>
    <cellStyle name="_pgvcl-costal_pgvcl_JND - 5_TECH-2 SOFT COPY 6" xfId="8233"/>
    <cellStyle name="_pgvcl-costal_PGVCL-_JND - 5_TECH-2 SOFT COPY 6" xfId="8234"/>
    <cellStyle name="_pgvcl-costal_pgvcl_JND - 5_TECH-2 SOFT COPY 6 10" xfId="8235"/>
    <cellStyle name="_pgvcl-costal_PGVCL-_JND - 5_TECH-2 SOFT COPY 6 10" xfId="8236"/>
    <cellStyle name="_pgvcl-costal_pgvcl_JND - 5_TECH-2 SOFT COPY 6 2" xfId="8237"/>
    <cellStyle name="_pgvcl-costal_PGVCL-_JND - 5_TECH-2 SOFT COPY 6 2" xfId="8238"/>
    <cellStyle name="_pgvcl-costal_pgvcl_JND - 5_TECH-2 SOFT COPY 6 3" xfId="8239"/>
    <cellStyle name="_pgvcl-costal_PGVCL-_JND - 5_TECH-2 SOFT COPY 6 3" xfId="8240"/>
    <cellStyle name="_pgvcl-costal_pgvcl_JND - 5_TECH-2 SOFT COPY 6 4" xfId="8241"/>
    <cellStyle name="_pgvcl-costal_PGVCL-_JND - 5_TECH-2 SOFT COPY 6 4" xfId="8242"/>
    <cellStyle name="_pgvcl-costal_pgvcl_JND - 5_TECH-2 SOFT COPY 6 5" xfId="8243"/>
    <cellStyle name="_pgvcl-costal_PGVCL-_JND - 5_TECH-2 SOFT COPY 6 5" xfId="8244"/>
    <cellStyle name="_pgvcl-costal_pgvcl_JND - 5_TECH-2 SOFT COPY 6 6" xfId="8245"/>
    <cellStyle name="_pgvcl-costal_PGVCL-_JND - 5_TECH-2 SOFT COPY 6 6" xfId="8246"/>
    <cellStyle name="_pgvcl-costal_pgvcl_JND - 5_TECH-2 SOFT COPY 6 7" xfId="8247"/>
    <cellStyle name="_pgvcl-costal_PGVCL-_JND - 5_TECH-2 SOFT COPY 6 7" xfId="8248"/>
    <cellStyle name="_pgvcl-costal_pgvcl_JND - 5_TECH-2 SOFT COPY 6 8" xfId="8249"/>
    <cellStyle name="_pgvcl-costal_PGVCL-_JND - 5_TECH-2 SOFT COPY 6 8" xfId="8250"/>
    <cellStyle name="_pgvcl-costal_pgvcl_JND - 5_TECH-2 SOFT COPY 6 9" xfId="8251"/>
    <cellStyle name="_pgvcl-costal_PGVCL-_JND - 5_TECH-2 SOFT COPY 6 9" xfId="8252"/>
    <cellStyle name="_pgvcl-costal_pgvcl_JND - 5_TECH-2 SOFT COPY 7" xfId="8253"/>
    <cellStyle name="_pgvcl-costal_PGVCL-_JND - 5_TECH-2 SOFT COPY 7" xfId="8254"/>
    <cellStyle name="_pgvcl-costal_pgvcl_JND - 5_TECH-2 SOFT COPY 7 10" xfId="8255"/>
    <cellStyle name="_pgvcl-costal_PGVCL-_JND - 5_TECH-2 SOFT COPY 7 10" xfId="8256"/>
    <cellStyle name="_pgvcl-costal_pgvcl_JND - 5_TECH-2 SOFT COPY 7 2" xfId="8257"/>
    <cellStyle name="_pgvcl-costal_PGVCL-_JND - 5_TECH-2 SOFT COPY 7 2" xfId="8258"/>
    <cellStyle name="_pgvcl-costal_pgvcl_JND - 5_TECH-2 SOFT COPY 7 3" xfId="8259"/>
    <cellStyle name="_pgvcl-costal_PGVCL-_JND - 5_TECH-2 SOFT COPY 7 3" xfId="8260"/>
    <cellStyle name="_pgvcl-costal_pgvcl_JND - 5_TECH-2 SOFT COPY 7 4" xfId="8261"/>
    <cellStyle name="_pgvcl-costal_PGVCL-_JND - 5_TECH-2 SOFT COPY 7 4" xfId="8262"/>
    <cellStyle name="_pgvcl-costal_pgvcl_JND - 5_TECH-2 SOFT COPY 7 5" xfId="8263"/>
    <cellStyle name="_pgvcl-costal_PGVCL-_JND - 5_TECH-2 SOFT COPY 7 5" xfId="8264"/>
    <cellStyle name="_pgvcl-costal_pgvcl_JND - 5_TECH-2 SOFT COPY 7 6" xfId="8265"/>
    <cellStyle name="_pgvcl-costal_PGVCL-_JND - 5_TECH-2 SOFT COPY 7 6" xfId="8266"/>
    <cellStyle name="_pgvcl-costal_pgvcl_JND - 5_TECH-2 SOFT COPY 7 7" xfId="8267"/>
    <cellStyle name="_pgvcl-costal_PGVCL-_JND - 5_TECH-2 SOFT COPY 7 7" xfId="8268"/>
    <cellStyle name="_pgvcl-costal_pgvcl_JND - 5_TECH-2 SOFT COPY 7 8" xfId="8269"/>
    <cellStyle name="_pgvcl-costal_PGVCL-_JND - 5_TECH-2 SOFT COPY 7 8" xfId="8270"/>
    <cellStyle name="_pgvcl-costal_pgvcl_JND - 5_TECH-2 SOFT COPY 7 9" xfId="8271"/>
    <cellStyle name="_pgvcl-costal_PGVCL-_JND - 5_TECH-2 SOFT COPY 7 9" xfId="8272"/>
    <cellStyle name="_pgvcl-costal_pgvcl_JND - 5_TECH-2 SOFT COPY 8" xfId="8273"/>
    <cellStyle name="_pgvcl-costal_PGVCL-_JND - 5_TECH-2 SOFT COPY 8" xfId="8274"/>
    <cellStyle name="_pgvcl-costal_pgvcl_JND - 5_TRANSFORMER DETAIL." xfId="8275"/>
    <cellStyle name="_pgvcl-costal_PGVCL-_JND - 5_TRANSFORMER DETAIL." xfId="8276"/>
    <cellStyle name="_pgvcl-costal_pgvcl_JND - 5_TRANSFORMER DETAIL. 2" xfId="8277"/>
    <cellStyle name="_pgvcl-costal_PGVCL-_JND - 5_TRANSFORMER DETAIL. 2" xfId="8278"/>
    <cellStyle name="_pgvcl-costal_pgvcl_JND - 5_TRANSFORMER DETAIL. 2 10" xfId="8279"/>
    <cellStyle name="_pgvcl-costal_PGVCL-_JND - 5_TRANSFORMER DETAIL. 2 10" xfId="8280"/>
    <cellStyle name="_pgvcl-costal_pgvcl_JND - 5_TRANSFORMER DETAIL. 2 2" xfId="8281"/>
    <cellStyle name="_pgvcl-costal_PGVCL-_JND - 5_TRANSFORMER DETAIL. 2 2" xfId="8282"/>
    <cellStyle name="_pgvcl-costal_pgvcl_JND - 5_TRANSFORMER DETAIL. 2 3" xfId="8283"/>
    <cellStyle name="_pgvcl-costal_PGVCL-_JND - 5_TRANSFORMER DETAIL. 2 3" xfId="8284"/>
    <cellStyle name="_pgvcl-costal_pgvcl_JND - 5_TRANSFORMER DETAIL. 2 4" xfId="8285"/>
    <cellStyle name="_pgvcl-costal_PGVCL-_JND - 5_TRANSFORMER DETAIL. 2 4" xfId="8286"/>
    <cellStyle name="_pgvcl-costal_pgvcl_JND - 5_TRANSFORMER DETAIL. 2 5" xfId="8287"/>
    <cellStyle name="_pgvcl-costal_PGVCL-_JND - 5_TRANSFORMER DETAIL. 2 5" xfId="8288"/>
    <cellStyle name="_pgvcl-costal_pgvcl_JND - 5_TRANSFORMER DETAIL. 2 6" xfId="8289"/>
    <cellStyle name="_pgvcl-costal_PGVCL-_JND - 5_TRANSFORMER DETAIL. 2 6" xfId="8290"/>
    <cellStyle name="_pgvcl-costal_pgvcl_JND - 5_TRANSFORMER DETAIL. 2 7" xfId="8291"/>
    <cellStyle name="_pgvcl-costal_PGVCL-_JND - 5_TRANSFORMER DETAIL. 2 7" xfId="8292"/>
    <cellStyle name="_pgvcl-costal_pgvcl_JND - 5_TRANSFORMER DETAIL. 2 8" xfId="8293"/>
    <cellStyle name="_pgvcl-costal_PGVCL-_JND - 5_TRANSFORMER DETAIL. 2 8" xfId="8294"/>
    <cellStyle name="_pgvcl-costal_pgvcl_JND - 5_TRANSFORMER DETAIL. 2 9" xfId="8295"/>
    <cellStyle name="_pgvcl-costal_PGVCL-_JND - 5_TRANSFORMER DETAIL. 2 9" xfId="8296"/>
    <cellStyle name="_pgvcl-costal_pgvcl_JND - 5_TRANSFORMER DETAIL. 3" xfId="8297"/>
    <cellStyle name="_pgvcl-costal_PGVCL-_JND - 5_TRANSFORMER DETAIL. 3" xfId="8298"/>
    <cellStyle name="_pgvcl-costal_pgvcl_JND - 5_TRANSFORMER DETAIL. 3 10" xfId="8299"/>
    <cellStyle name="_pgvcl-costal_PGVCL-_JND - 5_TRANSFORMER DETAIL. 3 10" xfId="8300"/>
    <cellStyle name="_pgvcl-costal_pgvcl_JND - 5_TRANSFORMER DETAIL. 3 2" xfId="8301"/>
    <cellStyle name="_pgvcl-costal_PGVCL-_JND - 5_TRANSFORMER DETAIL. 3 2" xfId="8302"/>
    <cellStyle name="_pgvcl-costal_pgvcl_JND - 5_TRANSFORMER DETAIL. 3 3" xfId="8303"/>
    <cellStyle name="_pgvcl-costal_PGVCL-_JND - 5_TRANSFORMER DETAIL. 3 3" xfId="8304"/>
    <cellStyle name="_pgvcl-costal_pgvcl_JND - 5_TRANSFORMER DETAIL. 3 4" xfId="8305"/>
    <cellStyle name="_pgvcl-costal_PGVCL-_JND - 5_TRANSFORMER DETAIL. 3 4" xfId="8306"/>
    <cellStyle name="_pgvcl-costal_pgvcl_JND - 5_TRANSFORMER DETAIL. 3 5" xfId="8307"/>
    <cellStyle name="_pgvcl-costal_PGVCL-_JND - 5_TRANSFORMER DETAIL. 3 5" xfId="8308"/>
    <cellStyle name="_pgvcl-costal_pgvcl_JND - 5_TRANSFORMER DETAIL. 3 6" xfId="8309"/>
    <cellStyle name="_pgvcl-costal_PGVCL-_JND - 5_TRANSFORMER DETAIL. 3 6" xfId="8310"/>
    <cellStyle name="_pgvcl-costal_pgvcl_JND - 5_TRANSFORMER DETAIL. 3 7" xfId="8311"/>
    <cellStyle name="_pgvcl-costal_PGVCL-_JND - 5_TRANSFORMER DETAIL. 3 7" xfId="8312"/>
    <cellStyle name="_pgvcl-costal_pgvcl_JND - 5_TRANSFORMER DETAIL. 3 8" xfId="8313"/>
    <cellStyle name="_pgvcl-costal_PGVCL-_JND - 5_TRANSFORMER DETAIL. 3 8" xfId="8314"/>
    <cellStyle name="_pgvcl-costal_pgvcl_JND - 5_TRANSFORMER DETAIL. 3 9" xfId="8315"/>
    <cellStyle name="_pgvcl-costal_PGVCL-_JND - 5_TRANSFORMER DETAIL. 3 9" xfId="8316"/>
    <cellStyle name="_pgvcl-costal_pgvcl_JND - 5_TRANSFORMER DETAIL. 4" xfId="8317"/>
    <cellStyle name="_pgvcl-costal_PGVCL-_JND - 5_TRANSFORMER DETAIL. 4" xfId="8318"/>
    <cellStyle name="_pgvcl-costal_pgvcl_JND - 5_TRANSFORMER DETAIL. 4 10" xfId="8319"/>
    <cellStyle name="_pgvcl-costal_PGVCL-_JND - 5_TRANSFORMER DETAIL. 4 10" xfId="8320"/>
    <cellStyle name="_pgvcl-costal_pgvcl_JND - 5_TRANSFORMER DETAIL. 4 2" xfId="8321"/>
    <cellStyle name="_pgvcl-costal_PGVCL-_JND - 5_TRANSFORMER DETAIL. 4 2" xfId="8322"/>
    <cellStyle name="_pgvcl-costal_pgvcl_JND - 5_TRANSFORMER DETAIL. 4 3" xfId="8323"/>
    <cellStyle name="_pgvcl-costal_PGVCL-_JND - 5_TRANSFORMER DETAIL. 4 3" xfId="8324"/>
    <cellStyle name="_pgvcl-costal_pgvcl_JND - 5_TRANSFORMER DETAIL. 4 4" xfId="8325"/>
    <cellStyle name="_pgvcl-costal_PGVCL-_JND - 5_TRANSFORMER DETAIL. 4 4" xfId="8326"/>
    <cellStyle name="_pgvcl-costal_pgvcl_JND - 5_TRANSFORMER DETAIL. 4 5" xfId="8327"/>
    <cellStyle name="_pgvcl-costal_PGVCL-_JND - 5_TRANSFORMER DETAIL. 4 5" xfId="8328"/>
    <cellStyle name="_pgvcl-costal_pgvcl_JND - 5_TRANSFORMER DETAIL. 4 6" xfId="8329"/>
    <cellStyle name="_pgvcl-costal_PGVCL-_JND - 5_TRANSFORMER DETAIL. 4 6" xfId="8330"/>
    <cellStyle name="_pgvcl-costal_pgvcl_JND - 5_TRANSFORMER DETAIL. 4 7" xfId="8331"/>
    <cellStyle name="_pgvcl-costal_PGVCL-_JND - 5_TRANSFORMER DETAIL. 4 7" xfId="8332"/>
    <cellStyle name="_pgvcl-costal_pgvcl_JND - 5_TRANSFORMER DETAIL. 4 8" xfId="8333"/>
    <cellStyle name="_pgvcl-costal_PGVCL-_JND - 5_TRANSFORMER DETAIL. 4 8" xfId="8334"/>
    <cellStyle name="_pgvcl-costal_pgvcl_JND - 5_TRANSFORMER DETAIL. 4 9" xfId="8335"/>
    <cellStyle name="_pgvcl-costal_PGVCL-_JND - 5_TRANSFORMER DETAIL. 4 9" xfId="8336"/>
    <cellStyle name="_pgvcl-costal_pgvcl_JND - 5_TRANSFORMER DETAIL. 5" xfId="8337"/>
    <cellStyle name="_pgvcl-costal_PGVCL-_JND - 5_TRANSFORMER DETAIL. 5" xfId="8338"/>
    <cellStyle name="_pgvcl-costal_pgvcl_JND - 5_TRANSFORMER DETAIL. 5 10" xfId="8339"/>
    <cellStyle name="_pgvcl-costal_PGVCL-_JND - 5_TRANSFORMER DETAIL. 5 10" xfId="8340"/>
    <cellStyle name="_pgvcl-costal_pgvcl_JND - 5_TRANSFORMER DETAIL. 5 2" xfId="8341"/>
    <cellStyle name="_pgvcl-costal_PGVCL-_JND - 5_TRANSFORMER DETAIL. 5 2" xfId="8342"/>
    <cellStyle name="_pgvcl-costal_pgvcl_JND - 5_TRANSFORMER DETAIL. 5 3" xfId="8343"/>
    <cellStyle name="_pgvcl-costal_PGVCL-_JND - 5_TRANSFORMER DETAIL. 5 3" xfId="8344"/>
    <cellStyle name="_pgvcl-costal_pgvcl_JND - 5_TRANSFORMER DETAIL. 5 4" xfId="8345"/>
    <cellStyle name="_pgvcl-costal_PGVCL-_JND - 5_TRANSFORMER DETAIL. 5 4" xfId="8346"/>
    <cellStyle name="_pgvcl-costal_pgvcl_JND - 5_TRANSFORMER DETAIL. 5 5" xfId="8347"/>
    <cellStyle name="_pgvcl-costal_PGVCL-_JND - 5_TRANSFORMER DETAIL. 5 5" xfId="8348"/>
    <cellStyle name="_pgvcl-costal_pgvcl_JND - 5_TRANSFORMER DETAIL. 5 6" xfId="8349"/>
    <cellStyle name="_pgvcl-costal_PGVCL-_JND - 5_TRANSFORMER DETAIL. 5 6" xfId="8350"/>
    <cellStyle name="_pgvcl-costal_pgvcl_JND - 5_TRANSFORMER DETAIL. 5 7" xfId="8351"/>
    <cellStyle name="_pgvcl-costal_PGVCL-_JND - 5_TRANSFORMER DETAIL. 5 7" xfId="8352"/>
    <cellStyle name="_pgvcl-costal_pgvcl_JND - 5_TRANSFORMER DETAIL. 5 8" xfId="8353"/>
    <cellStyle name="_pgvcl-costal_PGVCL-_JND - 5_TRANSFORMER DETAIL. 5 8" xfId="8354"/>
    <cellStyle name="_pgvcl-costal_pgvcl_JND - 5_TRANSFORMER DETAIL. 5 9" xfId="8355"/>
    <cellStyle name="_pgvcl-costal_PGVCL-_JND - 5_TRANSFORMER DETAIL. 5 9" xfId="8356"/>
    <cellStyle name="_pgvcl-costal_pgvcl_JND - 5_TRANSFORMER DETAIL. 6" xfId="8357"/>
    <cellStyle name="_pgvcl-costal_PGVCL-_JND - 5_TRANSFORMER DETAIL. 6" xfId="8358"/>
    <cellStyle name="_pgvcl-costal_pgvcl_JND - 5_TRANSFORMER DETAIL. 6 10" xfId="8359"/>
    <cellStyle name="_pgvcl-costal_PGVCL-_JND - 5_TRANSFORMER DETAIL. 6 10" xfId="8360"/>
    <cellStyle name="_pgvcl-costal_pgvcl_JND - 5_TRANSFORMER DETAIL. 6 2" xfId="8361"/>
    <cellStyle name="_pgvcl-costal_PGVCL-_JND - 5_TRANSFORMER DETAIL. 6 2" xfId="8362"/>
    <cellStyle name="_pgvcl-costal_pgvcl_JND - 5_TRANSFORMER DETAIL. 6 3" xfId="8363"/>
    <cellStyle name="_pgvcl-costal_PGVCL-_JND - 5_TRANSFORMER DETAIL. 6 3" xfId="8364"/>
    <cellStyle name="_pgvcl-costal_pgvcl_JND - 5_TRANSFORMER DETAIL. 6 4" xfId="8365"/>
    <cellStyle name="_pgvcl-costal_PGVCL-_JND - 5_TRANSFORMER DETAIL. 6 4" xfId="8366"/>
    <cellStyle name="_pgvcl-costal_pgvcl_JND - 5_TRANSFORMER DETAIL. 6 5" xfId="8367"/>
    <cellStyle name="_pgvcl-costal_PGVCL-_JND - 5_TRANSFORMER DETAIL. 6 5" xfId="8368"/>
    <cellStyle name="_pgvcl-costal_pgvcl_JND - 5_TRANSFORMER DETAIL. 6 6" xfId="8369"/>
    <cellStyle name="_pgvcl-costal_PGVCL-_JND - 5_TRANSFORMER DETAIL. 6 6" xfId="8370"/>
    <cellStyle name="_pgvcl-costal_pgvcl_JND - 5_TRANSFORMER DETAIL. 6 7" xfId="8371"/>
    <cellStyle name="_pgvcl-costal_PGVCL-_JND - 5_TRANSFORMER DETAIL. 6 7" xfId="8372"/>
    <cellStyle name="_pgvcl-costal_pgvcl_JND - 5_TRANSFORMER DETAIL. 6 8" xfId="8373"/>
    <cellStyle name="_pgvcl-costal_PGVCL-_JND - 5_TRANSFORMER DETAIL. 6 8" xfId="8374"/>
    <cellStyle name="_pgvcl-costal_pgvcl_JND - 5_TRANSFORMER DETAIL. 6 9" xfId="8375"/>
    <cellStyle name="_pgvcl-costal_PGVCL-_JND - 5_TRANSFORMER DETAIL. 6 9" xfId="8376"/>
    <cellStyle name="_pgvcl-costal_pgvcl_JND - 5_TRANSFORMER DETAIL. 7" xfId="8377"/>
    <cellStyle name="_pgvcl-costal_PGVCL-_JND - 5_TRANSFORMER DETAIL. 7" xfId="8378"/>
    <cellStyle name="_pgvcl-costal_pgvcl_JND - 5_TRANSFORMER DETAIL. 7 10" xfId="8379"/>
    <cellStyle name="_pgvcl-costal_PGVCL-_JND - 5_TRANSFORMER DETAIL. 7 10" xfId="8380"/>
    <cellStyle name="_pgvcl-costal_pgvcl_JND - 5_TRANSFORMER DETAIL. 7 2" xfId="8381"/>
    <cellStyle name="_pgvcl-costal_PGVCL-_JND - 5_TRANSFORMER DETAIL. 7 2" xfId="8382"/>
    <cellStyle name="_pgvcl-costal_pgvcl_JND - 5_TRANSFORMER DETAIL. 7 3" xfId="8383"/>
    <cellStyle name="_pgvcl-costal_PGVCL-_JND - 5_TRANSFORMER DETAIL. 7 3" xfId="8384"/>
    <cellStyle name="_pgvcl-costal_pgvcl_JND - 5_TRANSFORMER DETAIL. 7 4" xfId="8385"/>
    <cellStyle name="_pgvcl-costal_PGVCL-_JND - 5_TRANSFORMER DETAIL. 7 4" xfId="8386"/>
    <cellStyle name="_pgvcl-costal_pgvcl_JND - 5_TRANSFORMER DETAIL. 7 5" xfId="8387"/>
    <cellStyle name="_pgvcl-costal_PGVCL-_JND - 5_TRANSFORMER DETAIL. 7 5" xfId="8388"/>
    <cellStyle name="_pgvcl-costal_pgvcl_JND - 5_TRANSFORMER DETAIL. 7 6" xfId="8389"/>
    <cellStyle name="_pgvcl-costal_PGVCL-_JND - 5_TRANSFORMER DETAIL. 7 6" xfId="8390"/>
    <cellStyle name="_pgvcl-costal_pgvcl_JND - 5_TRANSFORMER DETAIL. 7 7" xfId="8391"/>
    <cellStyle name="_pgvcl-costal_PGVCL-_JND - 5_TRANSFORMER DETAIL. 7 7" xfId="8392"/>
    <cellStyle name="_pgvcl-costal_pgvcl_JND - 5_TRANSFORMER DETAIL. 7 8" xfId="8393"/>
    <cellStyle name="_pgvcl-costal_PGVCL-_JND - 5_TRANSFORMER DETAIL. 7 8" xfId="8394"/>
    <cellStyle name="_pgvcl-costal_pgvcl_JND - 5_TRANSFORMER DETAIL. 7 9" xfId="8395"/>
    <cellStyle name="_pgvcl-costal_PGVCL-_JND - 5_TRANSFORMER DETAIL. 7 9" xfId="8396"/>
    <cellStyle name="_pgvcl-costal_pgvcl_JND - 5_TRANSFORMER DETAIL. 8" xfId="8397"/>
    <cellStyle name="_pgvcl-costal_PGVCL-_JND - 5_TRANSFORMER DETAIL. 8" xfId="8398"/>
    <cellStyle name="_pgvcl-costal_pgvcl_JND - 5_Urban Weekly 8 MAY 09" xfId="8399"/>
    <cellStyle name="_pgvcl-costal_PGVCL-_JND - 5_Urban Weekly 8 MAY 09" xfId="8400"/>
    <cellStyle name="_pgvcl-costal_pgvcl_JND - 5_Urban Weekly 8 MAY 09 2" xfId="8401"/>
    <cellStyle name="_pgvcl-costal_PGVCL-_JND - 5_Urban Weekly 8 MAY 09 2" xfId="8402"/>
    <cellStyle name="_pgvcl-costal_pgvcl_JND - 5_URBAN WEEKLY PBR CO" xfId="8403"/>
    <cellStyle name="_pgvcl-costal_PGVCL-_JND - 5_URBAN WEEKLY PBR CO" xfId="8404"/>
    <cellStyle name="_pgvcl-costal_pgvcl_JND - 5_URBAN WEEKLY PBR CO 2" xfId="8405"/>
    <cellStyle name="_pgvcl-costal_PGVCL-_JND - 5_URBAN WEEKLY PBR CO 2" xfId="8406"/>
    <cellStyle name="_pgvcl-costal_pgvcl_JND - 5_URBAN WEEKLY PBR CO 2 10" xfId="8407"/>
    <cellStyle name="_pgvcl-costal_PGVCL-_JND - 5_URBAN WEEKLY PBR CO 2 10" xfId="8408"/>
    <cellStyle name="_pgvcl-costal_pgvcl_JND - 5_URBAN WEEKLY PBR CO 2 2" xfId="8409"/>
    <cellStyle name="_pgvcl-costal_PGVCL-_JND - 5_URBAN WEEKLY PBR CO 2 2" xfId="8410"/>
    <cellStyle name="_pgvcl-costal_pgvcl_JND - 5_URBAN WEEKLY PBR CO 2 3" xfId="8411"/>
    <cellStyle name="_pgvcl-costal_PGVCL-_JND - 5_URBAN WEEKLY PBR CO 2 3" xfId="8412"/>
    <cellStyle name="_pgvcl-costal_pgvcl_JND - 5_URBAN WEEKLY PBR CO 2 4" xfId="8413"/>
    <cellStyle name="_pgvcl-costal_PGVCL-_JND - 5_URBAN WEEKLY PBR CO 2 4" xfId="8414"/>
    <cellStyle name="_pgvcl-costal_pgvcl_JND - 5_URBAN WEEKLY PBR CO 2 5" xfId="8415"/>
    <cellStyle name="_pgvcl-costal_PGVCL-_JND - 5_URBAN WEEKLY PBR CO 2 5" xfId="8416"/>
    <cellStyle name="_pgvcl-costal_pgvcl_JND - 5_URBAN WEEKLY PBR CO 2 6" xfId="8417"/>
    <cellStyle name="_pgvcl-costal_PGVCL-_JND - 5_URBAN WEEKLY PBR CO 2 6" xfId="8418"/>
    <cellStyle name="_pgvcl-costal_pgvcl_JND - 5_URBAN WEEKLY PBR CO 2 7" xfId="8419"/>
    <cellStyle name="_pgvcl-costal_PGVCL-_JND - 5_URBAN WEEKLY PBR CO 2 7" xfId="8420"/>
    <cellStyle name="_pgvcl-costal_pgvcl_JND - 5_URBAN WEEKLY PBR CO 2 8" xfId="8421"/>
    <cellStyle name="_pgvcl-costal_PGVCL-_JND - 5_URBAN WEEKLY PBR CO 2 8" xfId="8422"/>
    <cellStyle name="_pgvcl-costal_pgvcl_JND - 5_URBAN WEEKLY PBR CO 2 9" xfId="8423"/>
    <cellStyle name="_pgvcl-costal_PGVCL-_JND - 5_URBAN WEEKLY PBR CO 2 9" xfId="8424"/>
    <cellStyle name="_pgvcl-costal_pgvcl_JND - 5_URBAN WEEKLY PBR CO 3" xfId="8425"/>
    <cellStyle name="_pgvcl-costal_PGVCL-_JND - 5_URBAN WEEKLY PBR CO 3" xfId="8426"/>
    <cellStyle name="_pgvcl-costal_pgvcl_JND - 5_URBAN WEEKLY PBR CO 3 10" xfId="8427"/>
    <cellStyle name="_pgvcl-costal_PGVCL-_JND - 5_URBAN WEEKLY PBR CO 3 10" xfId="8428"/>
    <cellStyle name="_pgvcl-costal_pgvcl_JND - 5_URBAN WEEKLY PBR CO 3 2" xfId="8429"/>
    <cellStyle name="_pgvcl-costal_PGVCL-_JND - 5_URBAN WEEKLY PBR CO 3 2" xfId="8430"/>
    <cellStyle name="_pgvcl-costal_pgvcl_JND - 5_URBAN WEEKLY PBR CO 3 3" xfId="8431"/>
    <cellStyle name="_pgvcl-costal_PGVCL-_JND - 5_URBAN WEEKLY PBR CO 3 3" xfId="8432"/>
    <cellStyle name="_pgvcl-costal_pgvcl_JND - 5_URBAN WEEKLY PBR CO 3 4" xfId="8433"/>
    <cellStyle name="_pgvcl-costal_PGVCL-_JND - 5_URBAN WEEKLY PBR CO 3 4" xfId="8434"/>
    <cellStyle name="_pgvcl-costal_pgvcl_JND - 5_URBAN WEEKLY PBR CO 3 5" xfId="8435"/>
    <cellStyle name="_pgvcl-costal_PGVCL-_JND - 5_URBAN WEEKLY PBR CO 3 5" xfId="8436"/>
    <cellStyle name="_pgvcl-costal_pgvcl_JND - 5_URBAN WEEKLY PBR CO 3 6" xfId="8437"/>
    <cellStyle name="_pgvcl-costal_PGVCL-_JND - 5_URBAN WEEKLY PBR CO 3 6" xfId="8438"/>
    <cellStyle name="_pgvcl-costal_pgvcl_JND - 5_URBAN WEEKLY PBR CO 3 7" xfId="8439"/>
    <cellStyle name="_pgvcl-costal_PGVCL-_JND - 5_URBAN WEEKLY PBR CO 3 7" xfId="8440"/>
    <cellStyle name="_pgvcl-costal_pgvcl_JND - 5_URBAN WEEKLY PBR CO 3 8" xfId="8441"/>
    <cellStyle name="_pgvcl-costal_PGVCL-_JND - 5_URBAN WEEKLY PBR CO 3 8" xfId="8442"/>
    <cellStyle name="_pgvcl-costal_pgvcl_JND - 5_URBAN WEEKLY PBR CO 3 9" xfId="8443"/>
    <cellStyle name="_pgvcl-costal_PGVCL-_JND - 5_URBAN WEEKLY PBR CO 3 9" xfId="8444"/>
    <cellStyle name="_pgvcl-costal_pgvcl_JND - 5_URBAN WEEKLY PBR CO 4" xfId="8445"/>
    <cellStyle name="_pgvcl-costal_PGVCL-_JND - 5_URBAN WEEKLY PBR CO 4" xfId="8446"/>
    <cellStyle name="_pgvcl-costal_pgvcl_JND - 5_URBAN WEEKLY PBR CO 4 10" xfId="8447"/>
    <cellStyle name="_pgvcl-costal_PGVCL-_JND - 5_URBAN WEEKLY PBR CO 4 10" xfId="8448"/>
    <cellStyle name="_pgvcl-costal_pgvcl_JND - 5_URBAN WEEKLY PBR CO 4 2" xfId="8449"/>
    <cellStyle name="_pgvcl-costal_PGVCL-_JND - 5_URBAN WEEKLY PBR CO 4 2" xfId="8450"/>
    <cellStyle name="_pgvcl-costal_pgvcl_JND - 5_URBAN WEEKLY PBR CO 4 3" xfId="8451"/>
    <cellStyle name="_pgvcl-costal_PGVCL-_JND - 5_URBAN WEEKLY PBR CO 4 3" xfId="8452"/>
    <cellStyle name="_pgvcl-costal_pgvcl_JND - 5_URBAN WEEKLY PBR CO 4 4" xfId="8453"/>
    <cellStyle name="_pgvcl-costal_PGVCL-_JND - 5_URBAN WEEKLY PBR CO 4 4" xfId="8454"/>
    <cellStyle name="_pgvcl-costal_pgvcl_JND - 5_URBAN WEEKLY PBR CO 4 5" xfId="8455"/>
    <cellStyle name="_pgvcl-costal_PGVCL-_JND - 5_URBAN WEEKLY PBR CO 4 5" xfId="8456"/>
    <cellStyle name="_pgvcl-costal_pgvcl_JND - 5_URBAN WEEKLY PBR CO 4 6" xfId="8457"/>
    <cellStyle name="_pgvcl-costal_PGVCL-_JND - 5_URBAN WEEKLY PBR CO 4 6" xfId="8458"/>
    <cellStyle name="_pgvcl-costal_pgvcl_JND - 5_URBAN WEEKLY PBR CO 4 7" xfId="8459"/>
    <cellStyle name="_pgvcl-costal_PGVCL-_JND - 5_URBAN WEEKLY PBR CO 4 7" xfId="8460"/>
    <cellStyle name="_pgvcl-costal_pgvcl_JND - 5_URBAN WEEKLY PBR CO 4 8" xfId="8461"/>
    <cellStyle name="_pgvcl-costal_PGVCL-_JND - 5_URBAN WEEKLY PBR CO 4 8" xfId="8462"/>
    <cellStyle name="_pgvcl-costal_pgvcl_JND - 5_URBAN WEEKLY PBR CO 4 9" xfId="8463"/>
    <cellStyle name="_pgvcl-costal_PGVCL-_JND - 5_URBAN WEEKLY PBR CO 4 9" xfId="8464"/>
    <cellStyle name="_pgvcl-costal_pgvcl_JND - 5_URBAN WEEKLY PBR CO 5" xfId="8465"/>
    <cellStyle name="_pgvcl-costal_PGVCL-_JND - 5_URBAN WEEKLY PBR CO 5" xfId="8466"/>
    <cellStyle name="_pgvcl-costal_pgvcl_JND - 5_URBAN WEEKLY PBR CO 5 10" xfId="8467"/>
    <cellStyle name="_pgvcl-costal_PGVCL-_JND - 5_URBAN WEEKLY PBR CO 5 10" xfId="8468"/>
    <cellStyle name="_pgvcl-costal_pgvcl_JND - 5_URBAN WEEKLY PBR CO 5 2" xfId="8469"/>
    <cellStyle name="_pgvcl-costal_PGVCL-_JND - 5_URBAN WEEKLY PBR CO 5 2" xfId="8470"/>
    <cellStyle name="_pgvcl-costal_pgvcl_JND - 5_URBAN WEEKLY PBR CO 5 3" xfId="8471"/>
    <cellStyle name="_pgvcl-costal_PGVCL-_JND - 5_URBAN WEEKLY PBR CO 5 3" xfId="8472"/>
    <cellStyle name="_pgvcl-costal_pgvcl_JND - 5_URBAN WEEKLY PBR CO 5 4" xfId="8473"/>
    <cellStyle name="_pgvcl-costal_PGVCL-_JND - 5_URBAN WEEKLY PBR CO 5 4" xfId="8474"/>
    <cellStyle name="_pgvcl-costal_pgvcl_JND - 5_URBAN WEEKLY PBR CO 5 5" xfId="8475"/>
    <cellStyle name="_pgvcl-costal_PGVCL-_JND - 5_URBAN WEEKLY PBR CO 5 5" xfId="8476"/>
    <cellStyle name="_pgvcl-costal_pgvcl_JND - 5_URBAN WEEKLY PBR CO 5 6" xfId="8477"/>
    <cellStyle name="_pgvcl-costal_PGVCL-_JND - 5_URBAN WEEKLY PBR CO 5 6" xfId="8478"/>
    <cellStyle name="_pgvcl-costal_pgvcl_JND - 5_URBAN WEEKLY PBR CO 5 7" xfId="8479"/>
    <cellStyle name="_pgvcl-costal_PGVCL-_JND - 5_URBAN WEEKLY PBR CO 5 7" xfId="8480"/>
    <cellStyle name="_pgvcl-costal_pgvcl_JND - 5_URBAN WEEKLY PBR CO 5 8" xfId="8481"/>
    <cellStyle name="_pgvcl-costal_PGVCL-_JND - 5_URBAN WEEKLY PBR CO 5 8" xfId="8482"/>
    <cellStyle name="_pgvcl-costal_pgvcl_JND - 5_URBAN WEEKLY PBR CO 5 9" xfId="8483"/>
    <cellStyle name="_pgvcl-costal_PGVCL-_JND - 5_URBAN WEEKLY PBR CO 5 9" xfId="8484"/>
    <cellStyle name="_pgvcl-costal_pgvcl_JND - 5_URBAN WEEKLY PBR CO 6" xfId="8485"/>
    <cellStyle name="_pgvcl-costal_PGVCL-_JND - 5_URBAN WEEKLY PBR CO 6" xfId="8486"/>
    <cellStyle name="_pgvcl-costal_pgvcl_JND - 5_URBAN WEEKLY PBR CO 6 10" xfId="8487"/>
    <cellStyle name="_pgvcl-costal_PGVCL-_JND - 5_URBAN WEEKLY PBR CO 6 10" xfId="8488"/>
    <cellStyle name="_pgvcl-costal_pgvcl_JND - 5_URBAN WEEKLY PBR CO 6 2" xfId="8489"/>
    <cellStyle name="_pgvcl-costal_PGVCL-_JND - 5_URBAN WEEKLY PBR CO 6 2" xfId="8490"/>
    <cellStyle name="_pgvcl-costal_pgvcl_JND - 5_URBAN WEEKLY PBR CO 6 3" xfId="8491"/>
    <cellStyle name="_pgvcl-costal_PGVCL-_JND - 5_URBAN WEEKLY PBR CO 6 3" xfId="8492"/>
    <cellStyle name="_pgvcl-costal_pgvcl_JND - 5_URBAN WEEKLY PBR CO 6 4" xfId="8493"/>
    <cellStyle name="_pgvcl-costal_PGVCL-_JND - 5_URBAN WEEKLY PBR CO 6 4" xfId="8494"/>
    <cellStyle name="_pgvcl-costal_pgvcl_JND - 5_URBAN WEEKLY PBR CO 6 5" xfId="8495"/>
    <cellStyle name="_pgvcl-costal_PGVCL-_JND - 5_URBAN WEEKLY PBR CO 6 5" xfId="8496"/>
    <cellStyle name="_pgvcl-costal_pgvcl_JND - 5_URBAN WEEKLY PBR CO 6 6" xfId="8497"/>
    <cellStyle name="_pgvcl-costal_PGVCL-_JND - 5_URBAN WEEKLY PBR CO 6 6" xfId="8498"/>
    <cellStyle name="_pgvcl-costal_pgvcl_JND - 5_URBAN WEEKLY PBR CO 6 7" xfId="8499"/>
    <cellStyle name="_pgvcl-costal_PGVCL-_JND - 5_URBAN WEEKLY PBR CO 6 7" xfId="8500"/>
    <cellStyle name="_pgvcl-costal_pgvcl_JND - 5_URBAN WEEKLY PBR CO 6 8" xfId="8501"/>
    <cellStyle name="_pgvcl-costal_PGVCL-_JND - 5_URBAN WEEKLY PBR CO 6 8" xfId="8502"/>
    <cellStyle name="_pgvcl-costal_pgvcl_JND - 5_URBAN WEEKLY PBR CO 6 9" xfId="8503"/>
    <cellStyle name="_pgvcl-costal_PGVCL-_JND - 5_URBAN WEEKLY PBR CO 6 9" xfId="8504"/>
    <cellStyle name="_pgvcl-costal_pgvcl_JND - 5_URBAN WEEKLY PBR CO 7" xfId="8505"/>
    <cellStyle name="_pgvcl-costal_PGVCL-_JND - 5_URBAN WEEKLY PBR CO 7" xfId="8506"/>
    <cellStyle name="_pgvcl-costal_pgvcl_JND - 5_URBAN WEEKLY PBR CO 7 10" xfId="8507"/>
    <cellStyle name="_pgvcl-costal_PGVCL-_JND - 5_URBAN WEEKLY PBR CO 7 10" xfId="8508"/>
    <cellStyle name="_pgvcl-costal_pgvcl_JND - 5_URBAN WEEKLY PBR CO 7 2" xfId="8509"/>
    <cellStyle name="_pgvcl-costal_PGVCL-_JND - 5_URBAN WEEKLY PBR CO 7 2" xfId="8510"/>
    <cellStyle name="_pgvcl-costal_pgvcl_JND - 5_URBAN WEEKLY PBR CO 7 3" xfId="8511"/>
    <cellStyle name="_pgvcl-costal_PGVCL-_JND - 5_URBAN WEEKLY PBR CO 7 3" xfId="8512"/>
    <cellStyle name="_pgvcl-costal_pgvcl_JND - 5_URBAN WEEKLY PBR CO 7 4" xfId="8513"/>
    <cellStyle name="_pgvcl-costal_PGVCL-_JND - 5_URBAN WEEKLY PBR CO 7 4" xfId="8514"/>
    <cellStyle name="_pgvcl-costal_pgvcl_JND - 5_URBAN WEEKLY PBR CO 7 5" xfId="8515"/>
    <cellStyle name="_pgvcl-costal_PGVCL-_JND - 5_URBAN WEEKLY PBR CO 7 5" xfId="8516"/>
    <cellStyle name="_pgvcl-costal_pgvcl_JND - 5_URBAN WEEKLY PBR CO 7 6" xfId="8517"/>
    <cellStyle name="_pgvcl-costal_PGVCL-_JND - 5_URBAN WEEKLY PBR CO 7 6" xfId="8518"/>
    <cellStyle name="_pgvcl-costal_pgvcl_JND - 5_URBAN WEEKLY PBR CO 7 7" xfId="8519"/>
    <cellStyle name="_pgvcl-costal_PGVCL-_JND - 5_URBAN WEEKLY PBR CO 7 7" xfId="8520"/>
    <cellStyle name="_pgvcl-costal_pgvcl_JND - 5_URBAN WEEKLY PBR CO 7 8" xfId="8521"/>
    <cellStyle name="_pgvcl-costal_PGVCL-_JND - 5_URBAN WEEKLY PBR CO 7 8" xfId="8522"/>
    <cellStyle name="_pgvcl-costal_pgvcl_JND - 5_URBAN WEEKLY PBR CO 7 9" xfId="8523"/>
    <cellStyle name="_pgvcl-costal_PGVCL-_JND - 5_URBAN WEEKLY PBR CO 7 9" xfId="8524"/>
    <cellStyle name="_pgvcl-costal_pgvcl_JND - 5_URBAN WEEKLY PBR CO 8" xfId="8525"/>
    <cellStyle name="_pgvcl-costal_PGVCL-_JND - 5_URBAN WEEKLY PBR CO 8" xfId="8526"/>
    <cellStyle name="_pgvcl-costal_pgvcl_JND - 5_Weekly Urban PBR CO - 04-04-09 to 12-04-09" xfId="8527"/>
    <cellStyle name="_pgvcl-costal_PGVCL-_JND - 5_Weekly Urban PBR CO - 04-04-09 to 12-04-09" xfId="8528"/>
    <cellStyle name="_pgvcl-costal_pgvcl_JND - 5_Weekly Urban PBR CO - 04-04-09 to 12-04-09 2" xfId="8529"/>
    <cellStyle name="_pgvcl-costal_PGVCL-_JND - 5_Weekly Urban PBR CO - 04-04-09 to 12-04-09 2" xfId="8530"/>
    <cellStyle name="_pgvcl-costal_pgvcl_JND - 5_Weekly Urban PBR CO - 04-04-09 to 12-04-09 2 10" xfId="8531"/>
    <cellStyle name="_pgvcl-costal_PGVCL-_JND - 5_Weekly Urban PBR CO - 04-04-09 to 12-04-09 2 10" xfId="8532"/>
    <cellStyle name="_pgvcl-costal_pgvcl_JND - 5_Weekly Urban PBR CO - 04-04-09 to 12-04-09 2 2" xfId="8533"/>
    <cellStyle name="_pgvcl-costal_PGVCL-_JND - 5_Weekly Urban PBR CO - 04-04-09 to 12-04-09 2 2" xfId="8534"/>
    <cellStyle name="_pgvcl-costal_pgvcl_JND - 5_Weekly Urban PBR CO - 04-04-09 to 12-04-09 2 3" xfId="8535"/>
    <cellStyle name="_pgvcl-costal_PGVCL-_JND - 5_Weekly Urban PBR CO - 04-04-09 to 12-04-09 2 3" xfId="8536"/>
    <cellStyle name="_pgvcl-costal_pgvcl_JND - 5_Weekly Urban PBR CO - 04-04-09 to 12-04-09 2 4" xfId="8537"/>
    <cellStyle name="_pgvcl-costal_PGVCL-_JND - 5_Weekly Urban PBR CO - 04-04-09 to 12-04-09 2 4" xfId="8538"/>
    <cellStyle name="_pgvcl-costal_pgvcl_JND - 5_Weekly Urban PBR CO - 04-04-09 to 12-04-09 2 5" xfId="8539"/>
    <cellStyle name="_pgvcl-costal_PGVCL-_JND - 5_Weekly Urban PBR CO - 04-04-09 to 12-04-09 2 5" xfId="8540"/>
    <cellStyle name="_pgvcl-costal_pgvcl_JND - 5_Weekly Urban PBR CO - 04-04-09 to 12-04-09 2 6" xfId="8541"/>
    <cellStyle name="_pgvcl-costal_PGVCL-_JND - 5_Weekly Urban PBR CO - 04-04-09 to 12-04-09 2 6" xfId="8542"/>
    <cellStyle name="_pgvcl-costal_pgvcl_JND - 5_Weekly Urban PBR CO - 04-04-09 to 12-04-09 2 7" xfId="8543"/>
    <cellStyle name="_pgvcl-costal_PGVCL-_JND - 5_Weekly Urban PBR CO - 04-04-09 to 12-04-09 2 7" xfId="8544"/>
    <cellStyle name="_pgvcl-costal_pgvcl_JND - 5_Weekly Urban PBR CO - 04-04-09 to 12-04-09 2 8" xfId="8545"/>
    <cellStyle name="_pgvcl-costal_PGVCL-_JND - 5_Weekly Urban PBR CO - 04-04-09 to 12-04-09 2 8" xfId="8546"/>
    <cellStyle name="_pgvcl-costal_pgvcl_JND - 5_Weekly Urban PBR CO - 04-04-09 to 12-04-09 2 9" xfId="8547"/>
    <cellStyle name="_pgvcl-costal_PGVCL-_JND - 5_Weekly Urban PBR CO - 04-04-09 to 12-04-09 2 9" xfId="8548"/>
    <cellStyle name="_pgvcl-costal_pgvcl_JND - 5_Weekly Urban PBR CO - 04-04-09 to 12-04-09 3" xfId="8549"/>
    <cellStyle name="_pgvcl-costal_PGVCL-_JND - 5_Weekly Urban PBR CO - 04-04-09 to 12-04-09 3" xfId="8550"/>
    <cellStyle name="_pgvcl-costal_pgvcl_JND - 5_Weekly Urban PBR CO - 04-04-09 to 12-04-09 3 10" xfId="8551"/>
    <cellStyle name="_pgvcl-costal_PGVCL-_JND - 5_Weekly Urban PBR CO - 04-04-09 to 12-04-09 3 10" xfId="8552"/>
    <cellStyle name="_pgvcl-costal_pgvcl_JND - 5_Weekly Urban PBR CO - 04-04-09 to 12-04-09 3 2" xfId="8553"/>
    <cellStyle name="_pgvcl-costal_PGVCL-_JND - 5_Weekly Urban PBR CO - 04-04-09 to 12-04-09 3 2" xfId="8554"/>
    <cellStyle name="_pgvcl-costal_pgvcl_JND - 5_Weekly Urban PBR CO - 04-04-09 to 12-04-09 3 3" xfId="8555"/>
    <cellStyle name="_pgvcl-costal_PGVCL-_JND - 5_Weekly Urban PBR CO - 04-04-09 to 12-04-09 3 3" xfId="8556"/>
    <cellStyle name="_pgvcl-costal_pgvcl_JND - 5_Weekly Urban PBR CO - 04-04-09 to 12-04-09 3 4" xfId="8557"/>
    <cellStyle name="_pgvcl-costal_PGVCL-_JND - 5_Weekly Urban PBR CO - 04-04-09 to 12-04-09 3 4" xfId="8558"/>
    <cellStyle name="_pgvcl-costal_pgvcl_JND - 5_Weekly Urban PBR CO - 04-04-09 to 12-04-09 3 5" xfId="8559"/>
    <cellStyle name="_pgvcl-costal_PGVCL-_JND - 5_Weekly Urban PBR CO - 04-04-09 to 12-04-09 3 5" xfId="8560"/>
    <cellStyle name="_pgvcl-costal_pgvcl_JND - 5_Weekly Urban PBR CO - 04-04-09 to 12-04-09 3 6" xfId="8561"/>
    <cellStyle name="_pgvcl-costal_PGVCL-_JND - 5_Weekly Urban PBR CO - 04-04-09 to 12-04-09 3 6" xfId="8562"/>
    <cellStyle name="_pgvcl-costal_pgvcl_JND - 5_Weekly Urban PBR CO - 04-04-09 to 12-04-09 3 7" xfId="8563"/>
    <cellStyle name="_pgvcl-costal_PGVCL-_JND - 5_Weekly Urban PBR CO - 04-04-09 to 12-04-09 3 7" xfId="8564"/>
    <cellStyle name="_pgvcl-costal_pgvcl_JND - 5_Weekly Urban PBR CO - 04-04-09 to 12-04-09 3 8" xfId="8565"/>
    <cellStyle name="_pgvcl-costal_PGVCL-_JND - 5_Weekly Urban PBR CO - 04-04-09 to 12-04-09 3 8" xfId="8566"/>
    <cellStyle name="_pgvcl-costal_pgvcl_JND - 5_Weekly Urban PBR CO - 04-04-09 to 12-04-09 3 9" xfId="8567"/>
    <cellStyle name="_pgvcl-costal_PGVCL-_JND - 5_Weekly Urban PBR CO - 04-04-09 to 12-04-09 3 9" xfId="8568"/>
    <cellStyle name="_pgvcl-costal_pgvcl_JND - 5_Weekly Urban PBR CO - 04-04-09 to 12-04-09 4" xfId="8569"/>
    <cellStyle name="_pgvcl-costal_PGVCL-_JND - 5_Weekly Urban PBR CO - 04-04-09 to 12-04-09 4" xfId="8570"/>
    <cellStyle name="_pgvcl-costal_pgvcl_JND - 5_Weekly Urban PBR CO - 04-04-09 to 12-04-09 4 10" xfId="8571"/>
    <cellStyle name="_pgvcl-costal_PGVCL-_JND - 5_Weekly Urban PBR CO - 04-04-09 to 12-04-09 4 10" xfId="8572"/>
    <cellStyle name="_pgvcl-costal_pgvcl_JND - 5_Weekly Urban PBR CO - 04-04-09 to 12-04-09 4 2" xfId="8573"/>
    <cellStyle name="_pgvcl-costal_PGVCL-_JND - 5_Weekly Urban PBR CO - 04-04-09 to 12-04-09 4 2" xfId="8574"/>
    <cellStyle name="_pgvcl-costal_pgvcl_JND - 5_Weekly Urban PBR CO - 04-04-09 to 12-04-09 4 3" xfId="8575"/>
    <cellStyle name="_pgvcl-costal_PGVCL-_JND - 5_Weekly Urban PBR CO - 04-04-09 to 12-04-09 4 3" xfId="8576"/>
    <cellStyle name="_pgvcl-costal_pgvcl_JND - 5_Weekly Urban PBR CO - 04-04-09 to 12-04-09 4 4" xfId="8577"/>
    <cellStyle name="_pgvcl-costal_PGVCL-_JND - 5_Weekly Urban PBR CO - 04-04-09 to 12-04-09 4 4" xfId="8578"/>
    <cellStyle name="_pgvcl-costal_pgvcl_JND - 5_Weekly Urban PBR CO - 04-04-09 to 12-04-09 4 5" xfId="8579"/>
    <cellStyle name="_pgvcl-costal_PGVCL-_JND - 5_Weekly Urban PBR CO - 04-04-09 to 12-04-09 4 5" xfId="8580"/>
    <cellStyle name="_pgvcl-costal_pgvcl_JND - 5_Weekly Urban PBR CO - 04-04-09 to 12-04-09 4 6" xfId="8581"/>
    <cellStyle name="_pgvcl-costal_PGVCL-_JND - 5_Weekly Urban PBR CO - 04-04-09 to 12-04-09 4 6" xfId="8582"/>
    <cellStyle name="_pgvcl-costal_pgvcl_JND - 5_Weekly Urban PBR CO - 04-04-09 to 12-04-09 4 7" xfId="8583"/>
    <cellStyle name="_pgvcl-costal_PGVCL-_JND - 5_Weekly Urban PBR CO - 04-04-09 to 12-04-09 4 7" xfId="8584"/>
    <cellStyle name="_pgvcl-costal_pgvcl_JND - 5_Weekly Urban PBR CO - 04-04-09 to 12-04-09 4 8" xfId="8585"/>
    <cellStyle name="_pgvcl-costal_PGVCL-_JND - 5_Weekly Urban PBR CO - 04-04-09 to 12-04-09 4 8" xfId="8586"/>
    <cellStyle name="_pgvcl-costal_pgvcl_JND - 5_Weekly Urban PBR CO - 04-04-09 to 12-04-09 4 9" xfId="8587"/>
    <cellStyle name="_pgvcl-costal_PGVCL-_JND - 5_Weekly Urban PBR CO - 04-04-09 to 12-04-09 4 9" xfId="8588"/>
    <cellStyle name="_pgvcl-costal_pgvcl_JND - 5_Weekly Urban PBR CO - 04-04-09 to 12-04-09 5" xfId="8589"/>
    <cellStyle name="_pgvcl-costal_PGVCL-_JND - 5_Weekly Urban PBR CO - 04-04-09 to 12-04-09 5" xfId="8590"/>
    <cellStyle name="_pgvcl-costal_pgvcl_JND - 5_Weekly Urban PBR CO - 04-04-09 to 12-04-09 5 10" xfId="8591"/>
    <cellStyle name="_pgvcl-costal_PGVCL-_JND - 5_Weekly Urban PBR CO - 04-04-09 to 12-04-09 5 10" xfId="8592"/>
    <cellStyle name="_pgvcl-costal_pgvcl_JND - 5_Weekly Urban PBR CO - 04-04-09 to 12-04-09 5 2" xfId="8593"/>
    <cellStyle name="_pgvcl-costal_PGVCL-_JND - 5_Weekly Urban PBR CO - 04-04-09 to 12-04-09 5 2" xfId="8594"/>
    <cellStyle name="_pgvcl-costal_pgvcl_JND - 5_Weekly Urban PBR CO - 04-04-09 to 12-04-09 5 3" xfId="8595"/>
    <cellStyle name="_pgvcl-costal_PGVCL-_JND - 5_Weekly Urban PBR CO - 04-04-09 to 12-04-09 5 3" xfId="8596"/>
    <cellStyle name="_pgvcl-costal_pgvcl_JND - 5_Weekly Urban PBR CO - 04-04-09 to 12-04-09 5 4" xfId="8597"/>
    <cellStyle name="_pgvcl-costal_PGVCL-_JND - 5_Weekly Urban PBR CO - 04-04-09 to 12-04-09 5 4" xfId="8598"/>
    <cellStyle name="_pgvcl-costal_pgvcl_JND - 5_Weekly Urban PBR CO - 04-04-09 to 12-04-09 5 5" xfId="8599"/>
    <cellStyle name="_pgvcl-costal_PGVCL-_JND - 5_Weekly Urban PBR CO - 04-04-09 to 12-04-09 5 5" xfId="8600"/>
    <cellStyle name="_pgvcl-costal_pgvcl_JND - 5_Weekly Urban PBR CO - 04-04-09 to 12-04-09 5 6" xfId="8601"/>
    <cellStyle name="_pgvcl-costal_PGVCL-_JND - 5_Weekly Urban PBR CO - 04-04-09 to 12-04-09 5 6" xfId="8602"/>
    <cellStyle name="_pgvcl-costal_pgvcl_JND - 5_Weekly Urban PBR CO - 04-04-09 to 12-04-09 5 7" xfId="8603"/>
    <cellStyle name="_pgvcl-costal_PGVCL-_JND - 5_Weekly Urban PBR CO - 04-04-09 to 12-04-09 5 7" xfId="8604"/>
    <cellStyle name="_pgvcl-costal_pgvcl_JND - 5_Weekly Urban PBR CO - 04-04-09 to 12-04-09 5 8" xfId="8605"/>
    <cellStyle name="_pgvcl-costal_PGVCL-_JND - 5_Weekly Urban PBR CO - 04-04-09 to 12-04-09 5 8" xfId="8606"/>
    <cellStyle name="_pgvcl-costal_pgvcl_JND - 5_Weekly Urban PBR CO - 04-04-09 to 12-04-09 5 9" xfId="8607"/>
    <cellStyle name="_pgvcl-costal_PGVCL-_JND - 5_Weekly Urban PBR CO - 04-04-09 to 12-04-09 5 9" xfId="8608"/>
    <cellStyle name="_pgvcl-costal_pgvcl_JND - 5_Weekly Urban PBR CO - 04-04-09 to 12-04-09 6" xfId="8609"/>
    <cellStyle name="_pgvcl-costal_PGVCL-_JND - 5_Weekly Urban PBR CO - 04-04-09 to 12-04-09 6" xfId="8610"/>
    <cellStyle name="_pgvcl-costal_pgvcl_JND - 5_Weekly Urban PBR CO - 04-04-09 to 12-04-09 6 10" xfId="8611"/>
    <cellStyle name="_pgvcl-costal_PGVCL-_JND - 5_Weekly Urban PBR CO - 04-04-09 to 12-04-09 6 10" xfId="8612"/>
    <cellStyle name="_pgvcl-costal_pgvcl_JND - 5_Weekly Urban PBR CO - 04-04-09 to 12-04-09 6 2" xfId="8613"/>
    <cellStyle name="_pgvcl-costal_PGVCL-_JND - 5_Weekly Urban PBR CO - 04-04-09 to 12-04-09 6 2" xfId="8614"/>
    <cellStyle name="_pgvcl-costal_pgvcl_JND - 5_Weekly Urban PBR CO - 04-04-09 to 12-04-09 6 3" xfId="8615"/>
    <cellStyle name="_pgvcl-costal_PGVCL-_JND - 5_Weekly Urban PBR CO - 04-04-09 to 12-04-09 6 3" xfId="8616"/>
    <cellStyle name="_pgvcl-costal_pgvcl_JND - 5_Weekly Urban PBR CO - 04-04-09 to 12-04-09 6 4" xfId="8617"/>
    <cellStyle name="_pgvcl-costal_PGVCL-_JND - 5_Weekly Urban PBR CO - 04-04-09 to 12-04-09 6 4" xfId="8618"/>
    <cellStyle name="_pgvcl-costal_pgvcl_JND - 5_Weekly Urban PBR CO - 04-04-09 to 12-04-09 6 5" xfId="8619"/>
    <cellStyle name="_pgvcl-costal_PGVCL-_JND - 5_Weekly Urban PBR CO - 04-04-09 to 12-04-09 6 5" xfId="8620"/>
    <cellStyle name="_pgvcl-costal_pgvcl_JND - 5_Weekly Urban PBR CO - 04-04-09 to 12-04-09 6 6" xfId="8621"/>
    <cellStyle name="_pgvcl-costal_PGVCL-_JND - 5_Weekly Urban PBR CO - 04-04-09 to 12-04-09 6 6" xfId="8622"/>
    <cellStyle name="_pgvcl-costal_pgvcl_JND - 5_Weekly Urban PBR CO - 04-04-09 to 12-04-09 6 7" xfId="8623"/>
    <cellStyle name="_pgvcl-costal_PGVCL-_JND - 5_Weekly Urban PBR CO - 04-04-09 to 12-04-09 6 7" xfId="8624"/>
    <cellStyle name="_pgvcl-costal_pgvcl_JND - 5_Weekly Urban PBR CO - 04-04-09 to 12-04-09 6 8" xfId="8625"/>
    <cellStyle name="_pgvcl-costal_PGVCL-_JND - 5_Weekly Urban PBR CO - 04-04-09 to 12-04-09 6 8" xfId="8626"/>
    <cellStyle name="_pgvcl-costal_pgvcl_JND - 5_Weekly Urban PBR CO - 04-04-09 to 12-04-09 6 9" xfId="8627"/>
    <cellStyle name="_pgvcl-costal_PGVCL-_JND - 5_Weekly Urban PBR CO - 04-04-09 to 12-04-09 6 9" xfId="8628"/>
    <cellStyle name="_pgvcl-costal_pgvcl_JND - 5_Weekly Urban PBR CO - 04-04-09 to 12-04-09 7" xfId="8629"/>
    <cellStyle name="_pgvcl-costal_PGVCL-_JND - 5_Weekly Urban PBR CO - 04-04-09 to 12-04-09 7" xfId="8630"/>
    <cellStyle name="_pgvcl-costal_pgvcl_JND - 5_Weekly Urban PBR CO - 04-04-09 to 12-04-09 7 10" xfId="8631"/>
    <cellStyle name="_pgvcl-costal_PGVCL-_JND - 5_Weekly Urban PBR CO - 04-04-09 to 12-04-09 7 10" xfId="8632"/>
    <cellStyle name="_pgvcl-costal_pgvcl_JND - 5_Weekly Urban PBR CO - 04-04-09 to 12-04-09 7 2" xfId="8633"/>
    <cellStyle name="_pgvcl-costal_PGVCL-_JND - 5_Weekly Urban PBR CO - 04-04-09 to 12-04-09 7 2" xfId="8634"/>
    <cellStyle name="_pgvcl-costal_pgvcl_JND - 5_Weekly Urban PBR CO - 04-04-09 to 12-04-09 7 3" xfId="8635"/>
    <cellStyle name="_pgvcl-costal_PGVCL-_JND - 5_Weekly Urban PBR CO - 04-04-09 to 12-04-09 7 3" xfId="8636"/>
    <cellStyle name="_pgvcl-costal_pgvcl_JND - 5_Weekly Urban PBR CO - 04-04-09 to 12-04-09 7 4" xfId="8637"/>
    <cellStyle name="_pgvcl-costal_PGVCL-_JND - 5_Weekly Urban PBR CO - 04-04-09 to 12-04-09 7 4" xfId="8638"/>
    <cellStyle name="_pgvcl-costal_pgvcl_JND - 5_Weekly Urban PBR CO - 04-04-09 to 12-04-09 7 5" xfId="8639"/>
    <cellStyle name="_pgvcl-costal_PGVCL-_JND - 5_Weekly Urban PBR CO - 04-04-09 to 12-04-09 7 5" xfId="8640"/>
    <cellStyle name="_pgvcl-costal_pgvcl_JND - 5_Weekly Urban PBR CO - 04-04-09 to 12-04-09 7 6" xfId="8641"/>
    <cellStyle name="_pgvcl-costal_PGVCL-_JND - 5_Weekly Urban PBR CO - 04-04-09 to 12-04-09 7 6" xfId="8642"/>
    <cellStyle name="_pgvcl-costal_pgvcl_JND - 5_Weekly Urban PBR CO - 04-04-09 to 12-04-09 7 7" xfId="8643"/>
    <cellStyle name="_pgvcl-costal_PGVCL-_JND - 5_Weekly Urban PBR CO - 04-04-09 to 12-04-09 7 7" xfId="8644"/>
    <cellStyle name="_pgvcl-costal_pgvcl_JND - 5_Weekly Urban PBR CO - 04-04-09 to 12-04-09 7 8" xfId="8645"/>
    <cellStyle name="_pgvcl-costal_PGVCL-_JND - 5_Weekly Urban PBR CO - 04-04-09 to 12-04-09 7 8" xfId="8646"/>
    <cellStyle name="_pgvcl-costal_pgvcl_JND - 5_Weekly Urban PBR CO - 04-04-09 to 12-04-09 7 9" xfId="8647"/>
    <cellStyle name="_pgvcl-costal_PGVCL-_JND - 5_Weekly Urban PBR CO - 04-04-09 to 12-04-09 7 9" xfId="8648"/>
    <cellStyle name="_pgvcl-costal_pgvcl_JND - 5_Weekly Urban PBR CO - 04-04-09 to 12-04-09 8" xfId="8649"/>
    <cellStyle name="_pgvcl-costal_PGVCL-_JND - 5_Weekly Urban PBR CO - 04-04-09 to 12-04-09 8" xfId="8650"/>
    <cellStyle name="_pgvcl-costal_pgvcl_JND - 5_Weekly Urban PBR CO - 06-03-09 to 12-03-09" xfId="8651"/>
    <cellStyle name="_pgvcl-costal_PGVCL-_JND - 5_Weekly Urban PBR CO - 06-03-09 to 12-03-09" xfId="8652"/>
    <cellStyle name="_pgvcl-costal_pgvcl_JND - 5_Weekly Urban PBR CO - 06-03-09 to 12-03-09 2" xfId="8653"/>
    <cellStyle name="_pgvcl-costal_PGVCL-_JND - 5_Weekly Urban PBR CO - 06-03-09 to 12-03-09 2" xfId="8654"/>
    <cellStyle name="_pgvcl-costal_pgvcl_JND - 5_Weekly Urban PBR CO - 06-03-09 to 12-03-09 2 10" xfId="8655"/>
    <cellStyle name="_pgvcl-costal_PGVCL-_JND - 5_Weekly Urban PBR CO - 06-03-09 to 12-03-09 2 10" xfId="8656"/>
    <cellStyle name="_pgvcl-costal_pgvcl_JND - 5_Weekly Urban PBR CO - 06-03-09 to 12-03-09 2 2" xfId="8657"/>
    <cellStyle name="_pgvcl-costal_PGVCL-_JND - 5_Weekly Urban PBR CO - 06-03-09 to 12-03-09 2 2" xfId="8658"/>
    <cellStyle name="_pgvcl-costal_pgvcl_JND - 5_Weekly Urban PBR CO - 06-03-09 to 12-03-09 2 3" xfId="8659"/>
    <cellStyle name="_pgvcl-costal_PGVCL-_JND - 5_Weekly Urban PBR CO - 06-03-09 to 12-03-09 2 3" xfId="8660"/>
    <cellStyle name="_pgvcl-costal_pgvcl_JND - 5_Weekly Urban PBR CO - 06-03-09 to 12-03-09 2 4" xfId="8661"/>
    <cellStyle name="_pgvcl-costal_PGVCL-_JND - 5_Weekly Urban PBR CO - 06-03-09 to 12-03-09 2 4" xfId="8662"/>
    <cellStyle name="_pgvcl-costal_pgvcl_JND - 5_Weekly Urban PBR CO - 06-03-09 to 12-03-09 2 5" xfId="8663"/>
    <cellStyle name="_pgvcl-costal_PGVCL-_JND - 5_Weekly Urban PBR CO - 06-03-09 to 12-03-09 2 5" xfId="8664"/>
    <cellStyle name="_pgvcl-costal_pgvcl_JND - 5_Weekly Urban PBR CO - 06-03-09 to 12-03-09 2 6" xfId="8665"/>
    <cellStyle name="_pgvcl-costal_PGVCL-_JND - 5_Weekly Urban PBR CO - 06-03-09 to 12-03-09 2 6" xfId="8666"/>
    <cellStyle name="_pgvcl-costal_pgvcl_JND - 5_Weekly Urban PBR CO - 06-03-09 to 12-03-09 2 7" xfId="8667"/>
    <cellStyle name="_pgvcl-costal_PGVCL-_JND - 5_Weekly Urban PBR CO - 06-03-09 to 12-03-09 2 7" xfId="8668"/>
    <cellStyle name="_pgvcl-costal_pgvcl_JND - 5_Weekly Urban PBR CO - 06-03-09 to 12-03-09 2 8" xfId="8669"/>
    <cellStyle name="_pgvcl-costal_PGVCL-_JND - 5_Weekly Urban PBR CO - 06-03-09 to 12-03-09 2 8" xfId="8670"/>
    <cellStyle name="_pgvcl-costal_pgvcl_JND - 5_Weekly Urban PBR CO - 06-03-09 to 12-03-09 2 9" xfId="8671"/>
    <cellStyle name="_pgvcl-costal_PGVCL-_JND - 5_Weekly Urban PBR CO - 06-03-09 to 12-03-09 2 9" xfId="8672"/>
    <cellStyle name="_pgvcl-costal_pgvcl_JND - 5_Weekly Urban PBR CO - 06-03-09 to 12-03-09 3" xfId="8673"/>
    <cellStyle name="_pgvcl-costal_PGVCL-_JND - 5_Weekly Urban PBR CO - 06-03-09 to 12-03-09 3" xfId="8674"/>
    <cellStyle name="_pgvcl-costal_pgvcl_JND - 5_Weekly Urban PBR CO - 06-03-09 to 12-03-09 3 10" xfId="8675"/>
    <cellStyle name="_pgvcl-costal_PGVCL-_JND - 5_Weekly Urban PBR CO - 06-03-09 to 12-03-09 3 10" xfId="8676"/>
    <cellStyle name="_pgvcl-costal_pgvcl_JND - 5_Weekly Urban PBR CO - 06-03-09 to 12-03-09 3 2" xfId="8677"/>
    <cellStyle name="_pgvcl-costal_PGVCL-_JND - 5_Weekly Urban PBR CO - 06-03-09 to 12-03-09 3 2" xfId="8678"/>
    <cellStyle name="_pgvcl-costal_pgvcl_JND - 5_Weekly Urban PBR CO - 06-03-09 to 12-03-09 3 3" xfId="8679"/>
    <cellStyle name="_pgvcl-costal_PGVCL-_JND - 5_Weekly Urban PBR CO - 06-03-09 to 12-03-09 3 3" xfId="8680"/>
    <cellStyle name="_pgvcl-costal_pgvcl_JND - 5_Weekly Urban PBR CO - 06-03-09 to 12-03-09 3 4" xfId="8681"/>
    <cellStyle name="_pgvcl-costal_PGVCL-_JND - 5_Weekly Urban PBR CO - 06-03-09 to 12-03-09 3 4" xfId="8682"/>
    <cellStyle name="_pgvcl-costal_pgvcl_JND - 5_Weekly Urban PBR CO - 06-03-09 to 12-03-09 3 5" xfId="8683"/>
    <cellStyle name="_pgvcl-costal_PGVCL-_JND - 5_Weekly Urban PBR CO - 06-03-09 to 12-03-09 3 5" xfId="8684"/>
    <cellStyle name="_pgvcl-costal_pgvcl_JND - 5_Weekly Urban PBR CO - 06-03-09 to 12-03-09 3 6" xfId="8685"/>
    <cellStyle name="_pgvcl-costal_PGVCL-_JND - 5_Weekly Urban PBR CO - 06-03-09 to 12-03-09 3 6" xfId="8686"/>
    <cellStyle name="_pgvcl-costal_pgvcl_JND - 5_Weekly Urban PBR CO - 06-03-09 to 12-03-09 3 7" xfId="8687"/>
    <cellStyle name="_pgvcl-costal_PGVCL-_JND - 5_Weekly Urban PBR CO - 06-03-09 to 12-03-09 3 7" xfId="8688"/>
    <cellStyle name="_pgvcl-costal_pgvcl_JND - 5_Weekly Urban PBR CO - 06-03-09 to 12-03-09 3 8" xfId="8689"/>
    <cellStyle name="_pgvcl-costal_PGVCL-_JND - 5_Weekly Urban PBR CO - 06-03-09 to 12-03-09 3 8" xfId="8690"/>
    <cellStyle name="_pgvcl-costal_pgvcl_JND - 5_Weekly Urban PBR CO - 06-03-09 to 12-03-09 3 9" xfId="8691"/>
    <cellStyle name="_pgvcl-costal_PGVCL-_JND - 5_Weekly Urban PBR CO - 06-03-09 to 12-03-09 3 9" xfId="8692"/>
    <cellStyle name="_pgvcl-costal_pgvcl_JND - 5_Weekly Urban PBR CO - 06-03-09 to 12-03-09 4" xfId="8693"/>
    <cellStyle name="_pgvcl-costal_PGVCL-_JND - 5_Weekly Urban PBR CO - 06-03-09 to 12-03-09 4" xfId="8694"/>
    <cellStyle name="_pgvcl-costal_pgvcl_JND - 5_Weekly Urban PBR CO - 06-03-09 to 12-03-09 4 10" xfId="8695"/>
    <cellStyle name="_pgvcl-costal_PGVCL-_JND - 5_Weekly Urban PBR CO - 06-03-09 to 12-03-09 4 10" xfId="8696"/>
    <cellStyle name="_pgvcl-costal_pgvcl_JND - 5_Weekly Urban PBR CO - 06-03-09 to 12-03-09 4 2" xfId="8697"/>
    <cellStyle name="_pgvcl-costal_PGVCL-_JND - 5_Weekly Urban PBR CO - 06-03-09 to 12-03-09 4 2" xfId="8698"/>
    <cellStyle name="_pgvcl-costal_pgvcl_JND - 5_Weekly Urban PBR CO - 06-03-09 to 12-03-09 4 3" xfId="8699"/>
    <cellStyle name="_pgvcl-costal_PGVCL-_JND - 5_Weekly Urban PBR CO - 06-03-09 to 12-03-09 4 3" xfId="8700"/>
    <cellStyle name="_pgvcl-costal_pgvcl_JND - 5_Weekly Urban PBR CO - 06-03-09 to 12-03-09 4 4" xfId="8701"/>
    <cellStyle name="_pgvcl-costal_PGVCL-_JND - 5_Weekly Urban PBR CO - 06-03-09 to 12-03-09 4 4" xfId="8702"/>
    <cellStyle name="_pgvcl-costal_pgvcl_JND - 5_Weekly Urban PBR CO - 06-03-09 to 12-03-09 4 5" xfId="8703"/>
    <cellStyle name="_pgvcl-costal_PGVCL-_JND - 5_Weekly Urban PBR CO - 06-03-09 to 12-03-09 4 5" xfId="8704"/>
    <cellStyle name="_pgvcl-costal_pgvcl_JND - 5_Weekly Urban PBR CO - 06-03-09 to 12-03-09 4 6" xfId="8705"/>
    <cellStyle name="_pgvcl-costal_PGVCL-_JND - 5_Weekly Urban PBR CO - 06-03-09 to 12-03-09 4 6" xfId="8706"/>
    <cellStyle name="_pgvcl-costal_pgvcl_JND - 5_Weekly Urban PBR CO - 06-03-09 to 12-03-09 4 7" xfId="8707"/>
    <cellStyle name="_pgvcl-costal_PGVCL-_JND - 5_Weekly Urban PBR CO - 06-03-09 to 12-03-09 4 7" xfId="8708"/>
    <cellStyle name="_pgvcl-costal_pgvcl_JND - 5_Weekly Urban PBR CO - 06-03-09 to 12-03-09 4 8" xfId="8709"/>
    <cellStyle name="_pgvcl-costal_PGVCL-_JND - 5_Weekly Urban PBR CO - 06-03-09 to 12-03-09 4 8" xfId="8710"/>
    <cellStyle name="_pgvcl-costal_pgvcl_JND - 5_Weekly Urban PBR CO - 06-03-09 to 12-03-09 4 9" xfId="8711"/>
    <cellStyle name="_pgvcl-costal_PGVCL-_JND - 5_Weekly Urban PBR CO - 06-03-09 to 12-03-09 4 9" xfId="8712"/>
    <cellStyle name="_pgvcl-costal_pgvcl_JND - 5_Weekly Urban PBR CO - 06-03-09 to 12-03-09 5" xfId="8713"/>
    <cellStyle name="_pgvcl-costal_PGVCL-_JND - 5_Weekly Urban PBR CO - 06-03-09 to 12-03-09 5" xfId="8714"/>
    <cellStyle name="_pgvcl-costal_pgvcl_JND - 5_Weekly Urban PBR CO - 06-03-09 to 12-03-09 5 10" xfId="8715"/>
    <cellStyle name="_pgvcl-costal_PGVCL-_JND - 5_Weekly Urban PBR CO - 06-03-09 to 12-03-09 5 10" xfId="8716"/>
    <cellStyle name="_pgvcl-costal_pgvcl_JND - 5_Weekly Urban PBR CO - 06-03-09 to 12-03-09 5 2" xfId="8717"/>
    <cellStyle name="_pgvcl-costal_PGVCL-_JND - 5_Weekly Urban PBR CO - 06-03-09 to 12-03-09 5 2" xfId="8718"/>
    <cellStyle name="_pgvcl-costal_pgvcl_JND - 5_Weekly Urban PBR CO - 06-03-09 to 12-03-09 5 3" xfId="8719"/>
    <cellStyle name="_pgvcl-costal_PGVCL-_JND - 5_Weekly Urban PBR CO - 06-03-09 to 12-03-09 5 3" xfId="8720"/>
    <cellStyle name="_pgvcl-costal_pgvcl_JND - 5_Weekly Urban PBR CO - 06-03-09 to 12-03-09 5 4" xfId="8721"/>
    <cellStyle name="_pgvcl-costal_PGVCL-_JND - 5_Weekly Urban PBR CO - 06-03-09 to 12-03-09 5 4" xfId="8722"/>
    <cellStyle name="_pgvcl-costal_pgvcl_JND - 5_Weekly Urban PBR CO - 06-03-09 to 12-03-09 5 5" xfId="8723"/>
    <cellStyle name="_pgvcl-costal_PGVCL-_JND - 5_Weekly Urban PBR CO - 06-03-09 to 12-03-09 5 5" xfId="8724"/>
    <cellStyle name="_pgvcl-costal_pgvcl_JND - 5_Weekly Urban PBR CO - 06-03-09 to 12-03-09 5 6" xfId="8725"/>
    <cellStyle name="_pgvcl-costal_PGVCL-_JND - 5_Weekly Urban PBR CO - 06-03-09 to 12-03-09 5 6" xfId="8726"/>
    <cellStyle name="_pgvcl-costal_pgvcl_JND - 5_Weekly Urban PBR CO - 06-03-09 to 12-03-09 5 7" xfId="8727"/>
    <cellStyle name="_pgvcl-costal_PGVCL-_JND - 5_Weekly Urban PBR CO - 06-03-09 to 12-03-09 5 7" xfId="8728"/>
    <cellStyle name="_pgvcl-costal_pgvcl_JND - 5_Weekly Urban PBR CO - 06-03-09 to 12-03-09 5 8" xfId="8729"/>
    <cellStyle name="_pgvcl-costal_PGVCL-_JND - 5_Weekly Urban PBR CO - 06-03-09 to 12-03-09 5 8" xfId="8730"/>
    <cellStyle name="_pgvcl-costal_pgvcl_JND - 5_Weekly Urban PBR CO - 06-03-09 to 12-03-09 5 9" xfId="8731"/>
    <cellStyle name="_pgvcl-costal_PGVCL-_JND - 5_Weekly Urban PBR CO - 06-03-09 to 12-03-09 5 9" xfId="8732"/>
    <cellStyle name="_pgvcl-costal_pgvcl_JND - 5_Weekly Urban PBR CO - 06-03-09 to 12-03-09 6" xfId="8733"/>
    <cellStyle name="_pgvcl-costal_PGVCL-_JND - 5_Weekly Urban PBR CO - 06-03-09 to 12-03-09 6" xfId="8734"/>
    <cellStyle name="_pgvcl-costal_pgvcl_JND - 5_Weekly Urban PBR CO - 06-03-09 to 12-03-09 6 10" xfId="8735"/>
    <cellStyle name="_pgvcl-costal_PGVCL-_JND - 5_Weekly Urban PBR CO - 06-03-09 to 12-03-09 6 10" xfId="8736"/>
    <cellStyle name="_pgvcl-costal_pgvcl_JND - 5_Weekly Urban PBR CO - 06-03-09 to 12-03-09 6 2" xfId="8737"/>
    <cellStyle name="_pgvcl-costal_PGVCL-_JND - 5_Weekly Urban PBR CO - 06-03-09 to 12-03-09 6 2" xfId="8738"/>
    <cellStyle name="_pgvcl-costal_pgvcl_JND - 5_Weekly Urban PBR CO - 06-03-09 to 12-03-09 6 3" xfId="8739"/>
    <cellStyle name="_pgvcl-costal_PGVCL-_JND - 5_Weekly Urban PBR CO - 06-03-09 to 12-03-09 6 3" xfId="8740"/>
    <cellStyle name="_pgvcl-costal_pgvcl_JND - 5_Weekly Urban PBR CO - 06-03-09 to 12-03-09 6 4" xfId="8741"/>
    <cellStyle name="_pgvcl-costal_PGVCL-_JND - 5_Weekly Urban PBR CO - 06-03-09 to 12-03-09 6 4" xfId="8742"/>
    <cellStyle name="_pgvcl-costal_pgvcl_JND - 5_Weekly Urban PBR CO - 06-03-09 to 12-03-09 6 5" xfId="8743"/>
    <cellStyle name="_pgvcl-costal_PGVCL-_JND - 5_Weekly Urban PBR CO - 06-03-09 to 12-03-09 6 5" xfId="8744"/>
    <cellStyle name="_pgvcl-costal_pgvcl_JND - 5_Weekly Urban PBR CO - 06-03-09 to 12-03-09 6 6" xfId="8745"/>
    <cellStyle name="_pgvcl-costal_PGVCL-_JND - 5_Weekly Urban PBR CO - 06-03-09 to 12-03-09 6 6" xfId="8746"/>
    <cellStyle name="_pgvcl-costal_pgvcl_JND - 5_Weekly Urban PBR CO - 06-03-09 to 12-03-09 6 7" xfId="8747"/>
    <cellStyle name="_pgvcl-costal_PGVCL-_JND - 5_Weekly Urban PBR CO - 06-03-09 to 12-03-09 6 7" xfId="8748"/>
    <cellStyle name="_pgvcl-costal_pgvcl_JND - 5_Weekly Urban PBR CO - 06-03-09 to 12-03-09 6 8" xfId="8749"/>
    <cellStyle name="_pgvcl-costal_PGVCL-_JND - 5_Weekly Urban PBR CO - 06-03-09 to 12-03-09 6 8" xfId="8750"/>
    <cellStyle name="_pgvcl-costal_pgvcl_JND - 5_Weekly Urban PBR CO - 06-03-09 to 12-03-09 6 9" xfId="8751"/>
    <cellStyle name="_pgvcl-costal_PGVCL-_JND - 5_Weekly Urban PBR CO - 06-03-09 to 12-03-09 6 9" xfId="8752"/>
    <cellStyle name="_pgvcl-costal_pgvcl_JND - 5_Weekly Urban PBR CO - 06-03-09 to 12-03-09 7" xfId="8753"/>
    <cellStyle name="_pgvcl-costal_PGVCL-_JND - 5_Weekly Urban PBR CO - 06-03-09 to 12-03-09 7" xfId="8754"/>
    <cellStyle name="_pgvcl-costal_pgvcl_JND - 5_Weekly Urban PBR CO - 06-03-09 to 12-03-09 7 10" xfId="8755"/>
    <cellStyle name="_pgvcl-costal_PGVCL-_JND - 5_Weekly Urban PBR CO - 06-03-09 to 12-03-09 7 10" xfId="8756"/>
    <cellStyle name="_pgvcl-costal_pgvcl_JND - 5_Weekly Urban PBR CO - 06-03-09 to 12-03-09 7 2" xfId="8757"/>
    <cellStyle name="_pgvcl-costal_PGVCL-_JND - 5_Weekly Urban PBR CO - 06-03-09 to 12-03-09 7 2" xfId="8758"/>
    <cellStyle name="_pgvcl-costal_pgvcl_JND - 5_Weekly Urban PBR CO - 06-03-09 to 12-03-09 7 3" xfId="8759"/>
    <cellStyle name="_pgvcl-costal_PGVCL-_JND - 5_Weekly Urban PBR CO - 06-03-09 to 12-03-09 7 3" xfId="8760"/>
    <cellStyle name="_pgvcl-costal_pgvcl_JND - 5_Weekly Urban PBR CO - 06-03-09 to 12-03-09 7 4" xfId="8761"/>
    <cellStyle name="_pgvcl-costal_PGVCL-_JND - 5_Weekly Urban PBR CO - 06-03-09 to 12-03-09 7 4" xfId="8762"/>
    <cellStyle name="_pgvcl-costal_pgvcl_JND - 5_Weekly Urban PBR CO - 06-03-09 to 12-03-09 7 5" xfId="8763"/>
    <cellStyle name="_pgvcl-costal_PGVCL-_JND - 5_Weekly Urban PBR CO - 06-03-09 to 12-03-09 7 5" xfId="8764"/>
    <cellStyle name="_pgvcl-costal_pgvcl_JND - 5_Weekly Urban PBR CO - 06-03-09 to 12-03-09 7 6" xfId="8765"/>
    <cellStyle name="_pgvcl-costal_PGVCL-_JND - 5_Weekly Urban PBR CO - 06-03-09 to 12-03-09 7 6" xfId="8766"/>
    <cellStyle name="_pgvcl-costal_pgvcl_JND - 5_Weekly Urban PBR CO - 06-03-09 to 12-03-09 7 7" xfId="8767"/>
    <cellStyle name="_pgvcl-costal_PGVCL-_JND - 5_Weekly Urban PBR CO - 06-03-09 to 12-03-09 7 7" xfId="8768"/>
    <cellStyle name="_pgvcl-costal_pgvcl_JND - 5_Weekly Urban PBR CO - 06-03-09 to 12-03-09 7 8" xfId="8769"/>
    <cellStyle name="_pgvcl-costal_PGVCL-_JND - 5_Weekly Urban PBR CO - 06-03-09 to 12-03-09 7 8" xfId="8770"/>
    <cellStyle name="_pgvcl-costal_pgvcl_JND - 5_Weekly Urban PBR CO - 06-03-09 to 12-03-09 7 9" xfId="8771"/>
    <cellStyle name="_pgvcl-costal_PGVCL-_JND - 5_Weekly Urban PBR CO - 06-03-09 to 12-03-09 7 9" xfId="8772"/>
    <cellStyle name="_pgvcl-costal_pgvcl_JND - 5_Weekly Urban PBR CO - 06-03-09 to 12-03-09 8" xfId="8773"/>
    <cellStyle name="_pgvcl-costal_PGVCL-_JND - 5_Weekly Urban PBR CO - 06-03-09 to 12-03-09 8" xfId="8774"/>
    <cellStyle name="_pgvcl-costal_pgvcl_JND - 5_Weekly Urban PBR CO - 20-02-09 to 26-02-09" xfId="8775"/>
    <cellStyle name="_pgvcl-costal_PGVCL-_JND - 5_Weekly Urban PBR CO - 20-02-09 to 26-02-09" xfId="8776"/>
    <cellStyle name="_pgvcl-costal_pgvcl_JND - 5_Weekly Urban PBR CO - 20-02-09 to 26-02-09 2" xfId="8777"/>
    <cellStyle name="_pgvcl-costal_PGVCL-_JND - 5_Weekly Urban PBR CO - 20-02-09 to 26-02-09 2" xfId="8778"/>
    <cellStyle name="_pgvcl-costal_pgvcl_JND - 5_Weekly Urban PBR CO - 20-02-09 to 26-02-09 2 10" xfId="8779"/>
    <cellStyle name="_pgvcl-costal_PGVCL-_JND - 5_Weekly Urban PBR CO - 20-02-09 to 26-02-09 2 10" xfId="8780"/>
    <cellStyle name="_pgvcl-costal_pgvcl_JND - 5_Weekly Urban PBR CO - 20-02-09 to 26-02-09 2 2" xfId="8781"/>
    <cellStyle name="_pgvcl-costal_PGVCL-_JND - 5_Weekly Urban PBR CO - 20-02-09 to 26-02-09 2 2" xfId="8782"/>
    <cellStyle name="_pgvcl-costal_pgvcl_JND - 5_Weekly Urban PBR CO - 20-02-09 to 26-02-09 2 3" xfId="8783"/>
    <cellStyle name="_pgvcl-costal_PGVCL-_JND - 5_Weekly Urban PBR CO - 20-02-09 to 26-02-09 2 3" xfId="8784"/>
    <cellStyle name="_pgvcl-costal_pgvcl_JND - 5_Weekly Urban PBR CO - 20-02-09 to 26-02-09 2 4" xfId="8785"/>
    <cellStyle name="_pgvcl-costal_PGVCL-_JND - 5_Weekly Urban PBR CO - 20-02-09 to 26-02-09 2 4" xfId="8786"/>
    <cellStyle name="_pgvcl-costal_pgvcl_JND - 5_Weekly Urban PBR CO - 20-02-09 to 26-02-09 2 5" xfId="8787"/>
    <cellStyle name="_pgvcl-costal_PGVCL-_JND - 5_Weekly Urban PBR CO - 20-02-09 to 26-02-09 2 5" xfId="8788"/>
    <cellStyle name="_pgvcl-costal_pgvcl_JND - 5_Weekly Urban PBR CO - 20-02-09 to 26-02-09 2 6" xfId="8789"/>
    <cellStyle name="_pgvcl-costal_PGVCL-_JND - 5_Weekly Urban PBR CO - 20-02-09 to 26-02-09 2 6" xfId="8790"/>
    <cellStyle name="_pgvcl-costal_pgvcl_JND - 5_Weekly Urban PBR CO - 20-02-09 to 26-02-09 2 7" xfId="8791"/>
    <cellStyle name="_pgvcl-costal_PGVCL-_JND - 5_Weekly Urban PBR CO - 20-02-09 to 26-02-09 2 7" xfId="8792"/>
    <cellStyle name="_pgvcl-costal_pgvcl_JND - 5_Weekly Urban PBR CO - 20-02-09 to 26-02-09 2 8" xfId="8793"/>
    <cellStyle name="_pgvcl-costal_PGVCL-_JND - 5_Weekly Urban PBR CO - 20-02-09 to 26-02-09 2 8" xfId="8794"/>
    <cellStyle name="_pgvcl-costal_pgvcl_JND - 5_Weekly Urban PBR CO - 20-02-09 to 26-02-09 2 9" xfId="8795"/>
    <cellStyle name="_pgvcl-costal_PGVCL-_JND - 5_Weekly Urban PBR CO - 20-02-09 to 26-02-09 2 9" xfId="8796"/>
    <cellStyle name="_pgvcl-costal_pgvcl_JND - 5_Weekly Urban PBR CO - 20-02-09 to 26-02-09 3" xfId="8797"/>
    <cellStyle name="_pgvcl-costal_PGVCL-_JND - 5_Weekly Urban PBR CO - 20-02-09 to 26-02-09 3" xfId="8798"/>
    <cellStyle name="_pgvcl-costal_pgvcl_JND - 5_Weekly Urban PBR CO - 20-02-09 to 26-02-09 3 10" xfId="8799"/>
    <cellStyle name="_pgvcl-costal_PGVCL-_JND - 5_Weekly Urban PBR CO - 20-02-09 to 26-02-09 3 10" xfId="8800"/>
    <cellStyle name="_pgvcl-costal_pgvcl_JND - 5_Weekly Urban PBR CO - 20-02-09 to 26-02-09 3 2" xfId="8801"/>
    <cellStyle name="_pgvcl-costal_PGVCL-_JND - 5_Weekly Urban PBR CO - 20-02-09 to 26-02-09 3 2" xfId="8802"/>
    <cellStyle name="_pgvcl-costal_pgvcl_JND - 5_Weekly Urban PBR CO - 20-02-09 to 26-02-09 3 3" xfId="8803"/>
    <cellStyle name="_pgvcl-costal_PGVCL-_JND - 5_Weekly Urban PBR CO - 20-02-09 to 26-02-09 3 3" xfId="8804"/>
    <cellStyle name="_pgvcl-costal_pgvcl_JND - 5_Weekly Urban PBR CO - 20-02-09 to 26-02-09 3 4" xfId="8805"/>
    <cellStyle name="_pgvcl-costal_PGVCL-_JND - 5_Weekly Urban PBR CO - 20-02-09 to 26-02-09 3 4" xfId="8806"/>
    <cellStyle name="_pgvcl-costal_pgvcl_JND - 5_Weekly Urban PBR CO - 20-02-09 to 26-02-09 3 5" xfId="8807"/>
    <cellStyle name="_pgvcl-costal_PGVCL-_JND - 5_Weekly Urban PBR CO - 20-02-09 to 26-02-09 3 5" xfId="8808"/>
    <cellStyle name="_pgvcl-costal_pgvcl_JND - 5_Weekly Urban PBR CO - 20-02-09 to 26-02-09 3 6" xfId="8809"/>
    <cellStyle name="_pgvcl-costal_PGVCL-_JND - 5_Weekly Urban PBR CO - 20-02-09 to 26-02-09 3 6" xfId="8810"/>
    <cellStyle name="_pgvcl-costal_pgvcl_JND - 5_Weekly Urban PBR CO - 20-02-09 to 26-02-09 3 7" xfId="8811"/>
    <cellStyle name="_pgvcl-costal_PGVCL-_JND - 5_Weekly Urban PBR CO - 20-02-09 to 26-02-09 3 7" xfId="8812"/>
    <cellStyle name="_pgvcl-costal_pgvcl_JND - 5_Weekly Urban PBR CO - 20-02-09 to 26-02-09 3 8" xfId="8813"/>
    <cellStyle name="_pgvcl-costal_PGVCL-_JND - 5_Weekly Urban PBR CO - 20-02-09 to 26-02-09 3 8" xfId="8814"/>
    <cellStyle name="_pgvcl-costal_pgvcl_JND - 5_Weekly Urban PBR CO - 20-02-09 to 26-02-09 3 9" xfId="8815"/>
    <cellStyle name="_pgvcl-costal_PGVCL-_JND - 5_Weekly Urban PBR CO - 20-02-09 to 26-02-09 3 9" xfId="8816"/>
    <cellStyle name="_pgvcl-costal_pgvcl_JND - 5_Weekly Urban PBR CO - 20-02-09 to 26-02-09 4" xfId="8817"/>
    <cellStyle name="_pgvcl-costal_PGVCL-_JND - 5_Weekly Urban PBR CO - 20-02-09 to 26-02-09 4" xfId="8818"/>
    <cellStyle name="_pgvcl-costal_pgvcl_JND - 5_Weekly Urban PBR CO - 20-02-09 to 26-02-09 4 10" xfId="8819"/>
    <cellStyle name="_pgvcl-costal_PGVCL-_JND - 5_Weekly Urban PBR CO - 20-02-09 to 26-02-09 4 10" xfId="8820"/>
    <cellStyle name="_pgvcl-costal_pgvcl_JND - 5_Weekly Urban PBR CO - 20-02-09 to 26-02-09 4 2" xfId="8821"/>
    <cellStyle name="_pgvcl-costal_PGVCL-_JND - 5_Weekly Urban PBR CO - 20-02-09 to 26-02-09 4 2" xfId="8822"/>
    <cellStyle name="_pgvcl-costal_pgvcl_JND - 5_Weekly Urban PBR CO - 20-02-09 to 26-02-09 4 3" xfId="8823"/>
    <cellStyle name="_pgvcl-costal_PGVCL-_JND - 5_Weekly Urban PBR CO - 20-02-09 to 26-02-09 4 3" xfId="8824"/>
    <cellStyle name="_pgvcl-costal_pgvcl_JND - 5_Weekly Urban PBR CO - 20-02-09 to 26-02-09 4 4" xfId="8825"/>
    <cellStyle name="_pgvcl-costal_PGVCL-_JND - 5_Weekly Urban PBR CO - 20-02-09 to 26-02-09 4 4" xfId="8826"/>
    <cellStyle name="_pgvcl-costal_pgvcl_JND - 5_Weekly Urban PBR CO - 20-02-09 to 26-02-09 4 5" xfId="8827"/>
    <cellStyle name="_pgvcl-costal_PGVCL-_JND - 5_Weekly Urban PBR CO - 20-02-09 to 26-02-09 4 5" xfId="8828"/>
    <cellStyle name="_pgvcl-costal_pgvcl_JND - 5_Weekly Urban PBR CO - 20-02-09 to 26-02-09 4 6" xfId="8829"/>
    <cellStyle name="_pgvcl-costal_PGVCL-_JND - 5_Weekly Urban PBR CO - 20-02-09 to 26-02-09 4 6" xfId="8830"/>
    <cellStyle name="_pgvcl-costal_pgvcl_JND - 5_Weekly Urban PBR CO - 20-02-09 to 26-02-09 4 7" xfId="8831"/>
    <cellStyle name="_pgvcl-costal_PGVCL-_JND - 5_Weekly Urban PBR CO - 20-02-09 to 26-02-09 4 7" xfId="8832"/>
    <cellStyle name="_pgvcl-costal_pgvcl_JND - 5_Weekly Urban PBR CO - 20-02-09 to 26-02-09 4 8" xfId="8833"/>
    <cellStyle name="_pgvcl-costal_PGVCL-_JND - 5_Weekly Urban PBR CO - 20-02-09 to 26-02-09 4 8" xfId="8834"/>
    <cellStyle name="_pgvcl-costal_pgvcl_JND - 5_Weekly Urban PBR CO - 20-02-09 to 26-02-09 4 9" xfId="8835"/>
    <cellStyle name="_pgvcl-costal_PGVCL-_JND - 5_Weekly Urban PBR CO - 20-02-09 to 26-02-09 4 9" xfId="8836"/>
    <cellStyle name="_pgvcl-costal_pgvcl_JND - 5_Weekly Urban PBR CO - 20-02-09 to 26-02-09 5" xfId="8837"/>
    <cellStyle name="_pgvcl-costal_PGVCL-_JND - 5_Weekly Urban PBR CO - 20-02-09 to 26-02-09 5" xfId="8838"/>
    <cellStyle name="_pgvcl-costal_pgvcl_JND - 5_Weekly Urban PBR CO - 20-02-09 to 26-02-09 5 10" xfId="8839"/>
    <cellStyle name="_pgvcl-costal_PGVCL-_JND - 5_Weekly Urban PBR CO - 20-02-09 to 26-02-09 5 10" xfId="8840"/>
    <cellStyle name="_pgvcl-costal_pgvcl_JND - 5_Weekly Urban PBR CO - 20-02-09 to 26-02-09 5 2" xfId="8841"/>
    <cellStyle name="_pgvcl-costal_PGVCL-_JND - 5_Weekly Urban PBR CO - 20-02-09 to 26-02-09 5 2" xfId="8842"/>
    <cellStyle name="_pgvcl-costal_pgvcl_JND - 5_Weekly Urban PBR CO - 20-02-09 to 26-02-09 5 3" xfId="8843"/>
    <cellStyle name="_pgvcl-costal_PGVCL-_JND - 5_Weekly Urban PBR CO - 20-02-09 to 26-02-09 5 3" xfId="8844"/>
    <cellStyle name="_pgvcl-costal_pgvcl_JND - 5_Weekly Urban PBR CO - 20-02-09 to 26-02-09 5 4" xfId="8845"/>
    <cellStyle name="_pgvcl-costal_PGVCL-_JND - 5_Weekly Urban PBR CO - 20-02-09 to 26-02-09 5 4" xfId="8846"/>
    <cellStyle name="_pgvcl-costal_pgvcl_JND - 5_Weekly Urban PBR CO - 20-02-09 to 26-02-09 5 5" xfId="8847"/>
    <cellStyle name="_pgvcl-costal_PGVCL-_JND - 5_Weekly Urban PBR CO - 20-02-09 to 26-02-09 5 5" xfId="8848"/>
    <cellStyle name="_pgvcl-costal_pgvcl_JND - 5_Weekly Urban PBR CO - 20-02-09 to 26-02-09 5 6" xfId="8849"/>
    <cellStyle name="_pgvcl-costal_PGVCL-_JND - 5_Weekly Urban PBR CO - 20-02-09 to 26-02-09 5 6" xfId="8850"/>
    <cellStyle name="_pgvcl-costal_pgvcl_JND - 5_Weekly Urban PBR CO - 20-02-09 to 26-02-09 5 7" xfId="8851"/>
    <cellStyle name="_pgvcl-costal_PGVCL-_JND - 5_Weekly Urban PBR CO - 20-02-09 to 26-02-09 5 7" xfId="8852"/>
    <cellStyle name="_pgvcl-costal_pgvcl_JND - 5_Weekly Urban PBR CO - 20-02-09 to 26-02-09 5 8" xfId="8853"/>
    <cellStyle name="_pgvcl-costal_PGVCL-_JND - 5_Weekly Urban PBR CO - 20-02-09 to 26-02-09 5 8" xfId="8854"/>
    <cellStyle name="_pgvcl-costal_pgvcl_JND - 5_Weekly Urban PBR CO - 20-02-09 to 26-02-09 5 9" xfId="8855"/>
    <cellStyle name="_pgvcl-costal_PGVCL-_JND - 5_Weekly Urban PBR CO - 20-02-09 to 26-02-09 5 9" xfId="8856"/>
    <cellStyle name="_pgvcl-costal_pgvcl_JND - 5_Weekly Urban PBR CO - 20-02-09 to 26-02-09 6" xfId="8857"/>
    <cellStyle name="_pgvcl-costal_PGVCL-_JND - 5_Weekly Urban PBR CO - 20-02-09 to 26-02-09 6" xfId="8858"/>
    <cellStyle name="_pgvcl-costal_pgvcl_JND - 5_Weekly Urban PBR CO - 20-02-09 to 26-02-09 6 10" xfId="8859"/>
    <cellStyle name="_pgvcl-costal_PGVCL-_JND - 5_Weekly Urban PBR CO - 20-02-09 to 26-02-09 6 10" xfId="8860"/>
    <cellStyle name="_pgvcl-costal_pgvcl_JND - 5_Weekly Urban PBR CO - 20-02-09 to 26-02-09 6 2" xfId="8861"/>
    <cellStyle name="_pgvcl-costal_PGVCL-_JND - 5_Weekly Urban PBR CO - 20-02-09 to 26-02-09 6 2" xfId="8862"/>
    <cellStyle name="_pgvcl-costal_pgvcl_JND - 5_Weekly Urban PBR CO - 20-02-09 to 26-02-09 6 3" xfId="8863"/>
    <cellStyle name="_pgvcl-costal_PGVCL-_JND - 5_Weekly Urban PBR CO - 20-02-09 to 26-02-09 6 3" xfId="8864"/>
    <cellStyle name="_pgvcl-costal_pgvcl_JND - 5_Weekly Urban PBR CO - 20-02-09 to 26-02-09 6 4" xfId="8865"/>
    <cellStyle name="_pgvcl-costal_PGVCL-_JND - 5_Weekly Urban PBR CO - 20-02-09 to 26-02-09 6 4" xfId="8866"/>
    <cellStyle name="_pgvcl-costal_pgvcl_JND - 5_Weekly Urban PBR CO - 20-02-09 to 26-02-09 6 5" xfId="8867"/>
    <cellStyle name="_pgvcl-costal_PGVCL-_JND - 5_Weekly Urban PBR CO - 20-02-09 to 26-02-09 6 5" xfId="8868"/>
    <cellStyle name="_pgvcl-costal_pgvcl_JND - 5_Weekly Urban PBR CO - 20-02-09 to 26-02-09 6 6" xfId="8869"/>
    <cellStyle name="_pgvcl-costal_PGVCL-_JND - 5_Weekly Urban PBR CO - 20-02-09 to 26-02-09 6 6" xfId="8870"/>
    <cellStyle name="_pgvcl-costal_pgvcl_JND - 5_Weekly Urban PBR CO - 20-02-09 to 26-02-09 6 7" xfId="8871"/>
    <cellStyle name="_pgvcl-costal_PGVCL-_JND - 5_Weekly Urban PBR CO - 20-02-09 to 26-02-09 6 7" xfId="8872"/>
    <cellStyle name="_pgvcl-costal_pgvcl_JND - 5_Weekly Urban PBR CO - 20-02-09 to 26-02-09 6 8" xfId="8873"/>
    <cellStyle name="_pgvcl-costal_PGVCL-_JND - 5_Weekly Urban PBR CO - 20-02-09 to 26-02-09 6 8" xfId="8874"/>
    <cellStyle name="_pgvcl-costal_pgvcl_JND - 5_Weekly Urban PBR CO - 20-02-09 to 26-02-09 6 9" xfId="8875"/>
    <cellStyle name="_pgvcl-costal_PGVCL-_JND - 5_Weekly Urban PBR CO - 20-02-09 to 26-02-09 6 9" xfId="8876"/>
    <cellStyle name="_pgvcl-costal_pgvcl_JND - 5_Weekly Urban PBR CO - 20-02-09 to 26-02-09 7" xfId="8877"/>
    <cellStyle name="_pgvcl-costal_PGVCL-_JND - 5_Weekly Urban PBR CO - 20-02-09 to 26-02-09 7" xfId="8878"/>
    <cellStyle name="_pgvcl-costal_pgvcl_JND - 5_Weekly Urban PBR CO - 20-02-09 to 26-02-09 7 10" xfId="8879"/>
    <cellStyle name="_pgvcl-costal_PGVCL-_JND - 5_Weekly Urban PBR CO - 20-02-09 to 26-02-09 7 10" xfId="8880"/>
    <cellStyle name="_pgvcl-costal_pgvcl_JND - 5_Weekly Urban PBR CO - 20-02-09 to 26-02-09 7 2" xfId="8881"/>
    <cellStyle name="_pgvcl-costal_PGVCL-_JND - 5_Weekly Urban PBR CO - 20-02-09 to 26-02-09 7 2" xfId="8882"/>
    <cellStyle name="_pgvcl-costal_pgvcl_JND - 5_Weekly Urban PBR CO - 20-02-09 to 26-02-09 7 3" xfId="8883"/>
    <cellStyle name="_pgvcl-costal_PGVCL-_JND - 5_Weekly Urban PBR CO - 20-02-09 to 26-02-09 7 3" xfId="8884"/>
    <cellStyle name="_pgvcl-costal_pgvcl_JND - 5_Weekly Urban PBR CO - 20-02-09 to 26-02-09 7 4" xfId="8885"/>
    <cellStyle name="_pgvcl-costal_PGVCL-_JND - 5_Weekly Urban PBR CO - 20-02-09 to 26-02-09 7 4" xfId="8886"/>
    <cellStyle name="_pgvcl-costal_pgvcl_JND - 5_Weekly Urban PBR CO - 20-02-09 to 26-02-09 7 5" xfId="8887"/>
    <cellStyle name="_pgvcl-costal_PGVCL-_JND - 5_Weekly Urban PBR CO - 20-02-09 to 26-02-09 7 5" xfId="8888"/>
    <cellStyle name="_pgvcl-costal_pgvcl_JND - 5_Weekly Urban PBR CO - 20-02-09 to 26-02-09 7 6" xfId="8889"/>
    <cellStyle name="_pgvcl-costal_PGVCL-_JND - 5_Weekly Urban PBR CO - 20-02-09 to 26-02-09 7 6" xfId="8890"/>
    <cellStyle name="_pgvcl-costal_pgvcl_JND - 5_Weekly Urban PBR CO - 20-02-09 to 26-02-09 7 7" xfId="8891"/>
    <cellStyle name="_pgvcl-costal_PGVCL-_JND - 5_Weekly Urban PBR CO - 20-02-09 to 26-02-09 7 7" xfId="8892"/>
    <cellStyle name="_pgvcl-costal_pgvcl_JND - 5_Weekly Urban PBR CO - 20-02-09 to 26-02-09 7 8" xfId="8893"/>
    <cellStyle name="_pgvcl-costal_PGVCL-_JND - 5_Weekly Urban PBR CO - 20-02-09 to 26-02-09 7 8" xfId="8894"/>
    <cellStyle name="_pgvcl-costal_pgvcl_JND - 5_Weekly Urban PBR CO - 20-02-09 to 26-02-09 7 9" xfId="8895"/>
    <cellStyle name="_pgvcl-costal_PGVCL-_JND - 5_Weekly Urban PBR CO - 20-02-09 to 26-02-09 7 9" xfId="8896"/>
    <cellStyle name="_pgvcl-costal_pgvcl_JND - 5_Weekly Urban PBR CO - 20-02-09 to 26-02-09 8" xfId="8897"/>
    <cellStyle name="_pgvcl-costal_PGVCL-_JND - 5_Weekly Urban PBR CO - 20-02-09 to 26-02-09 8" xfId="8898"/>
    <cellStyle name="_pgvcl-costal_pgvcl_JND - 5_Weekly Urban PBR CO - 30-01-09 to 05-02-09" xfId="8899"/>
    <cellStyle name="_pgvcl-costal_PGVCL-_JND - 5_Weekly Urban PBR CO - 30-01-09 to 05-02-09" xfId="8900"/>
    <cellStyle name="_pgvcl-costal_pgvcl_JND - 5_Weekly Urban PBR CO - 30-01-09 to 05-02-09 2" xfId="8901"/>
    <cellStyle name="_pgvcl-costal_PGVCL-_JND - 5_Weekly Urban PBR CO - 30-01-09 to 05-02-09 2" xfId="8902"/>
    <cellStyle name="_pgvcl-costal_pgvcl_JND - 5_Weekly Urban PBR CO - 30-01-09 to 05-02-09 2 10" xfId="8903"/>
    <cellStyle name="_pgvcl-costal_PGVCL-_JND - 5_Weekly Urban PBR CO - 30-01-09 to 05-02-09 2 10" xfId="8904"/>
    <cellStyle name="_pgvcl-costal_pgvcl_JND - 5_Weekly Urban PBR CO - 30-01-09 to 05-02-09 2 2" xfId="8905"/>
    <cellStyle name="_pgvcl-costal_PGVCL-_JND - 5_Weekly Urban PBR CO - 30-01-09 to 05-02-09 2 2" xfId="8906"/>
    <cellStyle name="_pgvcl-costal_pgvcl_JND - 5_Weekly Urban PBR CO - 30-01-09 to 05-02-09 2 3" xfId="8907"/>
    <cellStyle name="_pgvcl-costal_PGVCL-_JND - 5_Weekly Urban PBR CO - 30-01-09 to 05-02-09 2 3" xfId="8908"/>
    <cellStyle name="_pgvcl-costal_pgvcl_JND - 5_Weekly Urban PBR CO - 30-01-09 to 05-02-09 2 4" xfId="8909"/>
    <cellStyle name="_pgvcl-costal_PGVCL-_JND - 5_Weekly Urban PBR CO - 30-01-09 to 05-02-09 2 4" xfId="8910"/>
    <cellStyle name="_pgvcl-costal_pgvcl_JND - 5_Weekly Urban PBR CO - 30-01-09 to 05-02-09 2 5" xfId="8911"/>
    <cellStyle name="_pgvcl-costal_PGVCL-_JND - 5_Weekly Urban PBR CO - 30-01-09 to 05-02-09 2 5" xfId="8912"/>
    <cellStyle name="_pgvcl-costal_pgvcl_JND - 5_Weekly Urban PBR CO - 30-01-09 to 05-02-09 2 6" xfId="8913"/>
    <cellStyle name="_pgvcl-costal_PGVCL-_JND - 5_Weekly Urban PBR CO - 30-01-09 to 05-02-09 2 6" xfId="8914"/>
    <cellStyle name="_pgvcl-costal_pgvcl_JND - 5_Weekly Urban PBR CO - 30-01-09 to 05-02-09 2 7" xfId="8915"/>
    <cellStyle name="_pgvcl-costal_PGVCL-_JND - 5_Weekly Urban PBR CO - 30-01-09 to 05-02-09 2 7" xfId="8916"/>
    <cellStyle name="_pgvcl-costal_pgvcl_JND - 5_Weekly Urban PBR CO - 30-01-09 to 05-02-09 2 8" xfId="8917"/>
    <cellStyle name="_pgvcl-costal_PGVCL-_JND - 5_Weekly Urban PBR CO - 30-01-09 to 05-02-09 2 8" xfId="8918"/>
    <cellStyle name="_pgvcl-costal_pgvcl_JND - 5_Weekly Urban PBR CO - 30-01-09 to 05-02-09 2 9" xfId="8919"/>
    <cellStyle name="_pgvcl-costal_PGVCL-_JND - 5_Weekly Urban PBR CO - 30-01-09 to 05-02-09 2 9" xfId="8920"/>
    <cellStyle name="_pgvcl-costal_pgvcl_JND - 5_Weekly Urban PBR CO - 30-01-09 to 05-02-09 3" xfId="8921"/>
    <cellStyle name="_pgvcl-costal_PGVCL-_JND - 5_Weekly Urban PBR CO - 30-01-09 to 05-02-09 3" xfId="8922"/>
    <cellStyle name="_pgvcl-costal_pgvcl_JND - 5_Weekly Urban PBR CO - 30-01-09 to 05-02-09 3 10" xfId="8923"/>
    <cellStyle name="_pgvcl-costal_PGVCL-_JND - 5_Weekly Urban PBR CO - 30-01-09 to 05-02-09 3 10" xfId="8924"/>
    <cellStyle name="_pgvcl-costal_pgvcl_JND - 5_Weekly Urban PBR CO - 30-01-09 to 05-02-09 3 2" xfId="8925"/>
    <cellStyle name="_pgvcl-costal_PGVCL-_JND - 5_Weekly Urban PBR CO - 30-01-09 to 05-02-09 3 2" xfId="8926"/>
    <cellStyle name="_pgvcl-costal_pgvcl_JND - 5_Weekly Urban PBR CO - 30-01-09 to 05-02-09 3 3" xfId="8927"/>
    <cellStyle name="_pgvcl-costal_PGVCL-_JND - 5_Weekly Urban PBR CO - 30-01-09 to 05-02-09 3 3" xfId="8928"/>
    <cellStyle name="_pgvcl-costal_pgvcl_JND - 5_Weekly Urban PBR CO - 30-01-09 to 05-02-09 3 4" xfId="8929"/>
    <cellStyle name="_pgvcl-costal_PGVCL-_JND - 5_Weekly Urban PBR CO - 30-01-09 to 05-02-09 3 4" xfId="8930"/>
    <cellStyle name="_pgvcl-costal_pgvcl_JND - 5_Weekly Urban PBR CO - 30-01-09 to 05-02-09 3 5" xfId="8931"/>
    <cellStyle name="_pgvcl-costal_PGVCL-_JND - 5_Weekly Urban PBR CO - 30-01-09 to 05-02-09 3 5" xfId="8932"/>
    <cellStyle name="_pgvcl-costal_pgvcl_JND - 5_Weekly Urban PBR CO - 30-01-09 to 05-02-09 3 6" xfId="8933"/>
    <cellStyle name="_pgvcl-costal_PGVCL-_JND - 5_Weekly Urban PBR CO - 30-01-09 to 05-02-09 3 6" xfId="8934"/>
    <cellStyle name="_pgvcl-costal_pgvcl_JND - 5_Weekly Urban PBR CO - 30-01-09 to 05-02-09 3 7" xfId="8935"/>
    <cellStyle name="_pgvcl-costal_PGVCL-_JND - 5_Weekly Urban PBR CO - 30-01-09 to 05-02-09 3 7" xfId="8936"/>
    <cellStyle name="_pgvcl-costal_pgvcl_JND - 5_Weekly Urban PBR CO - 30-01-09 to 05-02-09 3 8" xfId="8937"/>
    <cellStyle name="_pgvcl-costal_PGVCL-_JND - 5_Weekly Urban PBR CO - 30-01-09 to 05-02-09 3 8" xfId="8938"/>
    <cellStyle name="_pgvcl-costal_pgvcl_JND - 5_Weekly Urban PBR CO - 30-01-09 to 05-02-09 3 9" xfId="8939"/>
    <cellStyle name="_pgvcl-costal_PGVCL-_JND - 5_Weekly Urban PBR CO - 30-01-09 to 05-02-09 3 9" xfId="8940"/>
    <cellStyle name="_pgvcl-costal_pgvcl_JND - 5_Weekly Urban PBR CO - 30-01-09 to 05-02-09 4" xfId="8941"/>
    <cellStyle name="_pgvcl-costal_PGVCL-_JND - 5_Weekly Urban PBR CO - 30-01-09 to 05-02-09 4" xfId="8942"/>
    <cellStyle name="_pgvcl-costal_pgvcl_JND - 5_Weekly Urban PBR CO - 30-01-09 to 05-02-09 4 10" xfId="8943"/>
    <cellStyle name="_pgvcl-costal_PGVCL-_JND - 5_Weekly Urban PBR CO - 30-01-09 to 05-02-09 4 10" xfId="8944"/>
    <cellStyle name="_pgvcl-costal_pgvcl_JND - 5_Weekly Urban PBR CO - 30-01-09 to 05-02-09 4 2" xfId="8945"/>
    <cellStyle name="_pgvcl-costal_PGVCL-_JND - 5_Weekly Urban PBR CO - 30-01-09 to 05-02-09 4 2" xfId="8946"/>
    <cellStyle name="_pgvcl-costal_pgvcl_JND - 5_Weekly Urban PBR CO - 30-01-09 to 05-02-09 4 3" xfId="8947"/>
    <cellStyle name="_pgvcl-costal_PGVCL-_JND - 5_Weekly Urban PBR CO - 30-01-09 to 05-02-09 4 3" xfId="8948"/>
    <cellStyle name="_pgvcl-costal_pgvcl_JND - 5_Weekly Urban PBR CO - 30-01-09 to 05-02-09 4 4" xfId="8949"/>
    <cellStyle name="_pgvcl-costal_PGVCL-_JND - 5_Weekly Urban PBR CO - 30-01-09 to 05-02-09 4 4" xfId="8950"/>
    <cellStyle name="_pgvcl-costal_pgvcl_JND - 5_Weekly Urban PBR CO - 30-01-09 to 05-02-09 4 5" xfId="8951"/>
    <cellStyle name="_pgvcl-costal_PGVCL-_JND - 5_Weekly Urban PBR CO - 30-01-09 to 05-02-09 4 5" xfId="8952"/>
    <cellStyle name="_pgvcl-costal_pgvcl_JND - 5_Weekly Urban PBR CO - 30-01-09 to 05-02-09 4 6" xfId="8953"/>
    <cellStyle name="_pgvcl-costal_PGVCL-_JND - 5_Weekly Urban PBR CO - 30-01-09 to 05-02-09 4 6" xfId="8954"/>
    <cellStyle name="_pgvcl-costal_pgvcl_JND - 5_Weekly Urban PBR CO - 30-01-09 to 05-02-09 4 7" xfId="8955"/>
    <cellStyle name="_pgvcl-costal_PGVCL-_JND - 5_Weekly Urban PBR CO - 30-01-09 to 05-02-09 4 7" xfId="8956"/>
    <cellStyle name="_pgvcl-costal_pgvcl_JND - 5_Weekly Urban PBR CO - 30-01-09 to 05-02-09 4 8" xfId="8957"/>
    <cellStyle name="_pgvcl-costal_PGVCL-_JND - 5_Weekly Urban PBR CO - 30-01-09 to 05-02-09 4 8" xfId="8958"/>
    <cellStyle name="_pgvcl-costal_pgvcl_JND - 5_Weekly Urban PBR CO - 30-01-09 to 05-02-09 4 9" xfId="8959"/>
    <cellStyle name="_pgvcl-costal_PGVCL-_JND - 5_Weekly Urban PBR CO - 30-01-09 to 05-02-09 4 9" xfId="8960"/>
    <cellStyle name="_pgvcl-costal_pgvcl_JND - 5_Weekly Urban PBR CO - 30-01-09 to 05-02-09 5" xfId="8961"/>
    <cellStyle name="_pgvcl-costal_PGVCL-_JND - 5_Weekly Urban PBR CO - 30-01-09 to 05-02-09 5" xfId="8962"/>
    <cellStyle name="_pgvcl-costal_pgvcl_JND - 5_Weekly Urban PBR CO - 30-01-09 to 05-02-09 5 10" xfId="8963"/>
    <cellStyle name="_pgvcl-costal_PGVCL-_JND - 5_Weekly Urban PBR CO - 30-01-09 to 05-02-09 5 10" xfId="8964"/>
    <cellStyle name="_pgvcl-costal_pgvcl_JND - 5_Weekly Urban PBR CO - 30-01-09 to 05-02-09 5 2" xfId="8965"/>
    <cellStyle name="_pgvcl-costal_PGVCL-_JND - 5_Weekly Urban PBR CO - 30-01-09 to 05-02-09 5 2" xfId="8966"/>
    <cellStyle name="_pgvcl-costal_pgvcl_JND - 5_Weekly Urban PBR CO - 30-01-09 to 05-02-09 5 3" xfId="8967"/>
    <cellStyle name="_pgvcl-costal_PGVCL-_JND - 5_Weekly Urban PBR CO - 30-01-09 to 05-02-09 5 3" xfId="8968"/>
    <cellStyle name="_pgvcl-costal_pgvcl_JND - 5_Weekly Urban PBR CO - 30-01-09 to 05-02-09 5 4" xfId="8969"/>
    <cellStyle name="_pgvcl-costal_PGVCL-_JND - 5_Weekly Urban PBR CO - 30-01-09 to 05-02-09 5 4" xfId="8970"/>
    <cellStyle name="_pgvcl-costal_pgvcl_JND - 5_Weekly Urban PBR CO - 30-01-09 to 05-02-09 5 5" xfId="8971"/>
    <cellStyle name="_pgvcl-costal_PGVCL-_JND - 5_Weekly Urban PBR CO - 30-01-09 to 05-02-09 5 5" xfId="8972"/>
    <cellStyle name="_pgvcl-costal_pgvcl_JND - 5_Weekly Urban PBR CO - 30-01-09 to 05-02-09 5 6" xfId="8973"/>
    <cellStyle name="_pgvcl-costal_PGVCL-_JND - 5_Weekly Urban PBR CO - 30-01-09 to 05-02-09 5 6" xfId="8974"/>
    <cellStyle name="_pgvcl-costal_pgvcl_JND - 5_Weekly Urban PBR CO - 30-01-09 to 05-02-09 5 7" xfId="8975"/>
    <cellStyle name="_pgvcl-costal_PGVCL-_JND - 5_Weekly Urban PBR CO - 30-01-09 to 05-02-09 5 7" xfId="8976"/>
    <cellStyle name="_pgvcl-costal_pgvcl_JND - 5_Weekly Urban PBR CO - 30-01-09 to 05-02-09 5 8" xfId="8977"/>
    <cellStyle name="_pgvcl-costal_PGVCL-_JND - 5_Weekly Urban PBR CO - 30-01-09 to 05-02-09 5 8" xfId="8978"/>
    <cellStyle name="_pgvcl-costal_pgvcl_JND - 5_Weekly Urban PBR CO - 30-01-09 to 05-02-09 5 9" xfId="8979"/>
    <cellStyle name="_pgvcl-costal_PGVCL-_JND - 5_Weekly Urban PBR CO - 30-01-09 to 05-02-09 5 9" xfId="8980"/>
    <cellStyle name="_pgvcl-costal_pgvcl_JND - 5_Weekly Urban PBR CO - 30-01-09 to 05-02-09 6" xfId="8981"/>
    <cellStyle name="_pgvcl-costal_PGVCL-_JND - 5_Weekly Urban PBR CO - 30-01-09 to 05-02-09 6" xfId="8982"/>
    <cellStyle name="_pgvcl-costal_pgvcl_JND - 5_Weekly Urban PBR CO - 30-01-09 to 05-02-09 6 10" xfId="8983"/>
    <cellStyle name="_pgvcl-costal_PGVCL-_JND - 5_Weekly Urban PBR CO - 30-01-09 to 05-02-09 6 10" xfId="8984"/>
    <cellStyle name="_pgvcl-costal_pgvcl_JND - 5_Weekly Urban PBR CO - 30-01-09 to 05-02-09 6 2" xfId="8985"/>
    <cellStyle name="_pgvcl-costal_PGVCL-_JND - 5_Weekly Urban PBR CO - 30-01-09 to 05-02-09 6 2" xfId="8986"/>
    <cellStyle name="_pgvcl-costal_pgvcl_JND - 5_Weekly Urban PBR CO - 30-01-09 to 05-02-09 6 3" xfId="8987"/>
    <cellStyle name="_pgvcl-costal_PGVCL-_JND - 5_Weekly Urban PBR CO - 30-01-09 to 05-02-09 6 3" xfId="8988"/>
    <cellStyle name="_pgvcl-costal_pgvcl_JND - 5_Weekly Urban PBR CO - 30-01-09 to 05-02-09 6 4" xfId="8989"/>
    <cellStyle name="_pgvcl-costal_PGVCL-_JND - 5_Weekly Urban PBR CO - 30-01-09 to 05-02-09 6 4" xfId="8990"/>
    <cellStyle name="_pgvcl-costal_pgvcl_JND - 5_Weekly Urban PBR CO - 30-01-09 to 05-02-09 6 5" xfId="8991"/>
    <cellStyle name="_pgvcl-costal_PGVCL-_JND - 5_Weekly Urban PBR CO - 30-01-09 to 05-02-09 6 5" xfId="8992"/>
    <cellStyle name="_pgvcl-costal_pgvcl_JND - 5_Weekly Urban PBR CO - 30-01-09 to 05-02-09 6 6" xfId="8993"/>
    <cellStyle name="_pgvcl-costal_PGVCL-_JND - 5_Weekly Urban PBR CO - 30-01-09 to 05-02-09 6 6" xfId="8994"/>
    <cellStyle name="_pgvcl-costal_pgvcl_JND - 5_Weekly Urban PBR CO - 30-01-09 to 05-02-09 6 7" xfId="8995"/>
    <cellStyle name="_pgvcl-costal_PGVCL-_JND - 5_Weekly Urban PBR CO - 30-01-09 to 05-02-09 6 7" xfId="8996"/>
    <cellStyle name="_pgvcl-costal_pgvcl_JND - 5_Weekly Urban PBR CO - 30-01-09 to 05-02-09 6 8" xfId="8997"/>
    <cellStyle name="_pgvcl-costal_PGVCL-_JND - 5_Weekly Urban PBR CO - 30-01-09 to 05-02-09 6 8" xfId="8998"/>
    <cellStyle name="_pgvcl-costal_pgvcl_JND - 5_Weekly Urban PBR CO - 30-01-09 to 05-02-09 6 9" xfId="8999"/>
    <cellStyle name="_pgvcl-costal_PGVCL-_JND - 5_Weekly Urban PBR CO - 30-01-09 to 05-02-09 6 9" xfId="9000"/>
    <cellStyle name="_pgvcl-costal_pgvcl_JND - 5_Weekly Urban PBR CO - 30-01-09 to 05-02-09 7" xfId="9001"/>
    <cellStyle name="_pgvcl-costal_PGVCL-_JND - 5_Weekly Urban PBR CO - 30-01-09 to 05-02-09 7" xfId="9002"/>
    <cellStyle name="_pgvcl-costal_pgvcl_JND - 5_Weekly Urban PBR CO - 30-01-09 to 05-02-09 7 10" xfId="9003"/>
    <cellStyle name="_pgvcl-costal_PGVCL-_JND - 5_Weekly Urban PBR CO - 30-01-09 to 05-02-09 7 10" xfId="9004"/>
    <cellStyle name="_pgvcl-costal_pgvcl_JND - 5_Weekly Urban PBR CO - 30-01-09 to 05-02-09 7 2" xfId="9005"/>
    <cellStyle name="_pgvcl-costal_PGVCL-_JND - 5_Weekly Urban PBR CO - 30-01-09 to 05-02-09 7 2" xfId="9006"/>
    <cellStyle name="_pgvcl-costal_pgvcl_JND - 5_Weekly Urban PBR CO - 30-01-09 to 05-02-09 7 3" xfId="9007"/>
    <cellStyle name="_pgvcl-costal_PGVCL-_JND - 5_Weekly Urban PBR CO - 30-01-09 to 05-02-09 7 3" xfId="9008"/>
    <cellStyle name="_pgvcl-costal_pgvcl_JND - 5_Weekly Urban PBR CO - 30-01-09 to 05-02-09 7 4" xfId="9009"/>
    <cellStyle name="_pgvcl-costal_PGVCL-_JND - 5_Weekly Urban PBR CO - 30-01-09 to 05-02-09 7 4" xfId="9010"/>
    <cellStyle name="_pgvcl-costal_pgvcl_JND - 5_Weekly Urban PBR CO - 30-01-09 to 05-02-09 7 5" xfId="9011"/>
    <cellStyle name="_pgvcl-costal_PGVCL-_JND - 5_Weekly Urban PBR CO - 30-01-09 to 05-02-09 7 5" xfId="9012"/>
    <cellStyle name="_pgvcl-costal_pgvcl_JND - 5_Weekly Urban PBR CO - 30-01-09 to 05-02-09 7 6" xfId="9013"/>
    <cellStyle name="_pgvcl-costal_PGVCL-_JND - 5_Weekly Urban PBR CO - 30-01-09 to 05-02-09 7 6" xfId="9014"/>
    <cellStyle name="_pgvcl-costal_pgvcl_JND - 5_Weekly Urban PBR CO - 30-01-09 to 05-02-09 7 7" xfId="9015"/>
    <cellStyle name="_pgvcl-costal_PGVCL-_JND - 5_Weekly Urban PBR CO - 30-01-09 to 05-02-09 7 7" xfId="9016"/>
    <cellStyle name="_pgvcl-costal_pgvcl_JND - 5_Weekly Urban PBR CO - 30-01-09 to 05-02-09 7 8" xfId="9017"/>
    <cellStyle name="_pgvcl-costal_PGVCL-_JND - 5_Weekly Urban PBR CO - 30-01-09 to 05-02-09 7 8" xfId="9018"/>
    <cellStyle name="_pgvcl-costal_pgvcl_JND - 5_Weekly Urban PBR CO - 30-01-09 to 05-02-09 7 9" xfId="9019"/>
    <cellStyle name="_pgvcl-costal_PGVCL-_JND - 5_Weekly Urban PBR CO - 30-01-09 to 05-02-09 7 9" xfId="9020"/>
    <cellStyle name="_pgvcl-costal_pgvcl_JND - 5_Weekly Urban PBR CO - 30-01-09 to 05-02-09 8" xfId="9021"/>
    <cellStyle name="_pgvcl-costal_PGVCL-_JND - 5_Weekly Urban PBR CO - 30-01-09 to 05-02-09 8" xfId="9022"/>
    <cellStyle name="_pgvcl-costal_pgvcl_JND - 5_Weekly Urban PBR CO - 9-1-09 to 15.01.09" xfId="9023"/>
    <cellStyle name="_pgvcl-costal_PGVCL-_JND - 5_Weekly Urban PBR CO - 9-1-09 to 15.01.09" xfId="9024"/>
    <cellStyle name="_pgvcl-costal_pgvcl_JND - 5_Weekly Urban PBR CO - 9-1-09 to 15.01.09 2" xfId="9025"/>
    <cellStyle name="_pgvcl-costal_PGVCL-_JND - 5_Weekly Urban PBR CO - 9-1-09 to 15.01.09 2" xfId="9026"/>
    <cellStyle name="_pgvcl-costal_pgvcl_JND - 5_Weekly Urban PBR CO - 9-1-09 to 15.01.09 2 10" xfId="9027"/>
    <cellStyle name="_pgvcl-costal_PGVCL-_JND - 5_Weekly Urban PBR CO - 9-1-09 to 15.01.09 2 10" xfId="9028"/>
    <cellStyle name="_pgvcl-costal_pgvcl_JND - 5_Weekly Urban PBR CO - 9-1-09 to 15.01.09 2 2" xfId="9029"/>
    <cellStyle name="_pgvcl-costal_PGVCL-_JND - 5_Weekly Urban PBR CO - 9-1-09 to 15.01.09 2 2" xfId="9030"/>
    <cellStyle name="_pgvcl-costal_pgvcl_JND - 5_Weekly Urban PBR CO - 9-1-09 to 15.01.09 2 3" xfId="9031"/>
    <cellStyle name="_pgvcl-costal_PGVCL-_JND - 5_Weekly Urban PBR CO - 9-1-09 to 15.01.09 2 3" xfId="9032"/>
    <cellStyle name="_pgvcl-costal_pgvcl_JND - 5_Weekly Urban PBR CO - 9-1-09 to 15.01.09 2 4" xfId="9033"/>
    <cellStyle name="_pgvcl-costal_PGVCL-_JND - 5_Weekly Urban PBR CO - 9-1-09 to 15.01.09 2 4" xfId="9034"/>
    <cellStyle name="_pgvcl-costal_pgvcl_JND - 5_Weekly Urban PBR CO - 9-1-09 to 15.01.09 2 5" xfId="9035"/>
    <cellStyle name="_pgvcl-costal_PGVCL-_JND - 5_Weekly Urban PBR CO - 9-1-09 to 15.01.09 2 5" xfId="9036"/>
    <cellStyle name="_pgvcl-costal_pgvcl_JND - 5_Weekly Urban PBR CO - 9-1-09 to 15.01.09 2 6" xfId="9037"/>
    <cellStyle name="_pgvcl-costal_PGVCL-_JND - 5_Weekly Urban PBR CO - 9-1-09 to 15.01.09 2 6" xfId="9038"/>
    <cellStyle name="_pgvcl-costal_pgvcl_JND - 5_Weekly Urban PBR CO - 9-1-09 to 15.01.09 2 7" xfId="9039"/>
    <cellStyle name="_pgvcl-costal_PGVCL-_JND - 5_Weekly Urban PBR CO - 9-1-09 to 15.01.09 2 7" xfId="9040"/>
    <cellStyle name="_pgvcl-costal_pgvcl_JND - 5_Weekly Urban PBR CO - 9-1-09 to 15.01.09 2 8" xfId="9041"/>
    <cellStyle name="_pgvcl-costal_PGVCL-_JND - 5_Weekly Urban PBR CO - 9-1-09 to 15.01.09 2 8" xfId="9042"/>
    <cellStyle name="_pgvcl-costal_pgvcl_JND - 5_Weekly Urban PBR CO - 9-1-09 to 15.01.09 2 9" xfId="9043"/>
    <cellStyle name="_pgvcl-costal_PGVCL-_JND - 5_Weekly Urban PBR CO - 9-1-09 to 15.01.09 2 9" xfId="9044"/>
    <cellStyle name="_pgvcl-costal_pgvcl_JND - 5_Weekly Urban PBR CO - 9-1-09 to 15.01.09 3" xfId="9045"/>
    <cellStyle name="_pgvcl-costal_PGVCL-_JND - 5_Weekly Urban PBR CO - 9-1-09 to 15.01.09 3" xfId="9046"/>
    <cellStyle name="_pgvcl-costal_pgvcl_JND - 5_Weekly Urban PBR CO - 9-1-09 to 15.01.09 3 10" xfId="9047"/>
    <cellStyle name="_pgvcl-costal_PGVCL-_JND - 5_Weekly Urban PBR CO - 9-1-09 to 15.01.09 3 10" xfId="9048"/>
    <cellStyle name="_pgvcl-costal_pgvcl_JND - 5_Weekly Urban PBR CO - 9-1-09 to 15.01.09 3 2" xfId="9049"/>
    <cellStyle name="_pgvcl-costal_PGVCL-_JND - 5_Weekly Urban PBR CO - 9-1-09 to 15.01.09 3 2" xfId="9050"/>
    <cellStyle name="_pgvcl-costal_pgvcl_JND - 5_Weekly Urban PBR CO - 9-1-09 to 15.01.09 3 3" xfId="9051"/>
    <cellStyle name="_pgvcl-costal_PGVCL-_JND - 5_Weekly Urban PBR CO - 9-1-09 to 15.01.09 3 3" xfId="9052"/>
    <cellStyle name="_pgvcl-costal_pgvcl_JND - 5_Weekly Urban PBR CO - 9-1-09 to 15.01.09 3 4" xfId="9053"/>
    <cellStyle name="_pgvcl-costal_PGVCL-_JND - 5_Weekly Urban PBR CO - 9-1-09 to 15.01.09 3 4" xfId="9054"/>
    <cellStyle name="_pgvcl-costal_pgvcl_JND - 5_Weekly Urban PBR CO - 9-1-09 to 15.01.09 3 5" xfId="9055"/>
    <cellStyle name="_pgvcl-costal_PGVCL-_JND - 5_Weekly Urban PBR CO - 9-1-09 to 15.01.09 3 5" xfId="9056"/>
    <cellStyle name="_pgvcl-costal_pgvcl_JND - 5_Weekly Urban PBR CO - 9-1-09 to 15.01.09 3 6" xfId="9057"/>
    <cellStyle name="_pgvcl-costal_PGVCL-_JND - 5_Weekly Urban PBR CO - 9-1-09 to 15.01.09 3 6" xfId="9058"/>
    <cellStyle name="_pgvcl-costal_pgvcl_JND - 5_Weekly Urban PBR CO - 9-1-09 to 15.01.09 3 7" xfId="9059"/>
    <cellStyle name="_pgvcl-costal_PGVCL-_JND - 5_Weekly Urban PBR CO - 9-1-09 to 15.01.09 3 7" xfId="9060"/>
    <cellStyle name="_pgvcl-costal_pgvcl_JND - 5_Weekly Urban PBR CO - 9-1-09 to 15.01.09 3 8" xfId="9061"/>
    <cellStyle name="_pgvcl-costal_PGVCL-_JND - 5_Weekly Urban PBR CO - 9-1-09 to 15.01.09 3 8" xfId="9062"/>
    <cellStyle name="_pgvcl-costal_pgvcl_JND - 5_Weekly Urban PBR CO - 9-1-09 to 15.01.09 3 9" xfId="9063"/>
    <cellStyle name="_pgvcl-costal_PGVCL-_JND - 5_Weekly Urban PBR CO - 9-1-09 to 15.01.09 3 9" xfId="9064"/>
    <cellStyle name="_pgvcl-costal_pgvcl_JND - 5_Weekly Urban PBR CO - 9-1-09 to 15.01.09 4" xfId="9065"/>
    <cellStyle name="_pgvcl-costal_PGVCL-_JND - 5_Weekly Urban PBR CO - 9-1-09 to 15.01.09 4" xfId="9066"/>
    <cellStyle name="_pgvcl-costal_pgvcl_JND - 5_Weekly Urban PBR CO - 9-1-09 to 15.01.09 4 10" xfId="9067"/>
    <cellStyle name="_pgvcl-costal_PGVCL-_JND - 5_Weekly Urban PBR CO - 9-1-09 to 15.01.09 4 10" xfId="9068"/>
    <cellStyle name="_pgvcl-costal_pgvcl_JND - 5_Weekly Urban PBR CO - 9-1-09 to 15.01.09 4 2" xfId="9069"/>
    <cellStyle name="_pgvcl-costal_PGVCL-_JND - 5_Weekly Urban PBR CO - 9-1-09 to 15.01.09 4 2" xfId="9070"/>
    <cellStyle name="_pgvcl-costal_pgvcl_JND - 5_Weekly Urban PBR CO - 9-1-09 to 15.01.09 4 3" xfId="9071"/>
    <cellStyle name="_pgvcl-costal_PGVCL-_JND - 5_Weekly Urban PBR CO - 9-1-09 to 15.01.09 4 3" xfId="9072"/>
    <cellStyle name="_pgvcl-costal_pgvcl_JND - 5_Weekly Urban PBR CO - 9-1-09 to 15.01.09 4 4" xfId="9073"/>
    <cellStyle name="_pgvcl-costal_PGVCL-_JND - 5_Weekly Urban PBR CO - 9-1-09 to 15.01.09 4 4" xfId="9074"/>
    <cellStyle name="_pgvcl-costal_pgvcl_JND - 5_Weekly Urban PBR CO - 9-1-09 to 15.01.09 4 5" xfId="9075"/>
    <cellStyle name="_pgvcl-costal_PGVCL-_JND - 5_Weekly Urban PBR CO - 9-1-09 to 15.01.09 4 5" xfId="9076"/>
    <cellStyle name="_pgvcl-costal_pgvcl_JND - 5_Weekly Urban PBR CO - 9-1-09 to 15.01.09 4 6" xfId="9077"/>
    <cellStyle name="_pgvcl-costal_PGVCL-_JND - 5_Weekly Urban PBR CO - 9-1-09 to 15.01.09 4 6" xfId="9078"/>
    <cellStyle name="_pgvcl-costal_pgvcl_JND - 5_Weekly Urban PBR CO - 9-1-09 to 15.01.09 4 7" xfId="9079"/>
    <cellStyle name="_pgvcl-costal_PGVCL-_JND - 5_Weekly Urban PBR CO - 9-1-09 to 15.01.09 4 7" xfId="9080"/>
    <cellStyle name="_pgvcl-costal_pgvcl_JND - 5_Weekly Urban PBR CO - 9-1-09 to 15.01.09 4 8" xfId="9081"/>
    <cellStyle name="_pgvcl-costal_PGVCL-_JND - 5_Weekly Urban PBR CO - 9-1-09 to 15.01.09 4 8" xfId="9082"/>
    <cellStyle name="_pgvcl-costal_pgvcl_JND - 5_Weekly Urban PBR CO - 9-1-09 to 15.01.09 4 9" xfId="9083"/>
    <cellStyle name="_pgvcl-costal_PGVCL-_JND - 5_Weekly Urban PBR CO - 9-1-09 to 15.01.09 4 9" xfId="9084"/>
    <cellStyle name="_pgvcl-costal_pgvcl_JND - 5_Weekly Urban PBR CO - 9-1-09 to 15.01.09 5" xfId="9085"/>
    <cellStyle name="_pgvcl-costal_PGVCL-_JND - 5_Weekly Urban PBR CO - 9-1-09 to 15.01.09 5" xfId="9086"/>
    <cellStyle name="_pgvcl-costal_pgvcl_JND - 5_Weekly Urban PBR CO - 9-1-09 to 15.01.09 5 10" xfId="9087"/>
    <cellStyle name="_pgvcl-costal_PGVCL-_JND - 5_Weekly Urban PBR CO - 9-1-09 to 15.01.09 5 10" xfId="9088"/>
    <cellStyle name="_pgvcl-costal_pgvcl_JND - 5_Weekly Urban PBR CO - 9-1-09 to 15.01.09 5 2" xfId="9089"/>
    <cellStyle name="_pgvcl-costal_PGVCL-_JND - 5_Weekly Urban PBR CO - 9-1-09 to 15.01.09 5 2" xfId="9090"/>
    <cellStyle name="_pgvcl-costal_pgvcl_JND - 5_Weekly Urban PBR CO - 9-1-09 to 15.01.09 5 3" xfId="9091"/>
    <cellStyle name="_pgvcl-costal_PGVCL-_JND - 5_Weekly Urban PBR CO - 9-1-09 to 15.01.09 5 3" xfId="9092"/>
    <cellStyle name="_pgvcl-costal_pgvcl_JND - 5_Weekly Urban PBR CO - 9-1-09 to 15.01.09 5 4" xfId="9093"/>
    <cellStyle name="_pgvcl-costal_PGVCL-_JND - 5_Weekly Urban PBR CO - 9-1-09 to 15.01.09 5 4" xfId="9094"/>
    <cellStyle name="_pgvcl-costal_pgvcl_JND - 5_Weekly Urban PBR CO - 9-1-09 to 15.01.09 5 5" xfId="9095"/>
    <cellStyle name="_pgvcl-costal_PGVCL-_JND - 5_Weekly Urban PBR CO - 9-1-09 to 15.01.09 5 5" xfId="9096"/>
    <cellStyle name="_pgvcl-costal_pgvcl_JND - 5_Weekly Urban PBR CO - 9-1-09 to 15.01.09 5 6" xfId="9097"/>
    <cellStyle name="_pgvcl-costal_PGVCL-_JND - 5_Weekly Urban PBR CO - 9-1-09 to 15.01.09 5 6" xfId="9098"/>
    <cellStyle name="_pgvcl-costal_pgvcl_JND - 5_Weekly Urban PBR CO - 9-1-09 to 15.01.09 5 7" xfId="9099"/>
    <cellStyle name="_pgvcl-costal_PGVCL-_JND - 5_Weekly Urban PBR CO - 9-1-09 to 15.01.09 5 7" xfId="9100"/>
    <cellStyle name="_pgvcl-costal_pgvcl_JND - 5_Weekly Urban PBR CO - 9-1-09 to 15.01.09 5 8" xfId="9101"/>
    <cellStyle name="_pgvcl-costal_PGVCL-_JND - 5_Weekly Urban PBR CO - 9-1-09 to 15.01.09 5 8" xfId="9102"/>
    <cellStyle name="_pgvcl-costal_pgvcl_JND - 5_Weekly Urban PBR CO - 9-1-09 to 15.01.09 5 9" xfId="9103"/>
    <cellStyle name="_pgvcl-costal_PGVCL-_JND - 5_Weekly Urban PBR CO - 9-1-09 to 15.01.09 5 9" xfId="9104"/>
    <cellStyle name="_pgvcl-costal_pgvcl_JND - 5_Weekly Urban PBR CO - 9-1-09 to 15.01.09 6" xfId="9105"/>
    <cellStyle name="_pgvcl-costal_PGVCL-_JND - 5_Weekly Urban PBR CO - 9-1-09 to 15.01.09 6" xfId="9106"/>
    <cellStyle name="_pgvcl-costal_pgvcl_JND - 5_Weekly Urban PBR CO - 9-1-09 to 15.01.09 6 10" xfId="9107"/>
    <cellStyle name="_pgvcl-costal_PGVCL-_JND - 5_Weekly Urban PBR CO - 9-1-09 to 15.01.09 6 10" xfId="9108"/>
    <cellStyle name="_pgvcl-costal_pgvcl_JND - 5_Weekly Urban PBR CO - 9-1-09 to 15.01.09 6 2" xfId="9109"/>
    <cellStyle name="_pgvcl-costal_PGVCL-_JND - 5_Weekly Urban PBR CO - 9-1-09 to 15.01.09 6 2" xfId="9110"/>
    <cellStyle name="_pgvcl-costal_pgvcl_JND - 5_Weekly Urban PBR CO - 9-1-09 to 15.01.09 6 3" xfId="9111"/>
    <cellStyle name="_pgvcl-costal_PGVCL-_JND - 5_Weekly Urban PBR CO - 9-1-09 to 15.01.09 6 3" xfId="9112"/>
    <cellStyle name="_pgvcl-costal_pgvcl_JND - 5_Weekly Urban PBR CO - 9-1-09 to 15.01.09 6 4" xfId="9113"/>
    <cellStyle name="_pgvcl-costal_PGVCL-_JND - 5_Weekly Urban PBR CO - 9-1-09 to 15.01.09 6 4" xfId="9114"/>
    <cellStyle name="_pgvcl-costal_pgvcl_JND - 5_Weekly Urban PBR CO - 9-1-09 to 15.01.09 6 5" xfId="9115"/>
    <cellStyle name="_pgvcl-costal_PGVCL-_JND - 5_Weekly Urban PBR CO - 9-1-09 to 15.01.09 6 5" xfId="9116"/>
    <cellStyle name="_pgvcl-costal_pgvcl_JND - 5_Weekly Urban PBR CO - 9-1-09 to 15.01.09 6 6" xfId="9117"/>
    <cellStyle name="_pgvcl-costal_PGVCL-_JND - 5_Weekly Urban PBR CO - 9-1-09 to 15.01.09 6 6" xfId="9118"/>
    <cellStyle name="_pgvcl-costal_pgvcl_JND - 5_Weekly Urban PBR CO - 9-1-09 to 15.01.09 6 7" xfId="9119"/>
    <cellStyle name="_pgvcl-costal_PGVCL-_JND - 5_Weekly Urban PBR CO - 9-1-09 to 15.01.09 6 7" xfId="9120"/>
    <cellStyle name="_pgvcl-costal_pgvcl_JND - 5_Weekly Urban PBR CO - 9-1-09 to 15.01.09 6 8" xfId="9121"/>
    <cellStyle name="_pgvcl-costal_PGVCL-_JND - 5_Weekly Urban PBR CO - 9-1-09 to 15.01.09 6 8" xfId="9122"/>
    <cellStyle name="_pgvcl-costal_pgvcl_JND - 5_Weekly Urban PBR CO - 9-1-09 to 15.01.09 6 9" xfId="9123"/>
    <cellStyle name="_pgvcl-costal_PGVCL-_JND - 5_Weekly Urban PBR CO - 9-1-09 to 15.01.09 6 9" xfId="9124"/>
    <cellStyle name="_pgvcl-costal_pgvcl_JND - 5_Weekly Urban PBR CO - 9-1-09 to 15.01.09 7" xfId="9125"/>
    <cellStyle name="_pgvcl-costal_PGVCL-_JND - 5_Weekly Urban PBR CO - 9-1-09 to 15.01.09 7" xfId="9126"/>
    <cellStyle name="_pgvcl-costal_pgvcl_JND - 5_Weekly Urban PBR CO - 9-1-09 to 15.01.09 7 10" xfId="9127"/>
    <cellStyle name="_pgvcl-costal_PGVCL-_JND - 5_Weekly Urban PBR CO - 9-1-09 to 15.01.09 7 10" xfId="9128"/>
    <cellStyle name="_pgvcl-costal_pgvcl_JND - 5_Weekly Urban PBR CO - 9-1-09 to 15.01.09 7 2" xfId="9129"/>
    <cellStyle name="_pgvcl-costal_PGVCL-_JND - 5_Weekly Urban PBR CO - 9-1-09 to 15.01.09 7 2" xfId="9130"/>
    <cellStyle name="_pgvcl-costal_pgvcl_JND - 5_Weekly Urban PBR CO - 9-1-09 to 15.01.09 7 3" xfId="9131"/>
    <cellStyle name="_pgvcl-costal_PGVCL-_JND - 5_Weekly Urban PBR CO - 9-1-09 to 15.01.09 7 3" xfId="9132"/>
    <cellStyle name="_pgvcl-costal_pgvcl_JND - 5_Weekly Urban PBR CO - 9-1-09 to 15.01.09 7 4" xfId="9133"/>
    <cellStyle name="_pgvcl-costal_PGVCL-_JND - 5_Weekly Urban PBR CO - 9-1-09 to 15.01.09 7 4" xfId="9134"/>
    <cellStyle name="_pgvcl-costal_pgvcl_JND - 5_Weekly Urban PBR CO - 9-1-09 to 15.01.09 7 5" xfId="9135"/>
    <cellStyle name="_pgvcl-costal_PGVCL-_JND - 5_Weekly Urban PBR CO - 9-1-09 to 15.01.09 7 5" xfId="9136"/>
    <cellStyle name="_pgvcl-costal_pgvcl_JND - 5_Weekly Urban PBR CO - 9-1-09 to 15.01.09 7 6" xfId="9137"/>
    <cellStyle name="_pgvcl-costal_PGVCL-_JND - 5_Weekly Urban PBR CO - 9-1-09 to 15.01.09 7 6" xfId="9138"/>
    <cellStyle name="_pgvcl-costal_pgvcl_JND - 5_Weekly Urban PBR CO - 9-1-09 to 15.01.09 7 7" xfId="9139"/>
    <cellStyle name="_pgvcl-costal_PGVCL-_JND - 5_Weekly Urban PBR CO - 9-1-09 to 15.01.09 7 7" xfId="9140"/>
    <cellStyle name="_pgvcl-costal_pgvcl_JND - 5_Weekly Urban PBR CO - 9-1-09 to 15.01.09 7 8" xfId="9141"/>
    <cellStyle name="_pgvcl-costal_PGVCL-_JND - 5_Weekly Urban PBR CO - 9-1-09 to 15.01.09 7 8" xfId="9142"/>
    <cellStyle name="_pgvcl-costal_pgvcl_JND - 5_Weekly Urban PBR CO - 9-1-09 to 15.01.09 7 9" xfId="9143"/>
    <cellStyle name="_pgvcl-costal_PGVCL-_JND - 5_Weekly Urban PBR CO - 9-1-09 to 15.01.09 7 9" xfId="9144"/>
    <cellStyle name="_pgvcl-costal_pgvcl_JND - 5_Weekly Urban PBR CO - 9-1-09 to 15.01.09 8" xfId="9145"/>
    <cellStyle name="_pgvcl-costal_PGVCL-_JND - 5_Weekly Urban PBR CO - 9-1-09 to 15.01.09 8" xfId="9146"/>
    <cellStyle name="_pgvcl-costal_pgvcl_JND - 5_Weekly Urban PBR CO 01-05-09 to 07-05-09" xfId="9147"/>
    <cellStyle name="_pgvcl-costal_PGVCL-_JND - 5_Weekly Urban PBR CO 01-05-09 to 07-05-09" xfId="9148"/>
    <cellStyle name="_pgvcl-costal_pgvcl_JND - 5_Weekly Urban PBR CO 01-05-09 to 07-05-09 2" xfId="9149"/>
    <cellStyle name="_pgvcl-costal_PGVCL-_JND - 5_Weekly Urban PBR CO 01-05-09 to 07-05-09 2" xfId="9150"/>
    <cellStyle name="_pgvcl-costal_pgvcl_JND - 5_Weekly Urban PBR CO 01-05-09 to 07-05-09 2 10" xfId="9151"/>
    <cellStyle name="_pgvcl-costal_PGVCL-_JND - 5_Weekly Urban PBR CO 01-05-09 to 07-05-09 2 10" xfId="9152"/>
    <cellStyle name="_pgvcl-costal_pgvcl_JND - 5_Weekly Urban PBR CO 01-05-09 to 07-05-09 2 2" xfId="9153"/>
    <cellStyle name="_pgvcl-costal_PGVCL-_JND - 5_Weekly Urban PBR CO 01-05-09 to 07-05-09 2 2" xfId="9154"/>
    <cellStyle name="_pgvcl-costal_pgvcl_JND - 5_Weekly Urban PBR CO 01-05-09 to 07-05-09 2 3" xfId="9155"/>
    <cellStyle name="_pgvcl-costal_PGVCL-_JND - 5_Weekly Urban PBR CO 01-05-09 to 07-05-09 2 3" xfId="9156"/>
    <cellStyle name="_pgvcl-costal_pgvcl_JND - 5_Weekly Urban PBR CO 01-05-09 to 07-05-09 2 4" xfId="9157"/>
    <cellStyle name="_pgvcl-costal_PGVCL-_JND - 5_Weekly Urban PBR CO 01-05-09 to 07-05-09 2 4" xfId="9158"/>
    <cellStyle name="_pgvcl-costal_pgvcl_JND - 5_Weekly Urban PBR CO 01-05-09 to 07-05-09 2 5" xfId="9159"/>
    <cellStyle name="_pgvcl-costal_PGVCL-_JND - 5_Weekly Urban PBR CO 01-05-09 to 07-05-09 2 5" xfId="9160"/>
    <cellStyle name="_pgvcl-costal_pgvcl_JND - 5_Weekly Urban PBR CO 01-05-09 to 07-05-09 2 6" xfId="9161"/>
    <cellStyle name="_pgvcl-costal_PGVCL-_JND - 5_Weekly Urban PBR CO 01-05-09 to 07-05-09 2 6" xfId="9162"/>
    <cellStyle name="_pgvcl-costal_pgvcl_JND - 5_Weekly Urban PBR CO 01-05-09 to 07-05-09 2 7" xfId="9163"/>
    <cellStyle name="_pgvcl-costal_PGVCL-_JND - 5_Weekly Urban PBR CO 01-05-09 to 07-05-09 2 7" xfId="9164"/>
    <cellStyle name="_pgvcl-costal_pgvcl_JND - 5_Weekly Urban PBR CO 01-05-09 to 07-05-09 2 8" xfId="9165"/>
    <cellStyle name="_pgvcl-costal_PGVCL-_JND - 5_Weekly Urban PBR CO 01-05-09 to 07-05-09 2 8" xfId="9166"/>
    <cellStyle name="_pgvcl-costal_pgvcl_JND - 5_Weekly Urban PBR CO 01-05-09 to 07-05-09 2 9" xfId="9167"/>
    <cellStyle name="_pgvcl-costal_PGVCL-_JND - 5_Weekly Urban PBR CO 01-05-09 to 07-05-09 2 9" xfId="9168"/>
    <cellStyle name="_pgvcl-costal_pgvcl_JND - 5_Weekly Urban PBR CO 01-05-09 to 07-05-09 3" xfId="9169"/>
    <cellStyle name="_pgvcl-costal_PGVCL-_JND - 5_Weekly Urban PBR CO 01-05-09 to 07-05-09 3" xfId="9170"/>
    <cellStyle name="_pgvcl-costal_pgvcl_JND - 5_Weekly Urban PBR CO 01-05-09 to 07-05-09 3 10" xfId="9171"/>
    <cellStyle name="_pgvcl-costal_PGVCL-_JND - 5_Weekly Urban PBR CO 01-05-09 to 07-05-09 3 10" xfId="9172"/>
    <cellStyle name="_pgvcl-costal_pgvcl_JND - 5_Weekly Urban PBR CO 01-05-09 to 07-05-09 3 2" xfId="9173"/>
    <cellStyle name="_pgvcl-costal_PGVCL-_JND - 5_Weekly Urban PBR CO 01-05-09 to 07-05-09 3 2" xfId="9174"/>
    <cellStyle name="_pgvcl-costal_pgvcl_JND - 5_Weekly Urban PBR CO 01-05-09 to 07-05-09 3 3" xfId="9175"/>
    <cellStyle name="_pgvcl-costal_PGVCL-_JND - 5_Weekly Urban PBR CO 01-05-09 to 07-05-09 3 3" xfId="9176"/>
    <cellStyle name="_pgvcl-costal_pgvcl_JND - 5_Weekly Urban PBR CO 01-05-09 to 07-05-09 3 4" xfId="9177"/>
    <cellStyle name="_pgvcl-costal_PGVCL-_JND - 5_Weekly Urban PBR CO 01-05-09 to 07-05-09 3 4" xfId="9178"/>
    <cellStyle name="_pgvcl-costal_pgvcl_JND - 5_Weekly Urban PBR CO 01-05-09 to 07-05-09 3 5" xfId="9179"/>
    <cellStyle name="_pgvcl-costal_PGVCL-_JND - 5_Weekly Urban PBR CO 01-05-09 to 07-05-09 3 5" xfId="9180"/>
    <cellStyle name="_pgvcl-costal_pgvcl_JND - 5_Weekly Urban PBR CO 01-05-09 to 07-05-09 3 6" xfId="9181"/>
    <cellStyle name="_pgvcl-costal_PGVCL-_JND - 5_Weekly Urban PBR CO 01-05-09 to 07-05-09 3 6" xfId="9182"/>
    <cellStyle name="_pgvcl-costal_pgvcl_JND - 5_Weekly Urban PBR CO 01-05-09 to 07-05-09 3 7" xfId="9183"/>
    <cellStyle name="_pgvcl-costal_PGVCL-_JND - 5_Weekly Urban PBR CO 01-05-09 to 07-05-09 3 7" xfId="9184"/>
    <cellStyle name="_pgvcl-costal_pgvcl_JND - 5_Weekly Urban PBR CO 01-05-09 to 07-05-09 3 8" xfId="9185"/>
    <cellStyle name="_pgvcl-costal_PGVCL-_JND - 5_Weekly Urban PBR CO 01-05-09 to 07-05-09 3 8" xfId="9186"/>
    <cellStyle name="_pgvcl-costal_pgvcl_JND - 5_Weekly Urban PBR CO 01-05-09 to 07-05-09 3 9" xfId="9187"/>
    <cellStyle name="_pgvcl-costal_PGVCL-_JND - 5_Weekly Urban PBR CO 01-05-09 to 07-05-09 3 9" xfId="9188"/>
    <cellStyle name="_pgvcl-costal_pgvcl_JND - 5_Weekly Urban PBR CO 01-05-09 to 07-05-09 4" xfId="9189"/>
    <cellStyle name="_pgvcl-costal_PGVCL-_JND - 5_Weekly Urban PBR CO 01-05-09 to 07-05-09 4" xfId="9190"/>
    <cellStyle name="_pgvcl-costal_pgvcl_JND - 5_Weekly Urban PBR CO 01-05-09 to 07-05-09 4 10" xfId="9191"/>
    <cellStyle name="_pgvcl-costal_PGVCL-_JND - 5_Weekly Urban PBR CO 01-05-09 to 07-05-09 4 10" xfId="9192"/>
    <cellStyle name="_pgvcl-costal_pgvcl_JND - 5_Weekly Urban PBR CO 01-05-09 to 07-05-09 4 2" xfId="9193"/>
    <cellStyle name="_pgvcl-costal_PGVCL-_JND - 5_Weekly Urban PBR CO 01-05-09 to 07-05-09 4 2" xfId="9194"/>
    <cellStyle name="_pgvcl-costal_pgvcl_JND - 5_Weekly Urban PBR CO 01-05-09 to 07-05-09 4 3" xfId="9195"/>
    <cellStyle name="_pgvcl-costal_PGVCL-_JND - 5_Weekly Urban PBR CO 01-05-09 to 07-05-09 4 3" xfId="9196"/>
    <cellStyle name="_pgvcl-costal_pgvcl_JND - 5_Weekly Urban PBR CO 01-05-09 to 07-05-09 4 4" xfId="9197"/>
    <cellStyle name="_pgvcl-costal_PGVCL-_JND - 5_Weekly Urban PBR CO 01-05-09 to 07-05-09 4 4" xfId="9198"/>
    <cellStyle name="_pgvcl-costal_pgvcl_JND - 5_Weekly Urban PBR CO 01-05-09 to 07-05-09 4 5" xfId="9199"/>
    <cellStyle name="_pgvcl-costal_PGVCL-_JND - 5_Weekly Urban PBR CO 01-05-09 to 07-05-09 4 5" xfId="9200"/>
    <cellStyle name="_pgvcl-costal_pgvcl_JND - 5_Weekly Urban PBR CO 01-05-09 to 07-05-09 4 6" xfId="9201"/>
    <cellStyle name="_pgvcl-costal_PGVCL-_JND - 5_Weekly Urban PBR CO 01-05-09 to 07-05-09 4 6" xfId="9202"/>
    <cellStyle name="_pgvcl-costal_pgvcl_JND - 5_Weekly Urban PBR CO 01-05-09 to 07-05-09 4 7" xfId="9203"/>
    <cellStyle name="_pgvcl-costal_PGVCL-_JND - 5_Weekly Urban PBR CO 01-05-09 to 07-05-09 4 7" xfId="9204"/>
    <cellStyle name="_pgvcl-costal_pgvcl_JND - 5_Weekly Urban PBR CO 01-05-09 to 07-05-09 4 8" xfId="9205"/>
    <cellStyle name="_pgvcl-costal_PGVCL-_JND - 5_Weekly Urban PBR CO 01-05-09 to 07-05-09 4 8" xfId="9206"/>
    <cellStyle name="_pgvcl-costal_pgvcl_JND - 5_Weekly Urban PBR CO 01-05-09 to 07-05-09 4 9" xfId="9207"/>
    <cellStyle name="_pgvcl-costal_PGVCL-_JND - 5_Weekly Urban PBR CO 01-05-09 to 07-05-09 4 9" xfId="9208"/>
    <cellStyle name="_pgvcl-costal_pgvcl_JND - 5_Weekly Urban PBR CO 01-05-09 to 07-05-09 5" xfId="9209"/>
    <cellStyle name="_pgvcl-costal_PGVCL-_JND - 5_Weekly Urban PBR CO 01-05-09 to 07-05-09 5" xfId="9210"/>
    <cellStyle name="_pgvcl-costal_pgvcl_JND - 5_Weekly Urban PBR CO 01-05-09 to 07-05-09 5 10" xfId="9211"/>
    <cellStyle name="_pgvcl-costal_PGVCL-_JND - 5_Weekly Urban PBR CO 01-05-09 to 07-05-09 5 10" xfId="9212"/>
    <cellStyle name="_pgvcl-costal_pgvcl_JND - 5_Weekly Urban PBR CO 01-05-09 to 07-05-09 5 2" xfId="9213"/>
    <cellStyle name="_pgvcl-costal_PGVCL-_JND - 5_Weekly Urban PBR CO 01-05-09 to 07-05-09 5 2" xfId="9214"/>
    <cellStyle name="_pgvcl-costal_pgvcl_JND - 5_Weekly Urban PBR CO 01-05-09 to 07-05-09 5 3" xfId="9215"/>
    <cellStyle name="_pgvcl-costal_PGVCL-_JND - 5_Weekly Urban PBR CO 01-05-09 to 07-05-09 5 3" xfId="9216"/>
    <cellStyle name="_pgvcl-costal_pgvcl_JND - 5_Weekly Urban PBR CO 01-05-09 to 07-05-09 5 4" xfId="9217"/>
    <cellStyle name="_pgvcl-costal_PGVCL-_JND - 5_Weekly Urban PBR CO 01-05-09 to 07-05-09 5 4" xfId="9218"/>
    <cellStyle name="_pgvcl-costal_pgvcl_JND - 5_Weekly Urban PBR CO 01-05-09 to 07-05-09 5 5" xfId="9219"/>
    <cellStyle name="_pgvcl-costal_PGVCL-_JND - 5_Weekly Urban PBR CO 01-05-09 to 07-05-09 5 5" xfId="9220"/>
    <cellStyle name="_pgvcl-costal_pgvcl_JND - 5_Weekly Urban PBR CO 01-05-09 to 07-05-09 5 6" xfId="9221"/>
    <cellStyle name="_pgvcl-costal_PGVCL-_JND - 5_Weekly Urban PBR CO 01-05-09 to 07-05-09 5 6" xfId="9222"/>
    <cellStyle name="_pgvcl-costal_pgvcl_JND - 5_Weekly Urban PBR CO 01-05-09 to 07-05-09 5 7" xfId="9223"/>
    <cellStyle name="_pgvcl-costal_PGVCL-_JND - 5_Weekly Urban PBR CO 01-05-09 to 07-05-09 5 7" xfId="9224"/>
    <cellStyle name="_pgvcl-costal_pgvcl_JND - 5_Weekly Urban PBR CO 01-05-09 to 07-05-09 5 8" xfId="9225"/>
    <cellStyle name="_pgvcl-costal_PGVCL-_JND - 5_Weekly Urban PBR CO 01-05-09 to 07-05-09 5 8" xfId="9226"/>
    <cellStyle name="_pgvcl-costal_pgvcl_JND - 5_Weekly Urban PBR CO 01-05-09 to 07-05-09 5 9" xfId="9227"/>
    <cellStyle name="_pgvcl-costal_PGVCL-_JND - 5_Weekly Urban PBR CO 01-05-09 to 07-05-09 5 9" xfId="9228"/>
    <cellStyle name="_pgvcl-costal_pgvcl_JND - 5_Weekly Urban PBR CO 01-05-09 to 07-05-09 6" xfId="9229"/>
    <cellStyle name="_pgvcl-costal_PGVCL-_JND - 5_Weekly Urban PBR CO 01-05-09 to 07-05-09 6" xfId="9230"/>
    <cellStyle name="_pgvcl-costal_pgvcl_JND - 5_Weekly Urban PBR CO 01-05-09 to 07-05-09 6 10" xfId="9231"/>
    <cellStyle name="_pgvcl-costal_PGVCL-_JND - 5_Weekly Urban PBR CO 01-05-09 to 07-05-09 6 10" xfId="9232"/>
    <cellStyle name="_pgvcl-costal_pgvcl_JND - 5_Weekly Urban PBR CO 01-05-09 to 07-05-09 6 2" xfId="9233"/>
    <cellStyle name="_pgvcl-costal_PGVCL-_JND - 5_Weekly Urban PBR CO 01-05-09 to 07-05-09 6 2" xfId="9234"/>
    <cellStyle name="_pgvcl-costal_pgvcl_JND - 5_Weekly Urban PBR CO 01-05-09 to 07-05-09 6 3" xfId="9235"/>
    <cellStyle name="_pgvcl-costal_PGVCL-_JND - 5_Weekly Urban PBR CO 01-05-09 to 07-05-09 6 3" xfId="9236"/>
    <cellStyle name="_pgvcl-costal_pgvcl_JND - 5_Weekly Urban PBR CO 01-05-09 to 07-05-09 6 4" xfId="9237"/>
    <cellStyle name="_pgvcl-costal_PGVCL-_JND - 5_Weekly Urban PBR CO 01-05-09 to 07-05-09 6 4" xfId="9238"/>
    <cellStyle name="_pgvcl-costal_pgvcl_JND - 5_Weekly Urban PBR CO 01-05-09 to 07-05-09 6 5" xfId="9239"/>
    <cellStyle name="_pgvcl-costal_PGVCL-_JND - 5_Weekly Urban PBR CO 01-05-09 to 07-05-09 6 5" xfId="9240"/>
    <cellStyle name="_pgvcl-costal_pgvcl_JND - 5_Weekly Urban PBR CO 01-05-09 to 07-05-09 6 6" xfId="9241"/>
    <cellStyle name="_pgvcl-costal_PGVCL-_JND - 5_Weekly Urban PBR CO 01-05-09 to 07-05-09 6 6" xfId="9242"/>
    <cellStyle name="_pgvcl-costal_pgvcl_JND - 5_Weekly Urban PBR CO 01-05-09 to 07-05-09 6 7" xfId="9243"/>
    <cellStyle name="_pgvcl-costal_PGVCL-_JND - 5_Weekly Urban PBR CO 01-05-09 to 07-05-09 6 7" xfId="9244"/>
    <cellStyle name="_pgvcl-costal_pgvcl_JND - 5_Weekly Urban PBR CO 01-05-09 to 07-05-09 6 8" xfId="9245"/>
    <cellStyle name="_pgvcl-costal_PGVCL-_JND - 5_Weekly Urban PBR CO 01-05-09 to 07-05-09 6 8" xfId="9246"/>
    <cellStyle name="_pgvcl-costal_pgvcl_JND - 5_Weekly Urban PBR CO 01-05-09 to 07-05-09 6 9" xfId="9247"/>
    <cellStyle name="_pgvcl-costal_PGVCL-_JND - 5_Weekly Urban PBR CO 01-05-09 to 07-05-09 6 9" xfId="9248"/>
    <cellStyle name="_pgvcl-costal_pgvcl_JND - 5_Weekly Urban PBR CO 01-05-09 to 07-05-09 7" xfId="9249"/>
    <cellStyle name="_pgvcl-costal_PGVCL-_JND - 5_Weekly Urban PBR CO 01-05-09 to 07-05-09 7" xfId="9250"/>
    <cellStyle name="_pgvcl-costal_pgvcl_JND - 5_Weekly Urban PBR CO 01-05-09 to 07-05-09 7 10" xfId="9251"/>
    <cellStyle name="_pgvcl-costal_PGVCL-_JND - 5_Weekly Urban PBR CO 01-05-09 to 07-05-09 7 10" xfId="9252"/>
    <cellStyle name="_pgvcl-costal_pgvcl_JND - 5_Weekly Urban PBR CO 01-05-09 to 07-05-09 7 2" xfId="9253"/>
    <cellStyle name="_pgvcl-costal_PGVCL-_JND - 5_Weekly Urban PBR CO 01-05-09 to 07-05-09 7 2" xfId="9254"/>
    <cellStyle name="_pgvcl-costal_pgvcl_JND - 5_Weekly Urban PBR CO 01-05-09 to 07-05-09 7 3" xfId="9255"/>
    <cellStyle name="_pgvcl-costal_PGVCL-_JND - 5_Weekly Urban PBR CO 01-05-09 to 07-05-09 7 3" xfId="9256"/>
    <cellStyle name="_pgvcl-costal_pgvcl_JND - 5_Weekly Urban PBR CO 01-05-09 to 07-05-09 7 4" xfId="9257"/>
    <cellStyle name="_pgvcl-costal_PGVCL-_JND - 5_Weekly Urban PBR CO 01-05-09 to 07-05-09 7 4" xfId="9258"/>
    <cellStyle name="_pgvcl-costal_pgvcl_JND - 5_Weekly Urban PBR CO 01-05-09 to 07-05-09 7 5" xfId="9259"/>
    <cellStyle name="_pgvcl-costal_PGVCL-_JND - 5_Weekly Urban PBR CO 01-05-09 to 07-05-09 7 5" xfId="9260"/>
    <cellStyle name="_pgvcl-costal_pgvcl_JND - 5_Weekly Urban PBR CO 01-05-09 to 07-05-09 7 6" xfId="9261"/>
    <cellStyle name="_pgvcl-costal_PGVCL-_JND - 5_Weekly Urban PBR CO 01-05-09 to 07-05-09 7 6" xfId="9262"/>
    <cellStyle name="_pgvcl-costal_pgvcl_JND - 5_Weekly Urban PBR CO 01-05-09 to 07-05-09 7 7" xfId="9263"/>
    <cellStyle name="_pgvcl-costal_PGVCL-_JND - 5_Weekly Urban PBR CO 01-05-09 to 07-05-09 7 7" xfId="9264"/>
    <cellStyle name="_pgvcl-costal_pgvcl_JND - 5_Weekly Urban PBR CO 01-05-09 to 07-05-09 7 8" xfId="9265"/>
    <cellStyle name="_pgvcl-costal_PGVCL-_JND - 5_Weekly Urban PBR CO 01-05-09 to 07-05-09 7 8" xfId="9266"/>
    <cellStyle name="_pgvcl-costal_pgvcl_JND - 5_Weekly Urban PBR CO 01-05-09 to 07-05-09 7 9" xfId="9267"/>
    <cellStyle name="_pgvcl-costal_PGVCL-_JND - 5_Weekly Urban PBR CO 01-05-09 to 07-05-09 7 9" xfId="9268"/>
    <cellStyle name="_pgvcl-costal_pgvcl_JND - 5_Weekly Urban PBR CO 01-05-09 to 07-05-09 8" xfId="9269"/>
    <cellStyle name="_pgvcl-costal_PGVCL-_JND - 5_Weekly Urban PBR CO 01-05-09 to 07-05-09 8" xfId="9270"/>
    <cellStyle name="_pgvcl-costal_pgvcl_JND - 5_Weekly Urban PBR CO 10-04-09 to 16-04-09" xfId="9271"/>
    <cellStyle name="_pgvcl-costal_PGVCL-_JND - 5_Weekly Urban PBR CO 10-04-09 to 16-04-09" xfId="9272"/>
    <cellStyle name="_pgvcl-costal_pgvcl_JND - 5_Weekly Urban PBR CO 10-04-09 to 16-04-09 2" xfId="9273"/>
    <cellStyle name="_pgvcl-costal_PGVCL-_JND - 5_Weekly Urban PBR CO 10-04-09 to 16-04-09 2" xfId="9274"/>
    <cellStyle name="_pgvcl-costal_pgvcl_JND - 5_Weekly Urban PBR CO 10-04-09 to 16-04-09 2 10" xfId="9275"/>
    <cellStyle name="_pgvcl-costal_PGVCL-_JND - 5_Weekly Urban PBR CO 10-04-09 to 16-04-09 2 10" xfId="9276"/>
    <cellStyle name="_pgvcl-costal_pgvcl_JND - 5_Weekly Urban PBR CO 10-04-09 to 16-04-09 2 2" xfId="9277"/>
    <cellStyle name="_pgvcl-costal_PGVCL-_JND - 5_Weekly Urban PBR CO 10-04-09 to 16-04-09 2 2" xfId="9278"/>
    <cellStyle name="_pgvcl-costal_pgvcl_JND - 5_Weekly Urban PBR CO 10-04-09 to 16-04-09 2 3" xfId="9279"/>
    <cellStyle name="_pgvcl-costal_PGVCL-_JND - 5_Weekly Urban PBR CO 10-04-09 to 16-04-09 2 3" xfId="9280"/>
    <cellStyle name="_pgvcl-costal_pgvcl_JND - 5_Weekly Urban PBR CO 10-04-09 to 16-04-09 2 4" xfId="9281"/>
    <cellStyle name="_pgvcl-costal_PGVCL-_JND - 5_Weekly Urban PBR CO 10-04-09 to 16-04-09 2 4" xfId="9282"/>
    <cellStyle name="_pgvcl-costal_pgvcl_JND - 5_Weekly Urban PBR CO 10-04-09 to 16-04-09 2 5" xfId="9283"/>
    <cellStyle name="_pgvcl-costal_PGVCL-_JND - 5_Weekly Urban PBR CO 10-04-09 to 16-04-09 2 5" xfId="9284"/>
    <cellStyle name="_pgvcl-costal_pgvcl_JND - 5_Weekly Urban PBR CO 10-04-09 to 16-04-09 2 6" xfId="9285"/>
    <cellStyle name="_pgvcl-costal_PGVCL-_JND - 5_Weekly Urban PBR CO 10-04-09 to 16-04-09 2 6" xfId="9286"/>
    <cellStyle name="_pgvcl-costal_pgvcl_JND - 5_Weekly Urban PBR CO 10-04-09 to 16-04-09 2 7" xfId="9287"/>
    <cellStyle name="_pgvcl-costal_PGVCL-_JND - 5_Weekly Urban PBR CO 10-04-09 to 16-04-09 2 7" xfId="9288"/>
    <cellStyle name="_pgvcl-costal_pgvcl_JND - 5_Weekly Urban PBR CO 10-04-09 to 16-04-09 2 8" xfId="9289"/>
    <cellStyle name="_pgvcl-costal_PGVCL-_JND - 5_Weekly Urban PBR CO 10-04-09 to 16-04-09 2 8" xfId="9290"/>
    <cellStyle name="_pgvcl-costal_pgvcl_JND - 5_Weekly Urban PBR CO 10-04-09 to 16-04-09 2 9" xfId="9291"/>
    <cellStyle name="_pgvcl-costal_PGVCL-_JND - 5_Weekly Urban PBR CO 10-04-09 to 16-04-09 2 9" xfId="9292"/>
    <cellStyle name="_pgvcl-costal_pgvcl_JND - 5_Weekly Urban PBR CO 10-04-09 to 16-04-09 3" xfId="9293"/>
    <cellStyle name="_pgvcl-costal_PGVCL-_JND - 5_Weekly Urban PBR CO 10-04-09 to 16-04-09 3" xfId="9294"/>
    <cellStyle name="_pgvcl-costal_pgvcl_JND - 5_Weekly Urban PBR CO 10-04-09 to 16-04-09 3 10" xfId="9295"/>
    <cellStyle name="_pgvcl-costal_PGVCL-_JND - 5_Weekly Urban PBR CO 10-04-09 to 16-04-09 3 10" xfId="9296"/>
    <cellStyle name="_pgvcl-costal_pgvcl_JND - 5_Weekly Urban PBR CO 10-04-09 to 16-04-09 3 2" xfId="9297"/>
    <cellStyle name="_pgvcl-costal_PGVCL-_JND - 5_Weekly Urban PBR CO 10-04-09 to 16-04-09 3 2" xfId="9298"/>
    <cellStyle name="_pgvcl-costal_pgvcl_JND - 5_Weekly Urban PBR CO 10-04-09 to 16-04-09 3 3" xfId="9299"/>
    <cellStyle name="_pgvcl-costal_PGVCL-_JND - 5_Weekly Urban PBR CO 10-04-09 to 16-04-09 3 3" xfId="9300"/>
    <cellStyle name="_pgvcl-costal_pgvcl_JND - 5_Weekly Urban PBR CO 10-04-09 to 16-04-09 3 4" xfId="9301"/>
    <cellStyle name="_pgvcl-costal_PGVCL-_JND - 5_Weekly Urban PBR CO 10-04-09 to 16-04-09 3 4" xfId="9302"/>
    <cellStyle name="_pgvcl-costal_pgvcl_JND - 5_Weekly Urban PBR CO 10-04-09 to 16-04-09 3 5" xfId="9303"/>
    <cellStyle name="_pgvcl-costal_PGVCL-_JND - 5_Weekly Urban PBR CO 10-04-09 to 16-04-09 3 5" xfId="9304"/>
    <cellStyle name="_pgvcl-costal_pgvcl_JND - 5_Weekly Urban PBR CO 10-04-09 to 16-04-09 3 6" xfId="9305"/>
    <cellStyle name="_pgvcl-costal_PGVCL-_JND - 5_Weekly Urban PBR CO 10-04-09 to 16-04-09 3 6" xfId="9306"/>
    <cellStyle name="_pgvcl-costal_pgvcl_JND - 5_Weekly Urban PBR CO 10-04-09 to 16-04-09 3 7" xfId="9307"/>
    <cellStyle name="_pgvcl-costal_PGVCL-_JND - 5_Weekly Urban PBR CO 10-04-09 to 16-04-09 3 7" xfId="9308"/>
    <cellStyle name="_pgvcl-costal_pgvcl_JND - 5_Weekly Urban PBR CO 10-04-09 to 16-04-09 3 8" xfId="9309"/>
    <cellStyle name="_pgvcl-costal_PGVCL-_JND - 5_Weekly Urban PBR CO 10-04-09 to 16-04-09 3 8" xfId="9310"/>
    <cellStyle name="_pgvcl-costal_pgvcl_JND - 5_Weekly Urban PBR CO 10-04-09 to 16-04-09 3 9" xfId="9311"/>
    <cellStyle name="_pgvcl-costal_PGVCL-_JND - 5_Weekly Urban PBR CO 10-04-09 to 16-04-09 3 9" xfId="9312"/>
    <cellStyle name="_pgvcl-costal_pgvcl_JND - 5_Weekly Urban PBR CO 10-04-09 to 16-04-09 4" xfId="9313"/>
    <cellStyle name="_pgvcl-costal_PGVCL-_JND - 5_Weekly Urban PBR CO 10-04-09 to 16-04-09 4" xfId="9314"/>
    <cellStyle name="_pgvcl-costal_pgvcl_JND - 5_Weekly Urban PBR CO 10-04-09 to 16-04-09 4 10" xfId="9315"/>
    <cellStyle name="_pgvcl-costal_PGVCL-_JND - 5_Weekly Urban PBR CO 10-04-09 to 16-04-09 4 10" xfId="9316"/>
    <cellStyle name="_pgvcl-costal_pgvcl_JND - 5_Weekly Urban PBR CO 10-04-09 to 16-04-09 4 2" xfId="9317"/>
    <cellStyle name="_pgvcl-costal_PGVCL-_JND - 5_Weekly Urban PBR CO 10-04-09 to 16-04-09 4 2" xfId="9318"/>
    <cellStyle name="_pgvcl-costal_pgvcl_JND - 5_Weekly Urban PBR CO 10-04-09 to 16-04-09 4 3" xfId="9319"/>
    <cellStyle name="_pgvcl-costal_PGVCL-_JND - 5_Weekly Urban PBR CO 10-04-09 to 16-04-09 4 3" xfId="9320"/>
    <cellStyle name="_pgvcl-costal_pgvcl_JND - 5_Weekly Urban PBR CO 10-04-09 to 16-04-09 4 4" xfId="9321"/>
    <cellStyle name="_pgvcl-costal_PGVCL-_JND - 5_Weekly Urban PBR CO 10-04-09 to 16-04-09 4 4" xfId="9322"/>
    <cellStyle name="_pgvcl-costal_pgvcl_JND - 5_Weekly Urban PBR CO 10-04-09 to 16-04-09 4 5" xfId="9323"/>
    <cellStyle name="_pgvcl-costal_PGVCL-_JND - 5_Weekly Urban PBR CO 10-04-09 to 16-04-09 4 5" xfId="9324"/>
    <cellStyle name="_pgvcl-costal_pgvcl_JND - 5_Weekly Urban PBR CO 10-04-09 to 16-04-09 4 6" xfId="9325"/>
    <cellStyle name="_pgvcl-costal_PGVCL-_JND - 5_Weekly Urban PBR CO 10-04-09 to 16-04-09 4 6" xfId="9326"/>
    <cellStyle name="_pgvcl-costal_pgvcl_JND - 5_Weekly Urban PBR CO 10-04-09 to 16-04-09 4 7" xfId="9327"/>
    <cellStyle name="_pgvcl-costal_PGVCL-_JND - 5_Weekly Urban PBR CO 10-04-09 to 16-04-09 4 7" xfId="9328"/>
    <cellStyle name="_pgvcl-costal_pgvcl_JND - 5_Weekly Urban PBR CO 10-04-09 to 16-04-09 4 8" xfId="9329"/>
    <cellStyle name="_pgvcl-costal_PGVCL-_JND - 5_Weekly Urban PBR CO 10-04-09 to 16-04-09 4 8" xfId="9330"/>
    <cellStyle name="_pgvcl-costal_pgvcl_JND - 5_Weekly Urban PBR CO 10-04-09 to 16-04-09 4 9" xfId="9331"/>
    <cellStyle name="_pgvcl-costal_PGVCL-_JND - 5_Weekly Urban PBR CO 10-04-09 to 16-04-09 4 9" xfId="9332"/>
    <cellStyle name="_pgvcl-costal_pgvcl_JND - 5_Weekly Urban PBR CO 10-04-09 to 16-04-09 5" xfId="9333"/>
    <cellStyle name="_pgvcl-costal_PGVCL-_JND - 5_Weekly Urban PBR CO 10-04-09 to 16-04-09 5" xfId="9334"/>
    <cellStyle name="_pgvcl-costal_pgvcl_JND - 5_Weekly Urban PBR CO 10-04-09 to 16-04-09 5 10" xfId="9335"/>
    <cellStyle name="_pgvcl-costal_PGVCL-_JND - 5_Weekly Urban PBR CO 10-04-09 to 16-04-09 5 10" xfId="9336"/>
    <cellStyle name="_pgvcl-costal_pgvcl_JND - 5_Weekly Urban PBR CO 10-04-09 to 16-04-09 5 2" xfId="9337"/>
    <cellStyle name="_pgvcl-costal_PGVCL-_JND - 5_Weekly Urban PBR CO 10-04-09 to 16-04-09 5 2" xfId="9338"/>
    <cellStyle name="_pgvcl-costal_pgvcl_JND - 5_Weekly Urban PBR CO 10-04-09 to 16-04-09 5 3" xfId="9339"/>
    <cellStyle name="_pgvcl-costal_PGVCL-_JND - 5_Weekly Urban PBR CO 10-04-09 to 16-04-09 5 3" xfId="9340"/>
    <cellStyle name="_pgvcl-costal_pgvcl_JND - 5_Weekly Urban PBR CO 10-04-09 to 16-04-09 5 4" xfId="9341"/>
    <cellStyle name="_pgvcl-costal_PGVCL-_JND - 5_Weekly Urban PBR CO 10-04-09 to 16-04-09 5 4" xfId="9342"/>
    <cellStyle name="_pgvcl-costal_pgvcl_JND - 5_Weekly Urban PBR CO 10-04-09 to 16-04-09 5 5" xfId="9343"/>
    <cellStyle name="_pgvcl-costal_PGVCL-_JND - 5_Weekly Urban PBR CO 10-04-09 to 16-04-09 5 5" xfId="9344"/>
    <cellStyle name="_pgvcl-costal_pgvcl_JND - 5_Weekly Urban PBR CO 10-04-09 to 16-04-09 5 6" xfId="9345"/>
    <cellStyle name="_pgvcl-costal_PGVCL-_JND - 5_Weekly Urban PBR CO 10-04-09 to 16-04-09 5 6" xfId="9346"/>
    <cellStyle name="_pgvcl-costal_pgvcl_JND - 5_Weekly Urban PBR CO 10-04-09 to 16-04-09 5 7" xfId="9347"/>
    <cellStyle name="_pgvcl-costal_PGVCL-_JND - 5_Weekly Urban PBR CO 10-04-09 to 16-04-09 5 7" xfId="9348"/>
    <cellStyle name="_pgvcl-costal_pgvcl_JND - 5_Weekly Urban PBR CO 10-04-09 to 16-04-09 5 8" xfId="9349"/>
    <cellStyle name="_pgvcl-costal_PGVCL-_JND - 5_Weekly Urban PBR CO 10-04-09 to 16-04-09 5 8" xfId="9350"/>
    <cellStyle name="_pgvcl-costal_pgvcl_JND - 5_Weekly Urban PBR CO 10-04-09 to 16-04-09 5 9" xfId="9351"/>
    <cellStyle name="_pgvcl-costal_PGVCL-_JND - 5_Weekly Urban PBR CO 10-04-09 to 16-04-09 5 9" xfId="9352"/>
    <cellStyle name="_pgvcl-costal_pgvcl_JND - 5_Weekly Urban PBR CO 10-04-09 to 16-04-09 6" xfId="9353"/>
    <cellStyle name="_pgvcl-costal_PGVCL-_JND - 5_Weekly Urban PBR CO 10-04-09 to 16-04-09 6" xfId="9354"/>
    <cellStyle name="_pgvcl-costal_pgvcl_JND - 5_Weekly Urban PBR CO 10-04-09 to 16-04-09 6 10" xfId="9355"/>
    <cellStyle name="_pgvcl-costal_PGVCL-_JND - 5_Weekly Urban PBR CO 10-04-09 to 16-04-09 6 10" xfId="9356"/>
    <cellStyle name="_pgvcl-costal_pgvcl_JND - 5_Weekly Urban PBR CO 10-04-09 to 16-04-09 6 2" xfId="9357"/>
    <cellStyle name="_pgvcl-costal_PGVCL-_JND - 5_Weekly Urban PBR CO 10-04-09 to 16-04-09 6 2" xfId="9358"/>
    <cellStyle name="_pgvcl-costal_pgvcl_JND - 5_Weekly Urban PBR CO 10-04-09 to 16-04-09 6 3" xfId="9359"/>
    <cellStyle name="_pgvcl-costal_PGVCL-_JND - 5_Weekly Urban PBR CO 10-04-09 to 16-04-09 6 3" xfId="9360"/>
    <cellStyle name="_pgvcl-costal_pgvcl_JND - 5_Weekly Urban PBR CO 10-04-09 to 16-04-09 6 4" xfId="9361"/>
    <cellStyle name="_pgvcl-costal_PGVCL-_JND - 5_Weekly Urban PBR CO 10-04-09 to 16-04-09 6 4" xfId="9362"/>
    <cellStyle name="_pgvcl-costal_pgvcl_JND - 5_Weekly Urban PBR CO 10-04-09 to 16-04-09 6 5" xfId="9363"/>
    <cellStyle name="_pgvcl-costal_PGVCL-_JND - 5_Weekly Urban PBR CO 10-04-09 to 16-04-09 6 5" xfId="9364"/>
    <cellStyle name="_pgvcl-costal_pgvcl_JND - 5_Weekly Urban PBR CO 10-04-09 to 16-04-09 6 6" xfId="9365"/>
    <cellStyle name="_pgvcl-costal_PGVCL-_JND - 5_Weekly Urban PBR CO 10-04-09 to 16-04-09 6 6" xfId="9366"/>
    <cellStyle name="_pgvcl-costal_pgvcl_JND - 5_Weekly Urban PBR CO 10-04-09 to 16-04-09 6 7" xfId="9367"/>
    <cellStyle name="_pgvcl-costal_PGVCL-_JND - 5_Weekly Urban PBR CO 10-04-09 to 16-04-09 6 7" xfId="9368"/>
    <cellStyle name="_pgvcl-costal_pgvcl_JND - 5_Weekly Urban PBR CO 10-04-09 to 16-04-09 6 8" xfId="9369"/>
    <cellStyle name="_pgvcl-costal_PGVCL-_JND - 5_Weekly Urban PBR CO 10-04-09 to 16-04-09 6 8" xfId="9370"/>
    <cellStyle name="_pgvcl-costal_pgvcl_JND - 5_Weekly Urban PBR CO 10-04-09 to 16-04-09 6 9" xfId="9371"/>
    <cellStyle name="_pgvcl-costal_PGVCL-_JND - 5_Weekly Urban PBR CO 10-04-09 to 16-04-09 6 9" xfId="9372"/>
    <cellStyle name="_pgvcl-costal_pgvcl_JND - 5_Weekly Urban PBR CO 10-04-09 to 16-04-09 7" xfId="9373"/>
    <cellStyle name="_pgvcl-costal_PGVCL-_JND - 5_Weekly Urban PBR CO 10-04-09 to 16-04-09 7" xfId="9374"/>
    <cellStyle name="_pgvcl-costal_pgvcl_JND - 5_Weekly Urban PBR CO 10-04-09 to 16-04-09 7 10" xfId="9375"/>
    <cellStyle name="_pgvcl-costal_PGVCL-_JND - 5_Weekly Urban PBR CO 10-04-09 to 16-04-09 7 10" xfId="9376"/>
    <cellStyle name="_pgvcl-costal_pgvcl_JND - 5_Weekly Urban PBR CO 10-04-09 to 16-04-09 7 2" xfId="9377"/>
    <cellStyle name="_pgvcl-costal_PGVCL-_JND - 5_Weekly Urban PBR CO 10-04-09 to 16-04-09 7 2" xfId="9378"/>
    <cellStyle name="_pgvcl-costal_pgvcl_JND - 5_Weekly Urban PBR CO 10-04-09 to 16-04-09 7 3" xfId="9379"/>
    <cellStyle name="_pgvcl-costal_PGVCL-_JND - 5_Weekly Urban PBR CO 10-04-09 to 16-04-09 7 3" xfId="9380"/>
    <cellStyle name="_pgvcl-costal_pgvcl_JND - 5_Weekly Urban PBR CO 10-04-09 to 16-04-09 7 4" xfId="9381"/>
    <cellStyle name="_pgvcl-costal_PGVCL-_JND - 5_Weekly Urban PBR CO 10-04-09 to 16-04-09 7 4" xfId="9382"/>
    <cellStyle name="_pgvcl-costal_pgvcl_JND - 5_Weekly Urban PBR CO 10-04-09 to 16-04-09 7 5" xfId="9383"/>
    <cellStyle name="_pgvcl-costal_PGVCL-_JND - 5_Weekly Urban PBR CO 10-04-09 to 16-04-09 7 5" xfId="9384"/>
    <cellStyle name="_pgvcl-costal_pgvcl_JND - 5_Weekly Urban PBR CO 10-04-09 to 16-04-09 7 6" xfId="9385"/>
    <cellStyle name="_pgvcl-costal_PGVCL-_JND - 5_Weekly Urban PBR CO 10-04-09 to 16-04-09 7 6" xfId="9386"/>
    <cellStyle name="_pgvcl-costal_pgvcl_JND - 5_Weekly Urban PBR CO 10-04-09 to 16-04-09 7 7" xfId="9387"/>
    <cellStyle name="_pgvcl-costal_PGVCL-_JND - 5_Weekly Urban PBR CO 10-04-09 to 16-04-09 7 7" xfId="9388"/>
    <cellStyle name="_pgvcl-costal_pgvcl_JND - 5_Weekly Urban PBR CO 10-04-09 to 16-04-09 7 8" xfId="9389"/>
    <cellStyle name="_pgvcl-costal_PGVCL-_JND - 5_Weekly Urban PBR CO 10-04-09 to 16-04-09 7 8" xfId="9390"/>
    <cellStyle name="_pgvcl-costal_pgvcl_JND - 5_Weekly Urban PBR CO 10-04-09 to 16-04-09 7 9" xfId="9391"/>
    <cellStyle name="_pgvcl-costal_PGVCL-_JND - 5_Weekly Urban PBR CO 10-04-09 to 16-04-09 7 9" xfId="9392"/>
    <cellStyle name="_pgvcl-costal_pgvcl_JND - 5_Weekly Urban PBR CO 10-04-09 to 16-04-09 8" xfId="9393"/>
    <cellStyle name="_pgvcl-costal_PGVCL-_JND - 5_Weekly Urban PBR CO 10-04-09 to 16-04-09 8" xfId="9394"/>
    <cellStyle name="_pgvcl-costal_pgvcl_JND - 7" xfId="9395"/>
    <cellStyle name="_pgvcl-costal_PGVCL-_JND - 7" xfId="9396"/>
    <cellStyle name="_pgvcl-costal_pgvcl_JND - 7 2" xfId="9397"/>
    <cellStyle name="_pgvcl-costal_PGVCL-_JND - 7 2" xfId="9398"/>
    <cellStyle name="_pgvcl-costal_pgvcl_JND - 7 2 10" xfId="9399"/>
    <cellStyle name="_pgvcl-costal_PGVCL-_JND - 7 2 10" xfId="9400"/>
    <cellStyle name="_pgvcl-costal_pgvcl_JND - 7 2 2" xfId="9401"/>
    <cellStyle name="_pgvcl-costal_PGVCL-_JND - 7 2 2" xfId="9402"/>
    <cellStyle name="_pgvcl-costal_pgvcl_JND - 7 2 3" xfId="9403"/>
    <cellStyle name="_pgvcl-costal_PGVCL-_JND - 7 2 3" xfId="9404"/>
    <cellStyle name="_pgvcl-costal_pgvcl_JND - 7 2 4" xfId="9405"/>
    <cellStyle name="_pgvcl-costal_PGVCL-_JND - 7 2 4" xfId="9406"/>
    <cellStyle name="_pgvcl-costal_pgvcl_JND - 7 2 5" xfId="9407"/>
    <cellStyle name="_pgvcl-costal_PGVCL-_JND - 7 2 5" xfId="9408"/>
    <cellStyle name="_pgvcl-costal_pgvcl_JND - 7 2 6" xfId="9409"/>
    <cellStyle name="_pgvcl-costal_PGVCL-_JND - 7 2 6" xfId="9410"/>
    <cellStyle name="_pgvcl-costal_pgvcl_JND - 7 2 7" xfId="9411"/>
    <cellStyle name="_pgvcl-costal_PGVCL-_JND - 7 2 7" xfId="9412"/>
    <cellStyle name="_pgvcl-costal_pgvcl_JND - 7 2 8" xfId="9413"/>
    <cellStyle name="_pgvcl-costal_PGVCL-_JND - 7 2 8" xfId="9414"/>
    <cellStyle name="_pgvcl-costal_pgvcl_JND - 7 2 9" xfId="9415"/>
    <cellStyle name="_pgvcl-costal_PGVCL-_JND - 7 2 9" xfId="9416"/>
    <cellStyle name="_pgvcl-costal_pgvcl_JND - 7 3" xfId="9417"/>
    <cellStyle name="_pgvcl-costal_PGVCL-_JND - 7 3" xfId="9418"/>
    <cellStyle name="_pgvcl-costal_pgvcl_JND - 7 3 10" xfId="9419"/>
    <cellStyle name="_pgvcl-costal_PGVCL-_JND - 7 3 10" xfId="9420"/>
    <cellStyle name="_pgvcl-costal_pgvcl_JND - 7 3 2" xfId="9421"/>
    <cellStyle name="_pgvcl-costal_PGVCL-_JND - 7 3 2" xfId="9422"/>
    <cellStyle name="_pgvcl-costal_pgvcl_JND - 7 3 3" xfId="9423"/>
    <cellStyle name="_pgvcl-costal_PGVCL-_JND - 7 3 3" xfId="9424"/>
    <cellStyle name="_pgvcl-costal_pgvcl_JND - 7 3 4" xfId="9425"/>
    <cellStyle name="_pgvcl-costal_PGVCL-_JND - 7 3 4" xfId="9426"/>
    <cellStyle name="_pgvcl-costal_pgvcl_JND - 7 3 5" xfId="9427"/>
    <cellStyle name="_pgvcl-costal_PGVCL-_JND - 7 3 5" xfId="9428"/>
    <cellStyle name="_pgvcl-costal_pgvcl_JND - 7 3 6" xfId="9429"/>
    <cellStyle name="_pgvcl-costal_PGVCL-_JND - 7 3 6" xfId="9430"/>
    <cellStyle name="_pgvcl-costal_pgvcl_JND - 7 3 7" xfId="9431"/>
    <cellStyle name="_pgvcl-costal_PGVCL-_JND - 7 3 7" xfId="9432"/>
    <cellStyle name="_pgvcl-costal_pgvcl_JND - 7 3 8" xfId="9433"/>
    <cellStyle name="_pgvcl-costal_PGVCL-_JND - 7 3 8" xfId="9434"/>
    <cellStyle name="_pgvcl-costal_pgvcl_JND - 7 3 9" xfId="9435"/>
    <cellStyle name="_pgvcl-costal_PGVCL-_JND - 7 3 9" xfId="9436"/>
    <cellStyle name="_pgvcl-costal_pgvcl_JND - 7 4" xfId="9437"/>
    <cellStyle name="_pgvcl-costal_PGVCL-_JND - 7 4" xfId="9438"/>
    <cellStyle name="_pgvcl-costal_pgvcl_JND - 7 4 10" xfId="9439"/>
    <cellStyle name="_pgvcl-costal_PGVCL-_JND - 7 4 10" xfId="9440"/>
    <cellStyle name="_pgvcl-costal_pgvcl_JND - 7 4 2" xfId="9441"/>
    <cellStyle name="_pgvcl-costal_PGVCL-_JND - 7 4 2" xfId="9442"/>
    <cellStyle name="_pgvcl-costal_pgvcl_JND - 7 4 3" xfId="9443"/>
    <cellStyle name="_pgvcl-costal_PGVCL-_JND - 7 4 3" xfId="9444"/>
    <cellStyle name="_pgvcl-costal_pgvcl_JND - 7 4 4" xfId="9445"/>
    <cellStyle name="_pgvcl-costal_PGVCL-_JND - 7 4 4" xfId="9446"/>
    <cellStyle name="_pgvcl-costal_pgvcl_JND - 7 4 5" xfId="9447"/>
    <cellStyle name="_pgvcl-costal_PGVCL-_JND - 7 4 5" xfId="9448"/>
    <cellStyle name="_pgvcl-costal_pgvcl_JND - 7 4 6" xfId="9449"/>
    <cellStyle name="_pgvcl-costal_PGVCL-_JND - 7 4 6" xfId="9450"/>
    <cellStyle name="_pgvcl-costal_pgvcl_JND - 7 4 7" xfId="9451"/>
    <cellStyle name="_pgvcl-costal_PGVCL-_JND - 7 4 7" xfId="9452"/>
    <cellStyle name="_pgvcl-costal_pgvcl_JND - 7 4 8" xfId="9453"/>
    <cellStyle name="_pgvcl-costal_PGVCL-_JND - 7 4 8" xfId="9454"/>
    <cellStyle name="_pgvcl-costal_pgvcl_JND - 7 4 9" xfId="9455"/>
    <cellStyle name="_pgvcl-costal_PGVCL-_JND - 7 4 9" xfId="9456"/>
    <cellStyle name="_pgvcl-costal_pgvcl_JND - 7 5" xfId="9457"/>
    <cellStyle name="_pgvcl-costal_PGVCL-_JND - 7 5" xfId="9458"/>
    <cellStyle name="_pgvcl-costal_pgvcl_JND - 7 5 10" xfId="9459"/>
    <cellStyle name="_pgvcl-costal_PGVCL-_JND - 7 5 10" xfId="9460"/>
    <cellStyle name="_pgvcl-costal_pgvcl_JND - 7 5 2" xfId="9461"/>
    <cellStyle name="_pgvcl-costal_PGVCL-_JND - 7 5 2" xfId="9462"/>
    <cellStyle name="_pgvcl-costal_pgvcl_JND - 7 5 3" xfId="9463"/>
    <cellStyle name="_pgvcl-costal_PGVCL-_JND - 7 5 3" xfId="9464"/>
    <cellStyle name="_pgvcl-costal_pgvcl_JND - 7 5 4" xfId="9465"/>
    <cellStyle name="_pgvcl-costal_PGVCL-_JND - 7 5 4" xfId="9466"/>
    <cellStyle name="_pgvcl-costal_pgvcl_JND - 7 5 5" xfId="9467"/>
    <cellStyle name="_pgvcl-costal_PGVCL-_JND - 7 5 5" xfId="9468"/>
    <cellStyle name="_pgvcl-costal_pgvcl_JND - 7 5 6" xfId="9469"/>
    <cellStyle name="_pgvcl-costal_PGVCL-_JND - 7 5 6" xfId="9470"/>
    <cellStyle name="_pgvcl-costal_pgvcl_JND - 7 5 7" xfId="9471"/>
    <cellStyle name="_pgvcl-costal_PGVCL-_JND - 7 5 7" xfId="9472"/>
    <cellStyle name="_pgvcl-costal_pgvcl_JND - 7 5 8" xfId="9473"/>
    <cellStyle name="_pgvcl-costal_PGVCL-_JND - 7 5 8" xfId="9474"/>
    <cellStyle name="_pgvcl-costal_pgvcl_JND - 7 5 9" xfId="9475"/>
    <cellStyle name="_pgvcl-costal_PGVCL-_JND - 7 5 9" xfId="9476"/>
    <cellStyle name="_pgvcl-costal_pgvcl_JND - 7 6" xfId="9477"/>
    <cellStyle name="_pgvcl-costal_PGVCL-_JND - 7 6" xfId="9478"/>
    <cellStyle name="_pgvcl-costal_pgvcl_JND - 7 6 10" xfId="9479"/>
    <cellStyle name="_pgvcl-costal_PGVCL-_JND - 7 6 10" xfId="9480"/>
    <cellStyle name="_pgvcl-costal_pgvcl_JND - 7 6 2" xfId="9481"/>
    <cellStyle name="_pgvcl-costal_PGVCL-_JND - 7 6 2" xfId="9482"/>
    <cellStyle name="_pgvcl-costal_pgvcl_JND - 7 6 3" xfId="9483"/>
    <cellStyle name="_pgvcl-costal_PGVCL-_JND - 7 6 3" xfId="9484"/>
    <cellStyle name="_pgvcl-costal_pgvcl_JND - 7 6 4" xfId="9485"/>
    <cellStyle name="_pgvcl-costal_PGVCL-_JND - 7 6 4" xfId="9486"/>
    <cellStyle name="_pgvcl-costal_pgvcl_JND - 7 6 5" xfId="9487"/>
    <cellStyle name="_pgvcl-costal_PGVCL-_JND - 7 6 5" xfId="9488"/>
    <cellStyle name="_pgvcl-costal_pgvcl_JND - 7 6 6" xfId="9489"/>
    <cellStyle name="_pgvcl-costal_PGVCL-_JND - 7 6 6" xfId="9490"/>
    <cellStyle name="_pgvcl-costal_pgvcl_JND - 7 6 7" xfId="9491"/>
    <cellStyle name="_pgvcl-costal_PGVCL-_JND - 7 6 7" xfId="9492"/>
    <cellStyle name="_pgvcl-costal_pgvcl_JND - 7 6 8" xfId="9493"/>
    <cellStyle name="_pgvcl-costal_PGVCL-_JND - 7 6 8" xfId="9494"/>
    <cellStyle name="_pgvcl-costal_pgvcl_JND - 7 6 9" xfId="9495"/>
    <cellStyle name="_pgvcl-costal_PGVCL-_JND - 7 6 9" xfId="9496"/>
    <cellStyle name="_pgvcl-costal_pgvcl_JND - 7 7" xfId="9497"/>
    <cellStyle name="_pgvcl-costal_PGVCL-_JND - 7 7" xfId="9498"/>
    <cellStyle name="_pgvcl-costal_pgvcl_JND - 7 7 10" xfId="9499"/>
    <cellStyle name="_pgvcl-costal_PGVCL-_JND - 7 7 10" xfId="9500"/>
    <cellStyle name="_pgvcl-costal_pgvcl_JND - 7 7 2" xfId="9501"/>
    <cellStyle name="_pgvcl-costal_PGVCL-_JND - 7 7 2" xfId="9502"/>
    <cellStyle name="_pgvcl-costal_pgvcl_JND - 7 7 3" xfId="9503"/>
    <cellStyle name="_pgvcl-costal_PGVCL-_JND - 7 7 3" xfId="9504"/>
    <cellStyle name="_pgvcl-costal_pgvcl_JND - 7 7 4" xfId="9505"/>
    <cellStyle name="_pgvcl-costal_PGVCL-_JND - 7 7 4" xfId="9506"/>
    <cellStyle name="_pgvcl-costal_pgvcl_JND - 7 7 5" xfId="9507"/>
    <cellStyle name="_pgvcl-costal_PGVCL-_JND - 7 7 5" xfId="9508"/>
    <cellStyle name="_pgvcl-costal_pgvcl_JND - 7 7 6" xfId="9509"/>
    <cellStyle name="_pgvcl-costal_PGVCL-_JND - 7 7 6" xfId="9510"/>
    <cellStyle name="_pgvcl-costal_pgvcl_JND - 7 7 7" xfId="9511"/>
    <cellStyle name="_pgvcl-costal_PGVCL-_JND - 7 7 7" xfId="9512"/>
    <cellStyle name="_pgvcl-costal_pgvcl_JND - 7 7 8" xfId="9513"/>
    <cellStyle name="_pgvcl-costal_PGVCL-_JND - 7 7 8" xfId="9514"/>
    <cellStyle name="_pgvcl-costal_pgvcl_JND - 7 7 9" xfId="9515"/>
    <cellStyle name="_pgvcl-costal_PGVCL-_JND - 7 7 9" xfId="9516"/>
    <cellStyle name="_pgvcl-costal_pgvcl_JND - 7 8" xfId="9517"/>
    <cellStyle name="_pgvcl-costal_PGVCL-_JND - 7 8" xfId="9518"/>
    <cellStyle name="_pgvcl-costal_pgvcl_JND 50" xfId="9519"/>
    <cellStyle name="_pgvcl-costal_PGVCL-_JND 50" xfId="9520"/>
    <cellStyle name="_pgvcl-costal_pgvcl_JND 50 2" xfId="9521"/>
    <cellStyle name="_pgvcl-costal_PGVCL-_JND 50 2" xfId="9522"/>
    <cellStyle name="_pgvcl-costal_pgvcl_JND 50 2 10" xfId="9523"/>
    <cellStyle name="_pgvcl-costal_PGVCL-_JND 50 2 10" xfId="9524"/>
    <cellStyle name="_pgvcl-costal_pgvcl_JND 50 2 2" xfId="9525"/>
    <cellStyle name="_pgvcl-costal_PGVCL-_JND 50 2 2" xfId="9526"/>
    <cellStyle name="_pgvcl-costal_pgvcl_JND 50 2 3" xfId="9527"/>
    <cellStyle name="_pgvcl-costal_PGVCL-_JND 50 2 3" xfId="9528"/>
    <cellStyle name="_pgvcl-costal_pgvcl_JND 50 2 4" xfId="9529"/>
    <cellStyle name="_pgvcl-costal_PGVCL-_JND 50 2 4" xfId="9530"/>
    <cellStyle name="_pgvcl-costal_pgvcl_JND 50 2 5" xfId="9531"/>
    <cellStyle name="_pgvcl-costal_PGVCL-_JND 50 2 5" xfId="9532"/>
    <cellStyle name="_pgvcl-costal_pgvcl_JND 50 2 6" xfId="9533"/>
    <cellStyle name="_pgvcl-costal_PGVCL-_JND 50 2 6" xfId="9534"/>
    <cellStyle name="_pgvcl-costal_pgvcl_JND 50 2 7" xfId="9535"/>
    <cellStyle name="_pgvcl-costal_PGVCL-_JND 50 2 7" xfId="9536"/>
    <cellStyle name="_pgvcl-costal_pgvcl_JND 50 2 8" xfId="9537"/>
    <cellStyle name="_pgvcl-costal_PGVCL-_JND 50 2 8" xfId="9538"/>
    <cellStyle name="_pgvcl-costal_pgvcl_JND 50 2 9" xfId="9539"/>
    <cellStyle name="_pgvcl-costal_PGVCL-_JND 50 2 9" xfId="9540"/>
    <cellStyle name="_pgvcl-costal_pgvcl_JND 50 3" xfId="9541"/>
    <cellStyle name="_pgvcl-costal_PGVCL-_JND 50 3" xfId="9542"/>
    <cellStyle name="_pgvcl-costal_pgvcl_JND 50 3 10" xfId="9543"/>
    <cellStyle name="_pgvcl-costal_PGVCL-_JND 50 3 10" xfId="9544"/>
    <cellStyle name="_pgvcl-costal_pgvcl_JND 50 3 2" xfId="9545"/>
    <cellStyle name="_pgvcl-costal_PGVCL-_JND 50 3 2" xfId="9546"/>
    <cellStyle name="_pgvcl-costal_pgvcl_JND 50 3 3" xfId="9547"/>
    <cellStyle name="_pgvcl-costal_PGVCL-_JND 50 3 3" xfId="9548"/>
    <cellStyle name="_pgvcl-costal_pgvcl_JND 50 3 4" xfId="9549"/>
    <cellStyle name="_pgvcl-costal_PGVCL-_JND 50 3 4" xfId="9550"/>
    <cellStyle name="_pgvcl-costal_pgvcl_JND 50 3 5" xfId="9551"/>
    <cellStyle name="_pgvcl-costal_PGVCL-_JND 50 3 5" xfId="9552"/>
    <cellStyle name="_pgvcl-costal_pgvcl_JND 50 3 6" xfId="9553"/>
    <cellStyle name="_pgvcl-costal_PGVCL-_JND 50 3 6" xfId="9554"/>
    <cellStyle name="_pgvcl-costal_pgvcl_JND 50 3 7" xfId="9555"/>
    <cellStyle name="_pgvcl-costal_PGVCL-_JND 50 3 7" xfId="9556"/>
    <cellStyle name="_pgvcl-costal_pgvcl_JND 50 3 8" xfId="9557"/>
    <cellStyle name="_pgvcl-costal_PGVCL-_JND 50 3 8" xfId="9558"/>
    <cellStyle name="_pgvcl-costal_pgvcl_JND 50 3 9" xfId="9559"/>
    <cellStyle name="_pgvcl-costal_PGVCL-_JND 50 3 9" xfId="9560"/>
    <cellStyle name="_pgvcl-costal_pgvcl_JND 50 4" xfId="9561"/>
    <cellStyle name="_pgvcl-costal_PGVCL-_JND 50 4" xfId="9562"/>
    <cellStyle name="_pgvcl-costal_pgvcl_JND 50 4 10" xfId="9563"/>
    <cellStyle name="_pgvcl-costal_PGVCL-_JND 50 4 10" xfId="9564"/>
    <cellStyle name="_pgvcl-costal_pgvcl_JND 50 4 2" xfId="9565"/>
    <cellStyle name="_pgvcl-costal_PGVCL-_JND 50 4 2" xfId="9566"/>
    <cellStyle name="_pgvcl-costal_pgvcl_JND 50 4 3" xfId="9567"/>
    <cellStyle name="_pgvcl-costal_PGVCL-_JND 50 4 3" xfId="9568"/>
    <cellStyle name="_pgvcl-costal_pgvcl_JND 50 4 4" xfId="9569"/>
    <cellStyle name="_pgvcl-costal_PGVCL-_JND 50 4 4" xfId="9570"/>
    <cellStyle name="_pgvcl-costal_pgvcl_JND 50 4 5" xfId="9571"/>
    <cellStyle name="_pgvcl-costal_PGVCL-_JND 50 4 5" xfId="9572"/>
    <cellStyle name="_pgvcl-costal_pgvcl_JND 50 4 6" xfId="9573"/>
    <cellStyle name="_pgvcl-costal_PGVCL-_JND 50 4 6" xfId="9574"/>
    <cellStyle name="_pgvcl-costal_pgvcl_JND 50 4 7" xfId="9575"/>
    <cellStyle name="_pgvcl-costal_PGVCL-_JND 50 4 7" xfId="9576"/>
    <cellStyle name="_pgvcl-costal_pgvcl_JND 50 4 8" xfId="9577"/>
    <cellStyle name="_pgvcl-costal_PGVCL-_JND 50 4 8" xfId="9578"/>
    <cellStyle name="_pgvcl-costal_pgvcl_JND 50 4 9" xfId="9579"/>
    <cellStyle name="_pgvcl-costal_PGVCL-_JND 50 4 9" xfId="9580"/>
    <cellStyle name="_pgvcl-costal_pgvcl_JND 50 5" xfId="9581"/>
    <cellStyle name="_pgvcl-costal_PGVCL-_JND 50 5" xfId="9582"/>
    <cellStyle name="_pgvcl-costal_pgvcl_JND 50 5 10" xfId="9583"/>
    <cellStyle name="_pgvcl-costal_PGVCL-_JND 50 5 10" xfId="9584"/>
    <cellStyle name="_pgvcl-costal_pgvcl_JND 50 5 2" xfId="9585"/>
    <cellStyle name="_pgvcl-costal_PGVCL-_JND 50 5 2" xfId="9586"/>
    <cellStyle name="_pgvcl-costal_pgvcl_JND 50 5 3" xfId="9587"/>
    <cellStyle name="_pgvcl-costal_PGVCL-_JND 50 5 3" xfId="9588"/>
    <cellStyle name="_pgvcl-costal_pgvcl_JND 50 5 4" xfId="9589"/>
    <cellStyle name="_pgvcl-costal_PGVCL-_JND 50 5 4" xfId="9590"/>
    <cellStyle name="_pgvcl-costal_pgvcl_JND 50 5 5" xfId="9591"/>
    <cellStyle name="_pgvcl-costal_PGVCL-_JND 50 5 5" xfId="9592"/>
    <cellStyle name="_pgvcl-costal_pgvcl_JND 50 5 6" xfId="9593"/>
    <cellStyle name="_pgvcl-costal_PGVCL-_JND 50 5 6" xfId="9594"/>
    <cellStyle name="_pgvcl-costal_pgvcl_JND 50 5 7" xfId="9595"/>
    <cellStyle name="_pgvcl-costal_PGVCL-_JND 50 5 7" xfId="9596"/>
    <cellStyle name="_pgvcl-costal_pgvcl_JND 50 5 8" xfId="9597"/>
    <cellStyle name="_pgvcl-costal_PGVCL-_JND 50 5 8" xfId="9598"/>
    <cellStyle name="_pgvcl-costal_pgvcl_JND 50 5 9" xfId="9599"/>
    <cellStyle name="_pgvcl-costal_PGVCL-_JND 50 5 9" xfId="9600"/>
    <cellStyle name="_pgvcl-costal_pgvcl_JND 50 6" xfId="9601"/>
    <cellStyle name="_pgvcl-costal_PGVCL-_JND 50 6" xfId="9602"/>
    <cellStyle name="_pgvcl-costal_pgvcl_JND 50 6 10" xfId="9603"/>
    <cellStyle name="_pgvcl-costal_PGVCL-_JND 50 6 10" xfId="9604"/>
    <cellStyle name="_pgvcl-costal_pgvcl_JND 50 6 2" xfId="9605"/>
    <cellStyle name="_pgvcl-costal_PGVCL-_JND 50 6 2" xfId="9606"/>
    <cellStyle name="_pgvcl-costal_pgvcl_JND 50 6 3" xfId="9607"/>
    <cellStyle name="_pgvcl-costal_PGVCL-_JND 50 6 3" xfId="9608"/>
    <cellStyle name="_pgvcl-costal_pgvcl_JND 50 6 4" xfId="9609"/>
    <cellStyle name="_pgvcl-costal_PGVCL-_JND 50 6 4" xfId="9610"/>
    <cellStyle name="_pgvcl-costal_pgvcl_JND 50 6 5" xfId="9611"/>
    <cellStyle name="_pgvcl-costal_PGVCL-_JND 50 6 5" xfId="9612"/>
    <cellStyle name="_pgvcl-costal_pgvcl_JND 50 6 6" xfId="9613"/>
    <cellStyle name="_pgvcl-costal_PGVCL-_JND 50 6 6" xfId="9614"/>
    <cellStyle name="_pgvcl-costal_pgvcl_JND 50 6 7" xfId="9615"/>
    <cellStyle name="_pgvcl-costal_PGVCL-_JND 50 6 7" xfId="9616"/>
    <cellStyle name="_pgvcl-costal_pgvcl_JND 50 6 8" xfId="9617"/>
    <cellStyle name="_pgvcl-costal_PGVCL-_JND 50 6 8" xfId="9618"/>
    <cellStyle name="_pgvcl-costal_pgvcl_JND 50 6 9" xfId="9619"/>
    <cellStyle name="_pgvcl-costal_PGVCL-_JND 50 6 9" xfId="9620"/>
    <cellStyle name="_pgvcl-costal_pgvcl_JND 50 7" xfId="9621"/>
    <cellStyle name="_pgvcl-costal_PGVCL-_JND 50 7" xfId="9622"/>
    <cellStyle name="_pgvcl-costal_pgvcl_JND 50 7 10" xfId="9623"/>
    <cellStyle name="_pgvcl-costal_PGVCL-_JND 50 7 10" xfId="9624"/>
    <cellStyle name="_pgvcl-costal_pgvcl_JND 50 7 2" xfId="9625"/>
    <cellStyle name="_pgvcl-costal_PGVCL-_JND 50 7 2" xfId="9626"/>
    <cellStyle name="_pgvcl-costal_pgvcl_JND 50 7 3" xfId="9627"/>
    <cellStyle name="_pgvcl-costal_PGVCL-_JND 50 7 3" xfId="9628"/>
    <cellStyle name="_pgvcl-costal_pgvcl_JND 50 7 4" xfId="9629"/>
    <cellStyle name="_pgvcl-costal_PGVCL-_JND 50 7 4" xfId="9630"/>
    <cellStyle name="_pgvcl-costal_pgvcl_JND 50 7 5" xfId="9631"/>
    <cellStyle name="_pgvcl-costal_PGVCL-_JND 50 7 5" xfId="9632"/>
    <cellStyle name="_pgvcl-costal_pgvcl_JND 50 7 6" xfId="9633"/>
    <cellStyle name="_pgvcl-costal_PGVCL-_JND 50 7 6" xfId="9634"/>
    <cellStyle name="_pgvcl-costal_pgvcl_JND 50 7 7" xfId="9635"/>
    <cellStyle name="_pgvcl-costal_PGVCL-_JND 50 7 7" xfId="9636"/>
    <cellStyle name="_pgvcl-costal_pgvcl_JND 50 7 8" xfId="9637"/>
    <cellStyle name="_pgvcl-costal_PGVCL-_JND 50 7 8" xfId="9638"/>
    <cellStyle name="_pgvcl-costal_pgvcl_JND 50 7 9" xfId="9639"/>
    <cellStyle name="_pgvcl-costal_PGVCL-_JND 50 7 9" xfId="9640"/>
    <cellStyle name="_pgvcl-costal_pgvcl_JND 50 8" xfId="9641"/>
    <cellStyle name="_pgvcl-costal_PGVCL-_JND 50 8" xfId="9642"/>
    <cellStyle name="_pgvcl-costal_pgvcl_JND-5" xfId="9643"/>
    <cellStyle name="_pgvcl-costal_PGVCL-_JND-5" xfId="9644"/>
    <cellStyle name="_pgvcl-costal_pgvcl_JND-5 2" xfId="9645"/>
    <cellStyle name="_pgvcl-costal_PGVCL-_JND-5 2" xfId="9646"/>
    <cellStyle name="_pgvcl-costal_pgvcl_JND-5_Book-DMTHL" xfId="9647"/>
    <cellStyle name="_pgvcl-costal_PGVCL-_JND-5_Book-DMTHL" xfId="9648"/>
    <cellStyle name="_pgvcl-costal_pgvcl_JND-5_Book-DMTHL 2" xfId="9649"/>
    <cellStyle name="_pgvcl-costal_PGVCL-_JND-5_Book-DMTHL 2" xfId="9650"/>
    <cellStyle name="_pgvcl-costal_pgvcl_JND-5_Comparison" xfId="9651"/>
    <cellStyle name="_pgvcl-costal_PGVCL-_JND-5_Comparison" xfId="9652"/>
    <cellStyle name="_pgvcl-costal_pgvcl_JND-5_Comparison 2" xfId="9653"/>
    <cellStyle name="_pgvcl-costal_PGVCL-_JND-5_Comparison 2" xfId="9654"/>
    <cellStyle name="_pgvcl-costal_pgvcl_JND-5_Comparison 2 10" xfId="9655"/>
    <cellStyle name="_pgvcl-costal_PGVCL-_JND-5_Comparison 2 10" xfId="9656"/>
    <cellStyle name="_pgvcl-costal_pgvcl_JND-5_Comparison 2 2" xfId="9657"/>
    <cellStyle name="_pgvcl-costal_PGVCL-_JND-5_Comparison 2 2" xfId="9658"/>
    <cellStyle name="_pgvcl-costal_pgvcl_JND-5_Comparison 2 3" xfId="9659"/>
    <cellStyle name="_pgvcl-costal_PGVCL-_JND-5_Comparison 2 3" xfId="9660"/>
    <cellStyle name="_pgvcl-costal_pgvcl_JND-5_Comparison 2 4" xfId="9661"/>
    <cellStyle name="_pgvcl-costal_PGVCL-_JND-5_Comparison 2 4" xfId="9662"/>
    <cellStyle name="_pgvcl-costal_pgvcl_JND-5_Comparison 2 5" xfId="9663"/>
    <cellStyle name="_pgvcl-costal_PGVCL-_JND-5_Comparison 2 5" xfId="9664"/>
    <cellStyle name="_pgvcl-costal_pgvcl_JND-5_Comparison 2 6" xfId="9665"/>
    <cellStyle name="_pgvcl-costal_PGVCL-_JND-5_Comparison 2 6" xfId="9666"/>
    <cellStyle name="_pgvcl-costal_pgvcl_JND-5_Comparison 2 7" xfId="9667"/>
    <cellStyle name="_pgvcl-costal_PGVCL-_JND-5_Comparison 2 7" xfId="9668"/>
    <cellStyle name="_pgvcl-costal_pgvcl_JND-5_Comparison 2 8" xfId="9669"/>
    <cellStyle name="_pgvcl-costal_PGVCL-_JND-5_Comparison 2 8" xfId="9670"/>
    <cellStyle name="_pgvcl-costal_pgvcl_JND-5_Comparison 2 9" xfId="9671"/>
    <cellStyle name="_pgvcl-costal_PGVCL-_JND-5_Comparison 2 9" xfId="9672"/>
    <cellStyle name="_pgvcl-costal_pgvcl_JND-5_Comparison 3" xfId="9673"/>
    <cellStyle name="_pgvcl-costal_PGVCL-_JND-5_Comparison 3" xfId="9674"/>
    <cellStyle name="_pgvcl-costal_pgvcl_JND-5_Comparison 3 10" xfId="9675"/>
    <cellStyle name="_pgvcl-costal_PGVCL-_JND-5_Comparison 3 10" xfId="9676"/>
    <cellStyle name="_pgvcl-costal_pgvcl_JND-5_Comparison 3 2" xfId="9677"/>
    <cellStyle name="_pgvcl-costal_PGVCL-_JND-5_Comparison 3 2" xfId="9678"/>
    <cellStyle name="_pgvcl-costal_pgvcl_JND-5_Comparison 3 3" xfId="9679"/>
    <cellStyle name="_pgvcl-costal_PGVCL-_JND-5_Comparison 3 3" xfId="9680"/>
    <cellStyle name="_pgvcl-costal_pgvcl_JND-5_Comparison 3 4" xfId="9681"/>
    <cellStyle name="_pgvcl-costal_PGVCL-_JND-5_Comparison 3 4" xfId="9682"/>
    <cellStyle name="_pgvcl-costal_pgvcl_JND-5_Comparison 3 5" xfId="9683"/>
    <cellStyle name="_pgvcl-costal_PGVCL-_JND-5_Comparison 3 5" xfId="9684"/>
    <cellStyle name="_pgvcl-costal_pgvcl_JND-5_Comparison 3 6" xfId="9685"/>
    <cellStyle name="_pgvcl-costal_PGVCL-_JND-5_Comparison 3 6" xfId="9686"/>
    <cellStyle name="_pgvcl-costal_pgvcl_JND-5_Comparison 3 7" xfId="9687"/>
    <cellStyle name="_pgvcl-costal_PGVCL-_JND-5_Comparison 3 7" xfId="9688"/>
    <cellStyle name="_pgvcl-costal_pgvcl_JND-5_Comparison 3 8" xfId="9689"/>
    <cellStyle name="_pgvcl-costal_PGVCL-_JND-5_Comparison 3 8" xfId="9690"/>
    <cellStyle name="_pgvcl-costal_pgvcl_JND-5_Comparison 3 9" xfId="9691"/>
    <cellStyle name="_pgvcl-costal_PGVCL-_JND-5_Comparison 3 9" xfId="9692"/>
    <cellStyle name="_pgvcl-costal_pgvcl_JND-5_Comparison 4" xfId="9693"/>
    <cellStyle name="_pgvcl-costal_PGVCL-_JND-5_Comparison 4" xfId="9694"/>
    <cellStyle name="_pgvcl-costal_pgvcl_JND-5_Comparison 4 10" xfId="9695"/>
    <cellStyle name="_pgvcl-costal_PGVCL-_JND-5_Comparison 4 10" xfId="9696"/>
    <cellStyle name="_pgvcl-costal_pgvcl_JND-5_Comparison 4 2" xfId="9697"/>
    <cellStyle name="_pgvcl-costal_PGVCL-_JND-5_Comparison 4 2" xfId="9698"/>
    <cellStyle name="_pgvcl-costal_pgvcl_JND-5_Comparison 4 3" xfId="9699"/>
    <cellStyle name="_pgvcl-costal_PGVCL-_JND-5_Comparison 4 3" xfId="9700"/>
    <cellStyle name="_pgvcl-costal_pgvcl_JND-5_Comparison 4 4" xfId="9701"/>
    <cellStyle name="_pgvcl-costal_PGVCL-_JND-5_Comparison 4 4" xfId="9702"/>
    <cellStyle name="_pgvcl-costal_pgvcl_JND-5_Comparison 4 5" xfId="9703"/>
    <cellStyle name="_pgvcl-costal_PGVCL-_JND-5_Comparison 4 5" xfId="9704"/>
    <cellStyle name="_pgvcl-costal_pgvcl_JND-5_Comparison 4 6" xfId="9705"/>
    <cellStyle name="_pgvcl-costal_PGVCL-_JND-5_Comparison 4 6" xfId="9706"/>
    <cellStyle name="_pgvcl-costal_pgvcl_JND-5_Comparison 4 7" xfId="9707"/>
    <cellStyle name="_pgvcl-costal_PGVCL-_JND-5_Comparison 4 7" xfId="9708"/>
    <cellStyle name="_pgvcl-costal_pgvcl_JND-5_Comparison 4 8" xfId="9709"/>
    <cellStyle name="_pgvcl-costal_PGVCL-_JND-5_Comparison 4 8" xfId="9710"/>
    <cellStyle name="_pgvcl-costal_pgvcl_JND-5_Comparison 4 9" xfId="9711"/>
    <cellStyle name="_pgvcl-costal_PGVCL-_JND-5_Comparison 4 9" xfId="9712"/>
    <cellStyle name="_pgvcl-costal_pgvcl_JND-5_Comparison 5" xfId="9713"/>
    <cellStyle name="_pgvcl-costal_PGVCL-_JND-5_Comparison 5" xfId="9714"/>
    <cellStyle name="_pgvcl-costal_pgvcl_JND-5_Comparison 5 10" xfId="9715"/>
    <cellStyle name="_pgvcl-costal_PGVCL-_JND-5_Comparison 5 10" xfId="9716"/>
    <cellStyle name="_pgvcl-costal_pgvcl_JND-5_Comparison 5 2" xfId="9717"/>
    <cellStyle name="_pgvcl-costal_PGVCL-_JND-5_Comparison 5 2" xfId="9718"/>
    <cellStyle name="_pgvcl-costal_pgvcl_JND-5_Comparison 5 3" xfId="9719"/>
    <cellStyle name="_pgvcl-costal_PGVCL-_JND-5_Comparison 5 3" xfId="9720"/>
    <cellStyle name="_pgvcl-costal_pgvcl_JND-5_Comparison 5 4" xfId="9721"/>
    <cellStyle name="_pgvcl-costal_PGVCL-_JND-5_Comparison 5 4" xfId="9722"/>
    <cellStyle name="_pgvcl-costal_pgvcl_JND-5_Comparison 5 5" xfId="9723"/>
    <cellStyle name="_pgvcl-costal_PGVCL-_JND-5_Comparison 5 5" xfId="9724"/>
    <cellStyle name="_pgvcl-costal_pgvcl_JND-5_Comparison 5 6" xfId="9725"/>
    <cellStyle name="_pgvcl-costal_PGVCL-_JND-5_Comparison 5 6" xfId="9726"/>
    <cellStyle name="_pgvcl-costal_pgvcl_JND-5_Comparison 5 7" xfId="9727"/>
    <cellStyle name="_pgvcl-costal_PGVCL-_JND-5_Comparison 5 7" xfId="9728"/>
    <cellStyle name="_pgvcl-costal_pgvcl_JND-5_Comparison 5 8" xfId="9729"/>
    <cellStyle name="_pgvcl-costal_PGVCL-_JND-5_Comparison 5 8" xfId="9730"/>
    <cellStyle name="_pgvcl-costal_pgvcl_JND-5_Comparison 5 9" xfId="9731"/>
    <cellStyle name="_pgvcl-costal_PGVCL-_JND-5_Comparison 5 9" xfId="9732"/>
    <cellStyle name="_pgvcl-costal_pgvcl_JND-5_Comparison 6" xfId="9733"/>
    <cellStyle name="_pgvcl-costal_PGVCL-_JND-5_Comparison 6" xfId="9734"/>
    <cellStyle name="_pgvcl-costal_pgvcl_JND-5_Comparison 6 10" xfId="9735"/>
    <cellStyle name="_pgvcl-costal_PGVCL-_JND-5_Comparison 6 10" xfId="9736"/>
    <cellStyle name="_pgvcl-costal_pgvcl_JND-5_Comparison 6 2" xfId="9737"/>
    <cellStyle name="_pgvcl-costal_PGVCL-_JND-5_Comparison 6 2" xfId="9738"/>
    <cellStyle name="_pgvcl-costal_pgvcl_JND-5_Comparison 6 3" xfId="9739"/>
    <cellStyle name="_pgvcl-costal_PGVCL-_JND-5_Comparison 6 3" xfId="9740"/>
    <cellStyle name="_pgvcl-costal_pgvcl_JND-5_Comparison 6 4" xfId="9741"/>
    <cellStyle name="_pgvcl-costal_PGVCL-_JND-5_Comparison 6 4" xfId="9742"/>
    <cellStyle name="_pgvcl-costal_pgvcl_JND-5_Comparison 6 5" xfId="9743"/>
    <cellStyle name="_pgvcl-costal_PGVCL-_JND-5_Comparison 6 5" xfId="9744"/>
    <cellStyle name="_pgvcl-costal_pgvcl_JND-5_Comparison 6 6" xfId="9745"/>
    <cellStyle name="_pgvcl-costal_PGVCL-_JND-5_Comparison 6 6" xfId="9746"/>
    <cellStyle name="_pgvcl-costal_pgvcl_JND-5_Comparison 6 7" xfId="9747"/>
    <cellStyle name="_pgvcl-costal_PGVCL-_JND-5_Comparison 6 7" xfId="9748"/>
    <cellStyle name="_pgvcl-costal_pgvcl_JND-5_Comparison 6 8" xfId="9749"/>
    <cellStyle name="_pgvcl-costal_PGVCL-_JND-5_Comparison 6 8" xfId="9750"/>
    <cellStyle name="_pgvcl-costal_pgvcl_JND-5_Comparison 6 9" xfId="9751"/>
    <cellStyle name="_pgvcl-costal_PGVCL-_JND-5_Comparison 6 9" xfId="9752"/>
    <cellStyle name="_pgvcl-costal_pgvcl_JND-5_Comparison 7" xfId="9753"/>
    <cellStyle name="_pgvcl-costal_PGVCL-_JND-5_Comparison 7" xfId="9754"/>
    <cellStyle name="_pgvcl-costal_pgvcl_JND-5_Comparison 7 10" xfId="9755"/>
    <cellStyle name="_pgvcl-costal_PGVCL-_JND-5_Comparison 7 10" xfId="9756"/>
    <cellStyle name="_pgvcl-costal_pgvcl_JND-5_Comparison 7 2" xfId="9757"/>
    <cellStyle name="_pgvcl-costal_PGVCL-_JND-5_Comparison 7 2" xfId="9758"/>
    <cellStyle name="_pgvcl-costal_pgvcl_JND-5_Comparison 7 3" xfId="9759"/>
    <cellStyle name="_pgvcl-costal_PGVCL-_JND-5_Comparison 7 3" xfId="9760"/>
    <cellStyle name="_pgvcl-costal_pgvcl_JND-5_Comparison 7 4" xfId="9761"/>
    <cellStyle name="_pgvcl-costal_PGVCL-_JND-5_Comparison 7 4" xfId="9762"/>
    <cellStyle name="_pgvcl-costal_pgvcl_JND-5_Comparison 7 5" xfId="9763"/>
    <cellStyle name="_pgvcl-costal_PGVCL-_JND-5_Comparison 7 5" xfId="9764"/>
    <cellStyle name="_pgvcl-costal_pgvcl_JND-5_Comparison 7 6" xfId="9765"/>
    <cellStyle name="_pgvcl-costal_PGVCL-_JND-5_Comparison 7 6" xfId="9766"/>
    <cellStyle name="_pgvcl-costal_pgvcl_JND-5_Comparison 7 7" xfId="9767"/>
    <cellStyle name="_pgvcl-costal_PGVCL-_JND-5_Comparison 7 7" xfId="9768"/>
    <cellStyle name="_pgvcl-costal_pgvcl_JND-5_Comparison 7 8" xfId="9769"/>
    <cellStyle name="_pgvcl-costal_PGVCL-_JND-5_Comparison 7 8" xfId="9770"/>
    <cellStyle name="_pgvcl-costal_pgvcl_JND-5_Comparison 7 9" xfId="9771"/>
    <cellStyle name="_pgvcl-costal_PGVCL-_JND-5_Comparison 7 9" xfId="9772"/>
    <cellStyle name="_pgvcl-costal_pgvcl_JND-5_Comparison 8" xfId="9773"/>
    <cellStyle name="_pgvcl-costal_PGVCL-_JND-5_Comparison 8" xfId="9774"/>
    <cellStyle name="_pgvcl-costal_pgvcl_JND-5_Details of Selected Urban Feeder" xfId="9775"/>
    <cellStyle name="_pgvcl-costal_PGVCL-_JND-5_Details of Selected Urban Feeder" xfId="9776"/>
    <cellStyle name="_pgvcl-costal_pgvcl_JND-5_Details of Selected Urban Feeder 2" xfId="9777"/>
    <cellStyle name="_pgvcl-costal_PGVCL-_JND-5_Details of Selected Urban Feeder 2" xfId="9778"/>
    <cellStyle name="_pgvcl-costal_pgvcl_JND-5_Details of Selected Urban Feeder 2 10" xfId="9779"/>
    <cellStyle name="_pgvcl-costal_PGVCL-_JND-5_Details of Selected Urban Feeder 2 10" xfId="9780"/>
    <cellStyle name="_pgvcl-costal_pgvcl_JND-5_Details of Selected Urban Feeder 2 2" xfId="9781"/>
    <cellStyle name="_pgvcl-costal_PGVCL-_JND-5_Details of Selected Urban Feeder 2 2" xfId="9782"/>
    <cellStyle name="_pgvcl-costal_pgvcl_JND-5_Details of Selected Urban Feeder 2 3" xfId="9783"/>
    <cellStyle name="_pgvcl-costal_PGVCL-_JND-5_Details of Selected Urban Feeder 2 3" xfId="9784"/>
    <cellStyle name="_pgvcl-costal_pgvcl_JND-5_Details of Selected Urban Feeder 2 4" xfId="9785"/>
    <cellStyle name="_pgvcl-costal_PGVCL-_JND-5_Details of Selected Urban Feeder 2 4" xfId="9786"/>
    <cellStyle name="_pgvcl-costal_pgvcl_JND-5_Details of Selected Urban Feeder 2 5" xfId="9787"/>
    <cellStyle name="_pgvcl-costal_PGVCL-_JND-5_Details of Selected Urban Feeder 2 5" xfId="9788"/>
    <cellStyle name="_pgvcl-costal_pgvcl_JND-5_Details of Selected Urban Feeder 2 6" xfId="9789"/>
    <cellStyle name="_pgvcl-costal_PGVCL-_JND-5_Details of Selected Urban Feeder 2 6" xfId="9790"/>
    <cellStyle name="_pgvcl-costal_pgvcl_JND-5_Details of Selected Urban Feeder 2 7" xfId="9791"/>
    <cellStyle name="_pgvcl-costal_PGVCL-_JND-5_Details of Selected Urban Feeder 2 7" xfId="9792"/>
    <cellStyle name="_pgvcl-costal_pgvcl_JND-5_Details of Selected Urban Feeder 2 8" xfId="9793"/>
    <cellStyle name="_pgvcl-costal_PGVCL-_JND-5_Details of Selected Urban Feeder 2 8" xfId="9794"/>
    <cellStyle name="_pgvcl-costal_pgvcl_JND-5_Details of Selected Urban Feeder 2 9" xfId="9795"/>
    <cellStyle name="_pgvcl-costal_PGVCL-_JND-5_Details of Selected Urban Feeder 2 9" xfId="9796"/>
    <cellStyle name="_pgvcl-costal_pgvcl_JND-5_Details of Selected Urban Feeder 3" xfId="9797"/>
    <cellStyle name="_pgvcl-costal_PGVCL-_JND-5_Details of Selected Urban Feeder 3" xfId="9798"/>
    <cellStyle name="_pgvcl-costal_pgvcl_JND-5_Details of Selected Urban Feeder 3 10" xfId="9799"/>
    <cellStyle name="_pgvcl-costal_PGVCL-_JND-5_Details of Selected Urban Feeder 3 10" xfId="9800"/>
    <cellStyle name="_pgvcl-costal_pgvcl_JND-5_Details of Selected Urban Feeder 3 2" xfId="9801"/>
    <cellStyle name="_pgvcl-costal_PGVCL-_JND-5_Details of Selected Urban Feeder 3 2" xfId="9802"/>
    <cellStyle name="_pgvcl-costal_pgvcl_JND-5_Details of Selected Urban Feeder 3 3" xfId="9803"/>
    <cellStyle name="_pgvcl-costal_PGVCL-_JND-5_Details of Selected Urban Feeder 3 3" xfId="9804"/>
    <cellStyle name="_pgvcl-costal_pgvcl_JND-5_Details of Selected Urban Feeder 3 4" xfId="9805"/>
    <cellStyle name="_pgvcl-costal_PGVCL-_JND-5_Details of Selected Urban Feeder 3 4" xfId="9806"/>
    <cellStyle name="_pgvcl-costal_pgvcl_JND-5_Details of Selected Urban Feeder 3 5" xfId="9807"/>
    <cellStyle name="_pgvcl-costal_PGVCL-_JND-5_Details of Selected Urban Feeder 3 5" xfId="9808"/>
    <cellStyle name="_pgvcl-costal_pgvcl_JND-5_Details of Selected Urban Feeder 3 6" xfId="9809"/>
    <cellStyle name="_pgvcl-costal_PGVCL-_JND-5_Details of Selected Urban Feeder 3 6" xfId="9810"/>
    <cellStyle name="_pgvcl-costal_pgvcl_JND-5_Details of Selected Urban Feeder 3 7" xfId="9811"/>
    <cellStyle name="_pgvcl-costal_PGVCL-_JND-5_Details of Selected Urban Feeder 3 7" xfId="9812"/>
    <cellStyle name="_pgvcl-costal_pgvcl_JND-5_Details of Selected Urban Feeder 3 8" xfId="9813"/>
    <cellStyle name="_pgvcl-costal_PGVCL-_JND-5_Details of Selected Urban Feeder 3 8" xfId="9814"/>
    <cellStyle name="_pgvcl-costal_pgvcl_JND-5_Details of Selected Urban Feeder 3 9" xfId="9815"/>
    <cellStyle name="_pgvcl-costal_PGVCL-_JND-5_Details of Selected Urban Feeder 3 9" xfId="9816"/>
    <cellStyle name="_pgvcl-costal_pgvcl_JND-5_Details of Selected Urban Feeder 4" xfId="9817"/>
    <cellStyle name="_pgvcl-costal_PGVCL-_JND-5_Details of Selected Urban Feeder 4" xfId="9818"/>
    <cellStyle name="_pgvcl-costal_pgvcl_JND-5_Details of Selected Urban Feeder 4 10" xfId="9819"/>
    <cellStyle name="_pgvcl-costal_PGVCL-_JND-5_Details of Selected Urban Feeder 4 10" xfId="9820"/>
    <cellStyle name="_pgvcl-costal_pgvcl_JND-5_Details of Selected Urban Feeder 4 2" xfId="9821"/>
    <cellStyle name="_pgvcl-costal_PGVCL-_JND-5_Details of Selected Urban Feeder 4 2" xfId="9822"/>
    <cellStyle name="_pgvcl-costal_pgvcl_JND-5_Details of Selected Urban Feeder 4 3" xfId="9823"/>
    <cellStyle name="_pgvcl-costal_PGVCL-_JND-5_Details of Selected Urban Feeder 4 3" xfId="9824"/>
    <cellStyle name="_pgvcl-costal_pgvcl_JND-5_Details of Selected Urban Feeder 4 4" xfId="9825"/>
    <cellStyle name="_pgvcl-costal_PGVCL-_JND-5_Details of Selected Urban Feeder 4 4" xfId="9826"/>
    <cellStyle name="_pgvcl-costal_pgvcl_JND-5_Details of Selected Urban Feeder 4 5" xfId="9827"/>
    <cellStyle name="_pgvcl-costal_PGVCL-_JND-5_Details of Selected Urban Feeder 4 5" xfId="9828"/>
    <cellStyle name="_pgvcl-costal_pgvcl_JND-5_Details of Selected Urban Feeder 4 6" xfId="9829"/>
    <cellStyle name="_pgvcl-costal_PGVCL-_JND-5_Details of Selected Urban Feeder 4 6" xfId="9830"/>
    <cellStyle name="_pgvcl-costal_pgvcl_JND-5_Details of Selected Urban Feeder 4 7" xfId="9831"/>
    <cellStyle name="_pgvcl-costal_PGVCL-_JND-5_Details of Selected Urban Feeder 4 7" xfId="9832"/>
    <cellStyle name="_pgvcl-costal_pgvcl_JND-5_Details of Selected Urban Feeder 4 8" xfId="9833"/>
    <cellStyle name="_pgvcl-costal_PGVCL-_JND-5_Details of Selected Urban Feeder 4 8" xfId="9834"/>
    <cellStyle name="_pgvcl-costal_pgvcl_JND-5_Details of Selected Urban Feeder 4 9" xfId="9835"/>
    <cellStyle name="_pgvcl-costal_PGVCL-_JND-5_Details of Selected Urban Feeder 4 9" xfId="9836"/>
    <cellStyle name="_pgvcl-costal_pgvcl_JND-5_Details of Selected Urban Feeder 5" xfId="9837"/>
    <cellStyle name="_pgvcl-costal_PGVCL-_JND-5_Details of Selected Urban Feeder 5" xfId="9838"/>
    <cellStyle name="_pgvcl-costal_pgvcl_JND-5_Details of Selected Urban Feeder 5 10" xfId="9839"/>
    <cellStyle name="_pgvcl-costal_PGVCL-_JND-5_Details of Selected Urban Feeder 5 10" xfId="9840"/>
    <cellStyle name="_pgvcl-costal_pgvcl_JND-5_Details of Selected Urban Feeder 5 2" xfId="9841"/>
    <cellStyle name="_pgvcl-costal_PGVCL-_JND-5_Details of Selected Urban Feeder 5 2" xfId="9842"/>
    <cellStyle name="_pgvcl-costal_pgvcl_JND-5_Details of Selected Urban Feeder 5 3" xfId="9843"/>
    <cellStyle name="_pgvcl-costal_PGVCL-_JND-5_Details of Selected Urban Feeder 5 3" xfId="9844"/>
    <cellStyle name="_pgvcl-costal_pgvcl_JND-5_Details of Selected Urban Feeder 5 4" xfId="9845"/>
    <cellStyle name="_pgvcl-costal_PGVCL-_JND-5_Details of Selected Urban Feeder 5 4" xfId="9846"/>
    <cellStyle name="_pgvcl-costal_pgvcl_JND-5_Details of Selected Urban Feeder 5 5" xfId="9847"/>
    <cellStyle name="_pgvcl-costal_PGVCL-_JND-5_Details of Selected Urban Feeder 5 5" xfId="9848"/>
    <cellStyle name="_pgvcl-costal_pgvcl_JND-5_Details of Selected Urban Feeder 5 6" xfId="9849"/>
    <cellStyle name="_pgvcl-costal_PGVCL-_JND-5_Details of Selected Urban Feeder 5 6" xfId="9850"/>
    <cellStyle name="_pgvcl-costal_pgvcl_JND-5_Details of Selected Urban Feeder 5 7" xfId="9851"/>
    <cellStyle name="_pgvcl-costal_PGVCL-_JND-5_Details of Selected Urban Feeder 5 7" xfId="9852"/>
    <cellStyle name="_pgvcl-costal_pgvcl_JND-5_Details of Selected Urban Feeder 5 8" xfId="9853"/>
    <cellStyle name="_pgvcl-costal_PGVCL-_JND-5_Details of Selected Urban Feeder 5 8" xfId="9854"/>
    <cellStyle name="_pgvcl-costal_pgvcl_JND-5_Details of Selected Urban Feeder 5 9" xfId="9855"/>
    <cellStyle name="_pgvcl-costal_PGVCL-_JND-5_Details of Selected Urban Feeder 5 9" xfId="9856"/>
    <cellStyle name="_pgvcl-costal_pgvcl_JND-5_Details of Selected Urban Feeder 6" xfId="9857"/>
    <cellStyle name="_pgvcl-costal_PGVCL-_JND-5_Details of Selected Urban Feeder 6" xfId="9858"/>
    <cellStyle name="_pgvcl-costal_pgvcl_JND-5_Details of Selected Urban Feeder 6 10" xfId="9859"/>
    <cellStyle name="_pgvcl-costal_PGVCL-_JND-5_Details of Selected Urban Feeder 6 10" xfId="9860"/>
    <cellStyle name="_pgvcl-costal_pgvcl_JND-5_Details of Selected Urban Feeder 6 2" xfId="9861"/>
    <cellStyle name="_pgvcl-costal_PGVCL-_JND-5_Details of Selected Urban Feeder 6 2" xfId="9862"/>
    <cellStyle name="_pgvcl-costal_pgvcl_JND-5_Details of Selected Urban Feeder 6 3" xfId="9863"/>
    <cellStyle name="_pgvcl-costal_PGVCL-_JND-5_Details of Selected Urban Feeder 6 3" xfId="9864"/>
    <cellStyle name="_pgvcl-costal_pgvcl_JND-5_Details of Selected Urban Feeder 6 4" xfId="9865"/>
    <cellStyle name="_pgvcl-costal_PGVCL-_JND-5_Details of Selected Urban Feeder 6 4" xfId="9866"/>
    <cellStyle name="_pgvcl-costal_pgvcl_JND-5_Details of Selected Urban Feeder 6 5" xfId="9867"/>
    <cellStyle name="_pgvcl-costal_PGVCL-_JND-5_Details of Selected Urban Feeder 6 5" xfId="9868"/>
    <cellStyle name="_pgvcl-costal_pgvcl_JND-5_Details of Selected Urban Feeder 6 6" xfId="9869"/>
    <cellStyle name="_pgvcl-costal_PGVCL-_JND-5_Details of Selected Urban Feeder 6 6" xfId="9870"/>
    <cellStyle name="_pgvcl-costal_pgvcl_JND-5_Details of Selected Urban Feeder 6 7" xfId="9871"/>
    <cellStyle name="_pgvcl-costal_PGVCL-_JND-5_Details of Selected Urban Feeder 6 7" xfId="9872"/>
    <cellStyle name="_pgvcl-costal_pgvcl_JND-5_Details of Selected Urban Feeder 6 8" xfId="9873"/>
    <cellStyle name="_pgvcl-costal_PGVCL-_JND-5_Details of Selected Urban Feeder 6 8" xfId="9874"/>
    <cellStyle name="_pgvcl-costal_pgvcl_JND-5_Details of Selected Urban Feeder 6 9" xfId="9875"/>
    <cellStyle name="_pgvcl-costal_PGVCL-_JND-5_Details of Selected Urban Feeder 6 9" xfId="9876"/>
    <cellStyle name="_pgvcl-costal_pgvcl_JND-5_Details of Selected Urban Feeder 7" xfId="9877"/>
    <cellStyle name="_pgvcl-costal_PGVCL-_JND-5_Details of Selected Urban Feeder 7" xfId="9878"/>
    <cellStyle name="_pgvcl-costal_pgvcl_JND-5_Details of Selected Urban Feeder 7 10" xfId="9879"/>
    <cellStyle name="_pgvcl-costal_PGVCL-_JND-5_Details of Selected Urban Feeder 7 10" xfId="9880"/>
    <cellStyle name="_pgvcl-costal_pgvcl_JND-5_Details of Selected Urban Feeder 7 2" xfId="9881"/>
    <cellStyle name="_pgvcl-costal_PGVCL-_JND-5_Details of Selected Urban Feeder 7 2" xfId="9882"/>
    <cellStyle name="_pgvcl-costal_pgvcl_JND-5_Details of Selected Urban Feeder 7 3" xfId="9883"/>
    <cellStyle name="_pgvcl-costal_PGVCL-_JND-5_Details of Selected Urban Feeder 7 3" xfId="9884"/>
    <cellStyle name="_pgvcl-costal_pgvcl_JND-5_Details of Selected Urban Feeder 7 4" xfId="9885"/>
    <cellStyle name="_pgvcl-costal_PGVCL-_JND-5_Details of Selected Urban Feeder 7 4" xfId="9886"/>
    <cellStyle name="_pgvcl-costal_pgvcl_JND-5_Details of Selected Urban Feeder 7 5" xfId="9887"/>
    <cellStyle name="_pgvcl-costal_PGVCL-_JND-5_Details of Selected Urban Feeder 7 5" xfId="9888"/>
    <cellStyle name="_pgvcl-costal_pgvcl_JND-5_Details of Selected Urban Feeder 7 6" xfId="9889"/>
    <cellStyle name="_pgvcl-costal_PGVCL-_JND-5_Details of Selected Urban Feeder 7 6" xfId="9890"/>
    <cellStyle name="_pgvcl-costal_pgvcl_JND-5_Details of Selected Urban Feeder 7 7" xfId="9891"/>
    <cellStyle name="_pgvcl-costal_PGVCL-_JND-5_Details of Selected Urban Feeder 7 7" xfId="9892"/>
    <cellStyle name="_pgvcl-costal_pgvcl_JND-5_Details of Selected Urban Feeder 7 8" xfId="9893"/>
    <cellStyle name="_pgvcl-costal_PGVCL-_JND-5_Details of Selected Urban Feeder 7 8" xfId="9894"/>
    <cellStyle name="_pgvcl-costal_pgvcl_JND-5_Details of Selected Urban Feeder 7 9" xfId="9895"/>
    <cellStyle name="_pgvcl-costal_PGVCL-_JND-5_Details of Selected Urban Feeder 7 9" xfId="9896"/>
    <cellStyle name="_pgvcl-costal_pgvcl_JND-5_Details of Selected Urban Feeder 8" xfId="9897"/>
    <cellStyle name="_pgvcl-costal_PGVCL-_JND-5_Details of Selected Urban Feeder 8" xfId="9898"/>
    <cellStyle name="_pgvcl-costal_pgvcl_JND-5_DHTHL JAN-09" xfId="9899"/>
    <cellStyle name="_pgvcl-costal_PGVCL-_JND-5_DHTHL JAN-09" xfId="9900"/>
    <cellStyle name="_pgvcl-costal_pgvcl_JND-5_DHTHL JAN-09 2" xfId="9901"/>
    <cellStyle name="_pgvcl-costal_PGVCL-_JND-5_DHTHL JAN-09 2" xfId="9902"/>
    <cellStyle name="_pgvcl-costal_pgvcl_JND-5_dnthl Feb-09" xfId="9903"/>
    <cellStyle name="_pgvcl-costal_PGVCL-_JND-5_dnthl Feb-09" xfId="9904"/>
    <cellStyle name="_pgvcl-costal_pgvcl_JND-5_dnthl Feb-09 2" xfId="9905"/>
    <cellStyle name="_pgvcl-costal_PGVCL-_JND-5_dnthl Feb-09 2" xfId="9906"/>
    <cellStyle name="_pgvcl-costal_pgvcl_JND-5_JGYssss" xfId="9907"/>
    <cellStyle name="_pgvcl-costal_PGVCL-_JND-5_JGYssss" xfId="9908"/>
    <cellStyle name="_pgvcl-costal_pgvcl_JND-5_JGYssss 2" xfId="9909"/>
    <cellStyle name="_pgvcl-costal_PGVCL-_JND-5_JGYssss 2" xfId="9910"/>
    <cellStyle name="_pgvcl-costal_pgvcl_JND-5_JGYssss 2 10" xfId="9911"/>
    <cellStyle name="_pgvcl-costal_PGVCL-_JND-5_JGYssss 2 10" xfId="9912"/>
    <cellStyle name="_pgvcl-costal_pgvcl_JND-5_JGYssss 2 2" xfId="9913"/>
    <cellStyle name="_pgvcl-costal_PGVCL-_JND-5_JGYssss 2 2" xfId="9914"/>
    <cellStyle name="_pgvcl-costal_pgvcl_JND-5_JGYssss 2 3" xfId="9915"/>
    <cellStyle name="_pgvcl-costal_PGVCL-_JND-5_JGYssss 2 3" xfId="9916"/>
    <cellStyle name="_pgvcl-costal_pgvcl_JND-5_JGYssss 2 4" xfId="9917"/>
    <cellStyle name="_pgvcl-costal_PGVCL-_JND-5_JGYssss 2 4" xfId="9918"/>
    <cellStyle name="_pgvcl-costal_pgvcl_JND-5_JGYssss 2 5" xfId="9919"/>
    <cellStyle name="_pgvcl-costal_PGVCL-_JND-5_JGYssss 2 5" xfId="9920"/>
    <cellStyle name="_pgvcl-costal_pgvcl_JND-5_JGYssss 2 6" xfId="9921"/>
    <cellStyle name="_pgvcl-costal_PGVCL-_JND-5_JGYssss 2 6" xfId="9922"/>
    <cellStyle name="_pgvcl-costal_pgvcl_JND-5_JGYssss 2 7" xfId="9923"/>
    <cellStyle name="_pgvcl-costal_PGVCL-_JND-5_JGYssss 2 7" xfId="9924"/>
    <cellStyle name="_pgvcl-costal_pgvcl_JND-5_JGYssss 2 8" xfId="9925"/>
    <cellStyle name="_pgvcl-costal_PGVCL-_JND-5_JGYssss 2 8" xfId="9926"/>
    <cellStyle name="_pgvcl-costal_pgvcl_JND-5_JGYssss 2 9" xfId="9927"/>
    <cellStyle name="_pgvcl-costal_PGVCL-_JND-5_JGYssss 2 9" xfId="9928"/>
    <cellStyle name="_pgvcl-costal_pgvcl_JND-5_JGYssss 3" xfId="9929"/>
    <cellStyle name="_pgvcl-costal_PGVCL-_JND-5_JGYssss 3" xfId="9930"/>
    <cellStyle name="_pgvcl-costal_pgvcl_JND-5_JGYssss 3 10" xfId="9931"/>
    <cellStyle name="_pgvcl-costal_PGVCL-_JND-5_JGYssss 3 10" xfId="9932"/>
    <cellStyle name="_pgvcl-costal_pgvcl_JND-5_JGYssss 3 2" xfId="9933"/>
    <cellStyle name="_pgvcl-costal_PGVCL-_JND-5_JGYssss 3 2" xfId="9934"/>
    <cellStyle name="_pgvcl-costal_pgvcl_JND-5_JGYssss 3 3" xfId="9935"/>
    <cellStyle name="_pgvcl-costal_PGVCL-_JND-5_JGYssss 3 3" xfId="9936"/>
    <cellStyle name="_pgvcl-costal_pgvcl_JND-5_JGYssss 3 4" xfId="9937"/>
    <cellStyle name="_pgvcl-costal_PGVCL-_JND-5_JGYssss 3 4" xfId="9938"/>
    <cellStyle name="_pgvcl-costal_pgvcl_JND-5_JGYssss 3 5" xfId="9939"/>
    <cellStyle name="_pgvcl-costal_PGVCL-_JND-5_JGYssss 3 5" xfId="9940"/>
    <cellStyle name="_pgvcl-costal_pgvcl_JND-5_JGYssss 3 6" xfId="9941"/>
    <cellStyle name="_pgvcl-costal_PGVCL-_JND-5_JGYssss 3 6" xfId="9942"/>
    <cellStyle name="_pgvcl-costal_pgvcl_JND-5_JGYssss 3 7" xfId="9943"/>
    <cellStyle name="_pgvcl-costal_PGVCL-_JND-5_JGYssss 3 7" xfId="9944"/>
    <cellStyle name="_pgvcl-costal_pgvcl_JND-5_JGYssss 3 8" xfId="9945"/>
    <cellStyle name="_pgvcl-costal_PGVCL-_JND-5_JGYssss 3 8" xfId="9946"/>
    <cellStyle name="_pgvcl-costal_pgvcl_JND-5_JGYssss 3 9" xfId="9947"/>
    <cellStyle name="_pgvcl-costal_PGVCL-_JND-5_JGYssss 3 9" xfId="9948"/>
    <cellStyle name="_pgvcl-costal_pgvcl_JND-5_JGYssss 4" xfId="9949"/>
    <cellStyle name="_pgvcl-costal_PGVCL-_JND-5_JGYssss 4" xfId="9950"/>
    <cellStyle name="_pgvcl-costal_pgvcl_JND-5_JGYssss 4 10" xfId="9951"/>
    <cellStyle name="_pgvcl-costal_PGVCL-_JND-5_JGYssss 4 10" xfId="9952"/>
    <cellStyle name="_pgvcl-costal_pgvcl_JND-5_JGYssss 4 2" xfId="9953"/>
    <cellStyle name="_pgvcl-costal_PGVCL-_JND-5_JGYssss 4 2" xfId="9954"/>
    <cellStyle name="_pgvcl-costal_pgvcl_JND-5_JGYssss 4 3" xfId="9955"/>
    <cellStyle name="_pgvcl-costal_PGVCL-_JND-5_JGYssss 4 3" xfId="9956"/>
    <cellStyle name="_pgvcl-costal_pgvcl_JND-5_JGYssss 4 4" xfId="9957"/>
    <cellStyle name="_pgvcl-costal_PGVCL-_JND-5_JGYssss 4 4" xfId="9958"/>
    <cellStyle name="_pgvcl-costal_pgvcl_JND-5_JGYssss 4 5" xfId="9959"/>
    <cellStyle name="_pgvcl-costal_PGVCL-_JND-5_JGYssss 4 5" xfId="9960"/>
    <cellStyle name="_pgvcl-costal_pgvcl_JND-5_JGYssss 4 6" xfId="9961"/>
    <cellStyle name="_pgvcl-costal_PGVCL-_JND-5_JGYssss 4 6" xfId="9962"/>
    <cellStyle name="_pgvcl-costal_pgvcl_JND-5_JGYssss 4 7" xfId="9963"/>
    <cellStyle name="_pgvcl-costal_PGVCL-_JND-5_JGYssss 4 7" xfId="9964"/>
    <cellStyle name="_pgvcl-costal_pgvcl_JND-5_JGYssss 4 8" xfId="9965"/>
    <cellStyle name="_pgvcl-costal_PGVCL-_JND-5_JGYssss 4 8" xfId="9966"/>
    <cellStyle name="_pgvcl-costal_pgvcl_JND-5_JGYssss 4 9" xfId="9967"/>
    <cellStyle name="_pgvcl-costal_PGVCL-_JND-5_JGYssss 4 9" xfId="9968"/>
    <cellStyle name="_pgvcl-costal_pgvcl_JND-5_JGYssss 5" xfId="9969"/>
    <cellStyle name="_pgvcl-costal_PGVCL-_JND-5_JGYssss 5" xfId="9970"/>
    <cellStyle name="_pgvcl-costal_pgvcl_JND-5_JGYssss 5 10" xfId="9971"/>
    <cellStyle name="_pgvcl-costal_PGVCL-_JND-5_JGYssss 5 10" xfId="9972"/>
    <cellStyle name="_pgvcl-costal_pgvcl_JND-5_JGYssss 5 2" xfId="9973"/>
    <cellStyle name="_pgvcl-costal_PGVCL-_JND-5_JGYssss 5 2" xfId="9974"/>
    <cellStyle name="_pgvcl-costal_pgvcl_JND-5_JGYssss 5 3" xfId="9975"/>
    <cellStyle name="_pgvcl-costal_PGVCL-_JND-5_JGYssss 5 3" xfId="9976"/>
    <cellStyle name="_pgvcl-costal_pgvcl_JND-5_JGYssss 5 4" xfId="9977"/>
    <cellStyle name="_pgvcl-costal_PGVCL-_JND-5_JGYssss 5 4" xfId="9978"/>
    <cellStyle name="_pgvcl-costal_pgvcl_JND-5_JGYssss 5 5" xfId="9979"/>
    <cellStyle name="_pgvcl-costal_PGVCL-_JND-5_JGYssss 5 5" xfId="9980"/>
    <cellStyle name="_pgvcl-costal_pgvcl_JND-5_JGYssss 5 6" xfId="9981"/>
    <cellStyle name="_pgvcl-costal_PGVCL-_JND-5_JGYssss 5 6" xfId="9982"/>
    <cellStyle name="_pgvcl-costal_pgvcl_JND-5_JGYssss 5 7" xfId="9983"/>
    <cellStyle name="_pgvcl-costal_PGVCL-_JND-5_JGYssss 5 7" xfId="9984"/>
    <cellStyle name="_pgvcl-costal_pgvcl_JND-5_JGYssss 5 8" xfId="9985"/>
    <cellStyle name="_pgvcl-costal_PGVCL-_JND-5_JGYssss 5 8" xfId="9986"/>
    <cellStyle name="_pgvcl-costal_pgvcl_JND-5_JGYssss 5 9" xfId="9987"/>
    <cellStyle name="_pgvcl-costal_PGVCL-_JND-5_JGYssss 5 9" xfId="9988"/>
    <cellStyle name="_pgvcl-costal_pgvcl_JND-5_JGYssss 6" xfId="9989"/>
    <cellStyle name="_pgvcl-costal_PGVCL-_JND-5_JGYssss 6" xfId="9990"/>
    <cellStyle name="_pgvcl-costal_pgvcl_JND-5_JGYssss 6 10" xfId="9991"/>
    <cellStyle name="_pgvcl-costal_PGVCL-_JND-5_JGYssss 6 10" xfId="9992"/>
    <cellStyle name="_pgvcl-costal_pgvcl_JND-5_JGYssss 6 2" xfId="9993"/>
    <cellStyle name="_pgvcl-costal_PGVCL-_JND-5_JGYssss 6 2" xfId="9994"/>
    <cellStyle name="_pgvcl-costal_pgvcl_JND-5_JGYssss 6 3" xfId="9995"/>
    <cellStyle name="_pgvcl-costal_PGVCL-_JND-5_JGYssss 6 3" xfId="9996"/>
    <cellStyle name="_pgvcl-costal_pgvcl_JND-5_JGYssss 6 4" xfId="9997"/>
    <cellStyle name="_pgvcl-costal_PGVCL-_JND-5_JGYssss 6 4" xfId="9998"/>
    <cellStyle name="_pgvcl-costal_pgvcl_JND-5_JGYssss 6 5" xfId="9999"/>
    <cellStyle name="_pgvcl-costal_PGVCL-_JND-5_JGYssss 6 5" xfId="10000"/>
    <cellStyle name="_pgvcl-costal_pgvcl_JND-5_JGYssss 6 6" xfId="10001"/>
    <cellStyle name="_pgvcl-costal_PGVCL-_JND-5_JGYssss 6 6" xfId="10002"/>
    <cellStyle name="_pgvcl-costal_pgvcl_JND-5_JGYssss 6 7" xfId="10003"/>
    <cellStyle name="_pgvcl-costal_PGVCL-_JND-5_JGYssss 6 7" xfId="10004"/>
    <cellStyle name="_pgvcl-costal_pgvcl_JND-5_JGYssss 6 8" xfId="10005"/>
    <cellStyle name="_pgvcl-costal_PGVCL-_JND-5_JGYssss 6 8" xfId="10006"/>
    <cellStyle name="_pgvcl-costal_pgvcl_JND-5_JGYssss 6 9" xfId="10007"/>
    <cellStyle name="_pgvcl-costal_PGVCL-_JND-5_JGYssss 6 9" xfId="10008"/>
    <cellStyle name="_pgvcl-costal_pgvcl_JND-5_JGYssss 7" xfId="10009"/>
    <cellStyle name="_pgvcl-costal_PGVCL-_JND-5_JGYssss 7" xfId="10010"/>
    <cellStyle name="_pgvcl-costal_pgvcl_JND-5_JGYssss 7 10" xfId="10011"/>
    <cellStyle name="_pgvcl-costal_PGVCL-_JND-5_JGYssss 7 10" xfId="10012"/>
    <cellStyle name="_pgvcl-costal_pgvcl_JND-5_JGYssss 7 2" xfId="10013"/>
    <cellStyle name="_pgvcl-costal_PGVCL-_JND-5_JGYssss 7 2" xfId="10014"/>
    <cellStyle name="_pgvcl-costal_pgvcl_JND-5_JGYssss 7 3" xfId="10015"/>
    <cellStyle name="_pgvcl-costal_PGVCL-_JND-5_JGYssss 7 3" xfId="10016"/>
    <cellStyle name="_pgvcl-costal_pgvcl_JND-5_JGYssss 7 4" xfId="10017"/>
    <cellStyle name="_pgvcl-costal_PGVCL-_JND-5_JGYssss 7 4" xfId="10018"/>
    <cellStyle name="_pgvcl-costal_pgvcl_JND-5_JGYssss 7 5" xfId="10019"/>
    <cellStyle name="_pgvcl-costal_PGVCL-_JND-5_JGYssss 7 5" xfId="10020"/>
    <cellStyle name="_pgvcl-costal_pgvcl_JND-5_JGYssss 7 6" xfId="10021"/>
    <cellStyle name="_pgvcl-costal_PGVCL-_JND-5_JGYssss 7 6" xfId="10022"/>
    <cellStyle name="_pgvcl-costal_pgvcl_JND-5_JGYssss 7 7" xfId="10023"/>
    <cellStyle name="_pgvcl-costal_PGVCL-_JND-5_JGYssss 7 7" xfId="10024"/>
    <cellStyle name="_pgvcl-costal_pgvcl_JND-5_JGYssss 7 8" xfId="10025"/>
    <cellStyle name="_pgvcl-costal_PGVCL-_JND-5_JGYssss 7 8" xfId="10026"/>
    <cellStyle name="_pgvcl-costal_pgvcl_JND-5_JGYssss 7 9" xfId="10027"/>
    <cellStyle name="_pgvcl-costal_PGVCL-_JND-5_JGYssss 7 9" xfId="10028"/>
    <cellStyle name="_pgvcl-costal_pgvcl_JND-5_JGYssss 8" xfId="10029"/>
    <cellStyle name="_pgvcl-costal_PGVCL-_JND-5_JGYssss 8" xfId="10030"/>
    <cellStyle name="_pgvcl-costal_pgvcl_JND-5_New MIS Sheets" xfId="10031"/>
    <cellStyle name="_pgvcl-costal_PGVCL-_JND-5_New MIS Sheets" xfId="10032"/>
    <cellStyle name="_pgvcl-costal_pgvcl_JND-5_New MIS Sheets 2" xfId="10033"/>
    <cellStyle name="_pgvcl-costal_PGVCL-_JND-5_New MIS Sheets 2" xfId="10034"/>
    <cellStyle name="_pgvcl-costal_pgvcl_JND-5_New MIS Sheets 2 10" xfId="10035"/>
    <cellStyle name="_pgvcl-costal_PGVCL-_JND-5_New MIS Sheets 2 10" xfId="10036"/>
    <cellStyle name="_pgvcl-costal_pgvcl_JND-5_New MIS Sheets 2 2" xfId="10037"/>
    <cellStyle name="_pgvcl-costal_PGVCL-_JND-5_New MIS Sheets 2 2" xfId="10038"/>
    <cellStyle name="_pgvcl-costal_pgvcl_JND-5_New MIS Sheets 2 3" xfId="10039"/>
    <cellStyle name="_pgvcl-costal_PGVCL-_JND-5_New MIS Sheets 2 3" xfId="10040"/>
    <cellStyle name="_pgvcl-costal_pgvcl_JND-5_New MIS Sheets 2 4" xfId="10041"/>
    <cellStyle name="_pgvcl-costal_PGVCL-_JND-5_New MIS Sheets 2 4" xfId="10042"/>
    <cellStyle name="_pgvcl-costal_pgvcl_JND-5_New MIS Sheets 2 5" xfId="10043"/>
    <cellStyle name="_pgvcl-costal_PGVCL-_JND-5_New MIS Sheets 2 5" xfId="10044"/>
    <cellStyle name="_pgvcl-costal_pgvcl_JND-5_New MIS Sheets 2 6" xfId="10045"/>
    <cellStyle name="_pgvcl-costal_PGVCL-_JND-5_New MIS Sheets 2 6" xfId="10046"/>
    <cellStyle name="_pgvcl-costal_pgvcl_JND-5_New MIS Sheets 2 7" xfId="10047"/>
    <cellStyle name="_pgvcl-costal_PGVCL-_JND-5_New MIS Sheets 2 7" xfId="10048"/>
    <cellStyle name="_pgvcl-costal_pgvcl_JND-5_New MIS Sheets 2 8" xfId="10049"/>
    <cellStyle name="_pgvcl-costal_PGVCL-_JND-5_New MIS Sheets 2 8" xfId="10050"/>
    <cellStyle name="_pgvcl-costal_pgvcl_JND-5_New MIS Sheets 2 9" xfId="10051"/>
    <cellStyle name="_pgvcl-costal_PGVCL-_JND-5_New MIS Sheets 2 9" xfId="10052"/>
    <cellStyle name="_pgvcl-costal_pgvcl_JND-5_New MIS Sheets 3" xfId="10053"/>
    <cellStyle name="_pgvcl-costal_PGVCL-_JND-5_New MIS Sheets 3" xfId="10054"/>
    <cellStyle name="_pgvcl-costal_pgvcl_JND-5_New MIS Sheets 3 10" xfId="10055"/>
    <cellStyle name="_pgvcl-costal_PGVCL-_JND-5_New MIS Sheets 3 10" xfId="10056"/>
    <cellStyle name="_pgvcl-costal_pgvcl_JND-5_New MIS Sheets 3 2" xfId="10057"/>
    <cellStyle name="_pgvcl-costal_PGVCL-_JND-5_New MIS Sheets 3 2" xfId="10058"/>
    <cellStyle name="_pgvcl-costal_pgvcl_JND-5_New MIS Sheets 3 3" xfId="10059"/>
    <cellStyle name="_pgvcl-costal_PGVCL-_JND-5_New MIS Sheets 3 3" xfId="10060"/>
    <cellStyle name="_pgvcl-costal_pgvcl_JND-5_New MIS Sheets 3 4" xfId="10061"/>
    <cellStyle name="_pgvcl-costal_PGVCL-_JND-5_New MIS Sheets 3 4" xfId="10062"/>
    <cellStyle name="_pgvcl-costal_pgvcl_JND-5_New MIS Sheets 3 5" xfId="10063"/>
    <cellStyle name="_pgvcl-costal_PGVCL-_JND-5_New MIS Sheets 3 5" xfId="10064"/>
    <cellStyle name="_pgvcl-costal_pgvcl_JND-5_New MIS Sheets 3 6" xfId="10065"/>
    <cellStyle name="_pgvcl-costal_PGVCL-_JND-5_New MIS Sheets 3 6" xfId="10066"/>
    <cellStyle name="_pgvcl-costal_pgvcl_JND-5_New MIS Sheets 3 7" xfId="10067"/>
    <cellStyle name="_pgvcl-costal_PGVCL-_JND-5_New MIS Sheets 3 7" xfId="10068"/>
    <cellStyle name="_pgvcl-costal_pgvcl_JND-5_New MIS Sheets 3 8" xfId="10069"/>
    <cellStyle name="_pgvcl-costal_PGVCL-_JND-5_New MIS Sheets 3 8" xfId="10070"/>
    <cellStyle name="_pgvcl-costal_pgvcl_JND-5_New MIS Sheets 3 9" xfId="10071"/>
    <cellStyle name="_pgvcl-costal_PGVCL-_JND-5_New MIS Sheets 3 9" xfId="10072"/>
    <cellStyle name="_pgvcl-costal_pgvcl_JND-5_New MIS Sheets 4" xfId="10073"/>
    <cellStyle name="_pgvcl-costal_PGVCL-_JND-5_New MIS Sheets 4" xfId="10074"/>
    <cellStyle name="_pgvcl-costal_pgvcl_JND-5_New MIS Sheets 4 10" xfId="10075"/>
    <cellStyle name="_pgvcl-costal_PGVCL-_JND-5_New MIS Sheets 4 10" xfId="10076"/>
    <cellStyle name="_pgvcl-costal_pgvcl_JND-5_New MIS Sheets 4 2" xfId="10077"/>
    <cellStyle name="_pgvcl-costal_PGVCL-_JND-5_New MIS Sheets 4 2" xfId="10078"/>
    <cellStyle name="_pgvcl-costal_pgvcl_JND-5_New MIS Sheets 4 3" xfId="10079"/>
    <cellStyle name="_pgvcl-costal_PGVCL-_JND-5_New MIS Sheets 4 3" xfId="10080"/>
    <cellStyle name="_pgvcl-costal_pgvcl_JND-5_New MIS Sheets 4 4" xfId="10081"/>
    <cellStyle name="_pgvcl-costal_PGVCL-_JND-5_New MIS Sheets 4 4" xfId="10082"/>
    <cellStyle name="_pgvcl-costal_pgvcl_JND-5_New MIS Sheets 4 5" xfId="10083"/>
    <cellStyle name="_pgvcl-costal_PGVCL-_JND-5_New MIS Sheets 4 5" xfId="10084"/>
    <cellStyle name="_pgvcl-costal_pgvcl_JND-5_New MIS Sheets 4 6" xfId="10085"/>
    <cellStyle name="_pgvcl-costal_PGVCL-_JND-5_New MIS Sheets 4 6" xfId="10086"/>
    <cellStyle name="_pgvcl-costal_pgvcl_JND-5_New MIS Sheets 4 7" xfId="10087"/>
    <cellStyle name="_pgvcl-costal_PGVCL-_JND-5_New MIS Sheets 4 7" xfId="10088"/>
    <cellStyle name="_pgvcl-costal_pgvcl_JND-5_New MIS Sheets 4 8" xfId="10089"/>
    <cellStyle name="_pgvcl-costal_PGVCL-_JND-5_New MIS Sheets 4 8" xfId="10090"/>
    <cellStyle name="_pgvcl-costal_pgvcl_JND-5_New MIS Sheets 4 9" xfId="10091"/>
    <cellStyle name="_pgvcl-costal_PGVCL-_JND-5_New MIS Sheets 4 9" xfId="10092"/>
    <cellStyle name="_pgvcl-costal_pgvcl_JND-5_New MIS Sheets 5" xfId="10093"/>
    <cellStyle name="_pgvcl-costal_PGVCL-_JND-5_New MIS Sheets 5" xfId="10094"/>
    <cellStyle name="_pgvcl-costal_pgvcl_JND-5_New MIS Sheets 5 10" xfId="10095"/>
    <cellStyle name="_pgvcl-costal_PGVCL-_JND-5_New MIS Sheets 5 10" xfId="10096"/>
    <cellStyle name="_pgvcl-costal_pgvcl_JND-5_New MIS Sheets 5 2" xfId="10097"/>
    <cellStyle name="_pgvcl-costal_PGVCL-_JND-5_New MIS Sheets 5 2" xfId="10098"/>
    <cellStyle name="_pgvcl-costal_pgvcl_JND-5_New MIS Sheets 5 3" xfId="10099"/>
    <cellStyle name="_pgvcl-costal_PGVCL-_JND-5_New MIS Sheets 5 3" xfId="10100"/>
    <cellStyle name="_pgvcl-costal_pgvcl_JND-5_New MIS Sheets 5 4" xfId="10101"/>
    <cellStyle name="_pgvcl-costal_PGVCL-_JND-5_New MIS Sheets 5 4" xfId="10102"/>
    <cellStyle name="_pgvcl-costal_pgvcl_JND-5_New MIS Sheets 5 5" xfId="10103"/>
    <cellStyle name="_pgvcl-costal_PGVCL-_JND-5_New MIS Sheets 5 5" xfId="10104"/>
    <cellStyle name="_pgvcl-costal_pgvcl_JND-5_New MIS Sheets 5 6" xfId="10105"/>
    <cellStyle name="_pgvcl-costal_PGVCL-_JND-5_New MIS Sheets 5 6" xfId="10106"/>
    <cellStyle name="_pgvcl-costal_pgvcl_JND-5_New MIS Sheets 5 7" xfId="10107"/>
    <cellStyle name="_pgvcl-costal_PGVCL-_JND-5_New MIS Sheets 5 7" xfId="10108"/>
    <cellStyle name="_pgvcl-costal_pgvcl_JND-5_New MIS Sheets 5 8" xfId="10109"/>
    <cellStyle name="_pgvcl-costal_PGVCL-_JND-5_New MIS Sheets 5 8" xfId="10110"/>
    <cellStyle name="_pgvcl-costal_pgvcl_JND-5_New MIS Sheets 5 9" xfId="10111"/>
    <cellStyle name="_pgvcl-costal_PGVCL-_JND-5_New MIS Sheets 5 9" xfId="10112"/>
    <cellStyle name="_pgvcl-costal_pgvcl_JND-5_New MIS Sheets 6" xfId="10113"/>
    <cellStyle name="_pgvcl-costal_PGVCL-_JND-5_New MIS Sheets 6" xfId="10114"/>
    <cellStyle name="_pgvcl-costal_pgvcl_JND-5_New MIS Sheets 6 10" xfId="10115"/>
    <cellStyle name="_pgvcl-costal_PGVCL-_JND-5_New MIS Sheets 6 10" xfId="10116"/>
    <cellStyle name="_pgvcl-costal_pgvcl_JND-5_New MIS Sheets 6 2" xfId="10117"/>
    <cellStyle name="_pgvcl-costal_PGVCL-_JND-5_New MIS Sheets 6 2" xfId="10118"/>
    <cellStyle name="_pgvcl-costal_pgvcl_JND-5_New MIS Sheets 6 3" xfId="10119"/>
    <cellStyle name="_pgvcl-costal_PGVCL-_JND-5_New MIS Sheets 6 3" xfId="10120"/>
    <cellStyle name="_pgvcl-costal_pgvcl_JND-5_New MIS Sheets 6 4" xfId="10121"/>
    <cellStyle name="_pgvcl-costal_PGVCL-_JND-5_New MIS Sheets 6 4" xfId="10122"/>
    <cellStyle name="_pgvcl-costal_pgvcl_JND-5_New MIS Sheets 6 5" xfId="10123"/>
    <cellStyle name="_pgvcl-costal_PGVCL-_JND-5_New MIS Sheets 6 5" xfId="10124"/>
    <cellStyle name="_pgvcl-costal_pgvcl_JND-5_New MIS Sheets 6 6" xfId="10125"/>
    <cellStyle name="_pgvcl-costal_PGVCL-_JND-5_New MIS Sheets 6 6" xfId="10126"/>
    <cellStyle name="_pgvcl-costal_pgvcl_JND-5_New MIS Sheets 6 7" xfId="10127"/>
    <cellStyle name="_pgvcl-costal_PGVCL-_JND-5_New MIS Sheets 6 7" xfId="10128"/>
    <cellStyle name="_pgvcl-costal_pgvcl_JND-5_New MIS Sheets 6 8" xfId="10129"/>
    <cellStyle name="_pgvcl-costal_PGVCL-_JND-5_New MIS Sheets 6 8" xfId="10130"/>
    <cellStyle name="_pgvcl-costal_pgvcl_JND-5_New MIS Sheets 6 9" xfId="10131"/>
    <cellStyle name="_pgvcl-costal_PGVCL-_JND-5_New MIS Sheets 6 9" xfId="10132"/>
    <cellStyle name="_pgvcl-costal_pgvcl_JND-5_New MIS Sheets 7" xfId="10133"/>
    <cellStyle name="_pgvcl-costal_PGVCL-_JND-5_New MIS Sheets 7" xfId="10134"/>
    <cellStyle name="_pgvcl-costal_pgvcl_JND-5_New MIS Sheets 7 10" xfId="10135"/>
    <cellStyle name="_pgvcl-costal_PGVCL-_JND-5_New MIS Sheets 7 10" xfId="10136"/>
    <cellStyle name="_pgvcl-costal_pgvcl_JND-5_New MIS Sheets 7 2" xfId="10137"/>
    <cellStyle name="_pgvcl-costal_PGVCL-_JND-5_New MIS Sheets 7 2" xfId="10138"/>
    <cellStyle name="_pgvcl-costal_pgvcl_JND-5_New MIS Sheets 7 3" xfId="10139"/>
    <cellStyle name="_pgvcl-costal_PGVCL-_JND-5_New MIS Sheets 7 3" xfId="10140"/>
    <cellStyle name="_pgvcl-costal_pgvcl_JND-5_New MIS Sheets 7 4" xfId="10141"/>
    <cellStyle name="_pgvcl-costal_PGVCL-_JND-5_New MIS Sheets 7 4" xfId="10142"/>
    <cellStyle name="_pgvcl-costal_pgvcl_JND-5_New MIS Sheets 7 5" xfId="10143"/>
    <cellStyle name="_pgvcl-costal_PGVCL-_JND-5_New MIS Sheets 7 5" xfId="10144"/>
    <cellStyle name="_pgvcl-costal_pgvcl_JND-5_New MIS Sheets 7 6" xfId="10145"/>
    <cellStyle name="_pgvcl-costal_PGVCL-_JND-5_New MIS Sheets 7 6" xfId="10146"/>
    <cellStyle name="_pgvcl-costal_pgvcl_JND-5_New MIS Sheets 7 7" xfId="10147"/>
    <cellStyle name="_pgvcl-costal_PGVCL-_JND-5_New MIS Sheets 7 7" xfId="10148"/>
    <cellStyle name="_pgvcl-costal_pgvcl_JND-5_New MIS Sheets 7 8" xfId="10149"/>
    <cellStyle name="_pgvcl-costal_PGVCL-_JND-5_New MIS Sheets 7 8" xfId="10150"/>
    <cellStyle name="_pgvcl-costal_pgvcl_JND-5_New MIS Sheets 7 9" xfId="10151"/>
    <cellStyle name="_pgvcl-costal_PGVCL-_JND-5_New MIS Sheets 7 9" xfId="10152"/>
    <cellStyle name="_pgvcl-costal_pgvcl_JND-5_New MIS Sheets 8" xfId="10153"/>
    <cellStyle name="_pgvcl-costal_PGVCL-_JND-5_New MIS Sheets 8" xfId="10154"/>
    <cellStyle name="_pgvcl-costal_pgvcl_JND-5_PBR" xfId="10155"/>
    <cellStyle name="_pgvcl-costal_PGVCL-_JND-5_PBR" xfId="10156"/>
    <cellStyle name="_pgvcl-costal_pgvcl_JND-5_PBR 2" xfId="10157"/>
    <cellStyle name="_pgvcl-costal_PGVCL-_JND-5_PBR 2" xfId="10158"/>
    <cellStyle name="_pgvcl-costal_pgvcl_JND-5_PBR 2 10" xfId="10159"/>
    <cellStyle name="_pgvcl-costal_PGVCL-_JND-5_PBR 2 10" xfId="10160"/>
    <cellStyle name="_pgvcl-costal_pgvcl_JND-5_PBR 2 2" xfId="10161"/>
    <cellStyle name="_pgvcl-costal_PGVCL-_JND-5_PBR 2 2" xfId="10162"/>
    <cellStyle name="_pgvcl-costal_pgvcl_JND-5_PBR 2 3" xfId="10163"/>
    <cellStyle name="_pgvcl-costal_PGVCL-_JND-5_PBR 2 3" xfId="10164"/>
    <cellStyle name="_pgvcl-costal_pgvcl_JND-5_PBR 2 4" xfId="10165"/>
    <cellStyle name="_pgvcl-costal_PGVCL-_JND-5_PBR 2 4" xfId="10166"/>
    <cellStyle name="_pgvcl-costal_pgvcl_JND-5_PBR 2 5" xfId="10167"/>
    <cellStyle name="_pgvcl-costal_PGVCL-_JND-5_PBR 2 5" xfId="10168"/>
    <cellStyle name="_pgvcl-costal_pgvcl_JND-5_PBR 2 6" xfId="10169"/>
    <cellStyle name="_pgvcl-costal_PGVCL-_JND-5_PBR 2 6" xfId="10170"/>
    <cellStyle name="_pgvcl-costal_pgvcl_JND-5_PBR 2 7" xfId="10171"/>
    <cellStyle name="_pgvcl-costal_PGVCL-_JND-5_PBR 2 7" xfId="10172"/>
    <cellStyle name="_pgvcl-costal_pgvcl_JND-5_PBR 2 8" xfId="10173"/>
    <cellStyle name="_pgvcl-costal_PGVCL-_JND-5_PBR 2 8" xfId="10174"/>
    <cellStyle name="_pgvcl-costal_pgvcl_JND-5_PBR 2 9" xfId="10175"/>
    <cellStyle name="_pgvcl-costal_PGVCL-_JND-5_PBR 2 9" xfId="10176"/>
    <cellStyle name="_pgvcl-costal_pgvcl_JND-5_PBR 3" xfId="10177"/>
    <cellStyle name="_pgvcl-costal_PGVCL-_JND-5_PBR 3" xfId="10178"/>
    <cellStyle name="_pgvcl-costal_pgvcl_JND-5_PBR 3 10" xfId="10179"/>
    <cellStyle name="_pgvcl-costal_PGVCL-_JND-5_PBR 3 10" xfId="10180"/>
    <cellStyle name="_pgvcl-costal_pgvcl_JND-5_PBR 3 2" xfId="10181"/>
    <cellStyle name="_pgvcl-costal_PGVCL-_JND-5_PBR 3 2" xfId="10182"/>
    <cellStyle name="_pgvcl-costal_pgvcl_JND-5_PBR 3 3" xfId="10183"/>
    <cellStyle name="_pgvcl-costal_PGVCL-_JND-5_PBR 3 3" xfId="10184"/>
    <cellStyle name="_pgvcl-costal_pgvcl_JND-5_PBR 3 4" xfId="10185"/>
    <cellStyle name="_pgvcl-costal_PGVCL-_JND-5_PBR 3 4" xfId="10186"/>
    <cellStyle name="_pgvcl-costal_pgvcl_JND-5_PBR 3 5" xfId="10187"/>
    <cellStyle name="_pgvcl-costal_PGVCL-_JND-5_PBR 3 5" xfId="10188"/>
    <cellStyle name="_pgvcl-costal_pgvcl_JND-5_PBR 3 6" xfId="10189"/>
    <cellStyle name="_pgvcl-costal_PGVCL-_JND-5_PBR 3 6" xfId="10190"/>
    <cellStyle name="_pgvcl-costal_pgvcl_JND-5_PBR 3 7" xfId="10191"/>
    <cellStyle name="_pgvcl-costal_PGVCL-_JND-5_PBR 3 7" xfId="10192"/>
    <cellStyle name="_pgvcl-costal_pgvcl_JND-5_PBR 3 8" xfId="10193"/>
    <cellStyle name="_pgvcl-costal_PGVCL-_JND-5_PBR 3 8" xfId="10194"/>
    <cellStyle name="_pgvcl-costal_pgvcl_JND-5_PBR 3 9" xfId="10195"/>
    <cellStyle name="_pgvcl-costal_PGVCL-_JND-5_PBR 3 9" xfId="10196"/>
    <cellStyle name="_pgvcl-costal_pgvcl_JND-5_PBR 4" xfId="10197"/>
    <cellStyle name="_pgvcl-costal_PGVCL-_JND-5_PBR 4" xfId="10198"/>
    <cellStyle name="_pgvcl-costal_pgvcl_JND-5_PBR 4 10" xfId="10199"/>
    <cellStyle name="_pgvcl-costal_PGVCL-_JND-5_PBR 4 10" xfId="10200"/>
    <cellStyle name="_pgvcl-costal_pgvcl_JND-5_PBR 4 2" xfId="10201"/>
    <cellStyle name="_pgvcl-costal_PGVCL-_JND-5_PBR 4 2" xfId="10202"/>
    <cellStyle name="_pgvcl-costal_pgvcl_JND-5_PBR 4 3" xfId="10203"/>
    <cellStyle name="_pgvcl-costal_PGVCL-_JND-5_PBR 4 3" xfId="10204"/>
    <cellStyle name="_pgvcl-costal_pgvcl_JND-5_PBR 4 4" xfId="10205"/>
    <cellStyle name="_pgvcl-costal_PGVCL-_JND-5_PBR 4 4" xfId="10206"/>
    <cellStyle name="_pgvcl-costal_pgvcl_JND-5_PBR 4 5" xfId="10207"/>
    <cellStyle name="_pgvcl-costal_PGVCL-_JND-5_PBR 4 5" xfId="10208"/>
    <cellStyle name="_pgvcl-costal_pgvcl_JND-5_PBR 4 6" xfId="10209"/>
    <cellStyle name="_pgvcl-costal_PGVCL-_JND-5_PBR 4 6" xfId="10210"/>
    <cellStyle name="_pgvcl-costal_pgvcl_JND-5_PBR 4 7" xfId="10211"/>
    <cellStyle name="_pgvcl-costal_PGVCL-_JND-5_PBR 4 7" xfId="10212"/>
    <cellStyle name="_pgvcl-costal_pgvcl_JND-5_PBR 4 8" xfId="10213"/>
    <cellStyle name="_pgvcl-costal_PGVCL-_JND-5_PBR 4 8" xfId="10214"/>
    <cellStyle name="_pgvcl-costal_pgvcl_JND-5_PBR 4 9" xfId="10215"/>
    <cellStyle name="_pgvcl-costal_PGVCL-_JND-5_PBR 4 9" xfId="10216"/>
    <cellStyle name="_pgvcl-costal_pgvcl_JND-5_PBR 5" xfId="10217"/>
    <cellStyle name="_pgvcl-costal_PGVCL-_JND-5_PBR 5" xfId="10218"/>
    <cellStyle name="_pgvcl-costal_pgvcl_JND-5_PBR 5 10" xfId="10219"/>
    <cellStyle name="_pgvcl-costal_PGVCL-_JND-5_PBR 5 10" xfId="10220"/>
    <cellStyle name="_pgvcl-costal_pgvcl_JND-5_PBR 5 2" xfId="10221"/>
    <cellStyle name="_pgvcl-costal_PGVCL-_JND-5_PBR 5 2" xfId="10222"/>
    <cellStyle name="_pgvcl-costal_pgvcl_JND-5_PBR 5 3" xfId="10223"/>
    <cellStyle name="_pgvcl-costal_PGVCL-_JND-5_PBR 5 3" xfId="10224"/>
    <cellStyle name="_pgvcl-costal_pgvcl_JND-5_PBR 5 4" xfId="10225"/>
    <cellStyle name="_pgvcl-costal_PGVCL-_JND-5_PBR 5 4" xfId="10226"/>
    <cellStyle name="_pgvcl-costal_pgvcl_JND-5_PBR 5 5" xfId="10227"/>
    <cellStyle name="_pgvcl-costal_PGVCL-_JND-5_PBR 5 5" xfId="10228"/>
    <cellStyle name="_pgvcl-costal_pgvcl_JND-5_PBR 5 6" xfId="10229"/>
    <cellStyle name="_pgvcl-costal_PGVCL-_JND-5_PBR 5 6" xfId="10230"/>
    <cellStyle name="_pgvcl-costal_pgvcl_JND-5_PBR 5 7" xfId="10231"/>
    <cellStyle name="_pgvcl-costal_PGVCL-_JND-5_PBR 5 7" xfId="10232"/>
    <cellStyle name="_pgvcl-costal_pgvcl_JND-5_PBR 5 8" xfId="10233"/>
    <cellStyle name="_pgvcl-costal_PGVCL-_JND-5_PBR 5 8" xfId="10234"/>
    <cellStyle name="_pgvcl-costal_pgvcl_JND-5_PBR 5 9" xfId="10235"/>
    <cellStyle name="_pgvcl-costal_PGVCL-_JND-5_PBR 5 9" xfId="10236"/>
    <cellStyle name="_pgvcl-costal_pgvcl_JND-5_PBR 6" xfId="10237"/>
    <cellStyle name="_pgvcl-costal_PGVCL-_JND-5_PBR 6" xfId="10238"/>
    <cellStyle name="_pgvcl-costal_pgvcl_JND-5_PBR 6 10" xfId="10239"/>
    <cellStyle name="_pgvcl-costal_PGVCL-_JND-5_PBR 6 10" xfId="10240"/>
    <cellStyle name="_pgvcl-costal_pgvcl_JND-5_PBR 6 2" xfId="10241"/>
    <cellStyle name="_pgvcl-costal_PGVCL-_JND-5_PBR 6 2" xfId="10242"/>
    <cellStyle name="_pgvcl-costal_pgvcl_JND-5_PBR 6 3" xfId="10243"/>
    <cellStyle name="_pgvcl-costal_PGVCL-_JND-5_PBR 6 3" xfId="10244"/>
    <cellStyle name="_pgvcl-costal_pgvcl_JND-5_PBR 6 4" xfId="10245"/>
    <cellStyle name="_pgvcl-costal_PGVCL-_JND-5_PBR 6 4" xfId="10246"/>
    <cellStyle name="_pgvcl-costal_pgvcl_JND-5_PBR 6 5" xfId="10247"/>
    <cellStyle name="_pgvcl-costal_PGVCL-_JND-5_PBR 6 5" xfId="10248"/>
    <cellStyle name="_pgvcl-costal_pgvcl_JND-5_PBR 6 6" xfId="10249"/>
    <cellStyle name="_pgvcl-costal_PGVCL-_JND-5_PBR 6 6" xfId="10250"/>
    <cellStyle name="_pgvcl-costal_pgvcl_JND-5_PBR 6 7" xfId="10251"/>
    <cellStyle name="_pgvcl-costal_PGVCL-_JND-5_PBR 6 7" xfId="10252"/>
    <cellStyle name="_pgvcl-costal_pgvcl_JND-5_PBR 6 8" xfId="10253"/>
    <cellStyle name="_pgvcl-costal_PGVCL-_JND-5_PBR 6 8" xfId="10254"/>
    <cellStyle name="_pgvcl-costal_pgvcl_JND-5_PBR 6 9" xfId="10255"/>
    <cellStyle name="_pgvcl-costal_PGVCL-_JND-5_PBR 6 9" xfId="10256"/>
    <cellStyle name="_pgvcl-costal_pgvcl_JND-5_PBR 7" xfId="10257"/>
    <cellStyle name="_pgvcl-costal_PGVCL-_JND-5_PBR 7" xfId="10258"/>
    <cellStyle name="_pgvcl-costal_pgvcl_JND-5_PBR 7 10" xfId="10259"/>
    <cellStyle name="_pgvcl-costal_PGVCL-_JND-5_PBR 7 10" xfId="10260"/>
    <cellStyle name="_pgvcl-costal_pgvcl_JND-5_PBR 7 2" xfId="10261"/>
    <cellStyle name="_pgvcl-costal_PGVCL-_JND-5_PBR 7 2" xfId="10262"/>
    <cellStyle name="_pgvcl-costal_pgvcl_JND-5_PBR 7 3" xfId="10263"/>
    <cellStyle name="_pgvcl-costal_PGVCL-_JND-5_PBR 7 3" xfId="10264"/>
    <cellStyle name="_pgvcl-costal_pgvcl_JND-5_PBR 7 4" xfId="10265"/>
    <cellStyle name="_pgvcl-costal_PGVCL-_JND-5_PBR 7 4" xfId="10266"/>
    <cellStyle name="_pgvcl-costal_pgvcl_JND-5_PBR 7 5" xfId="10267"/>
    <cellStyle name="_pgvcl-costal_PGVCL-_JND-5_PBR 7 5" xfId="10268"/>
    <cellStyle name="_pgvcl-costal_pgvcl_JND-5_PBR 7 6" xfId="10269"/>
    <cellStyle name="_pgvcl-costal_PGVCL-_JND-5_PBR 7 6" xfId="10270"/>
    <cellStyle name="_pgvcl-costal_pgvcl_JND-5_PBR 7 7" xfId="10271"/>
    <cellStyle name="_pgvcl-costal_PGVCL-_JND-5_PBR 7 7" xfId="10272"/>
    <cellStyle name="_pgvcl-costal_pgvcl_JND-5_PBR 7 8" xfId="10273"/>
    <cellStyle name="_pgvcl-costal_PGVCL-_JND-5_PBR 7 8" xfId="10274"/>
    <cellStyle name="_pgvcl-costal_pgvcl_JND-5_PBR 7 9" xfId="10275"/>
    <cellStyle name="_pgvcl-costal_PGVCL-_JND-5_PBR 7 9" xfId="10276"/>
    <cellStyle name="_pgvcl-costal_pgvcl_JND-5_PBR 8" xfId="10277"/>
    <cellStyle name="_pgvcl-costal_PGVCL-_JND-5_PBR 8" xfId="10278"/>
    <cellStyle name="_pgvcl-costal_pgvcl_JND-5_PBR CO_DAILY REPORT GIS - 20-01-09" xfId="10279"/>
    <cellStyle name="_pgvcl-costal_PGVCL-_JND-5_PBR CO_DAILY REPORT GIS - 20-01-09" xfId="10280"/>
    <cellStyle name="_pgvcl-costal_pgvcl_JND-5_PBR CO_DAILY REPORT GIS - 20-01-09 2" xfId="10281"/>
    <cellStyle name="_pgvcl-costal_PGVCL-_JND-5_PBR CO_DAILY REPORT GIS - 20-01-09 2" xfId="10282"/>
    <cellStyle name="_pgvcl-costal_pgvcl_JND-5_PBR CO_DAILY REPORT GIS - 20-01-09 2 10" xfId="10283"/>
    <cellStyle name="_pgvcl-costal_PGVCL-_JND-5_PBR CO_DAILY REPORT GIS - 20-01-09 2 10" xfId="10284"/>
    <cellStyle name="_pgvcl-costal_pgvcl_JND-5_PBR CO_DAILY REPORT GIS - 20-01-09 2 2" xfId="10285"/>
    <cellStyle name="_pgvcl-costal_PGVCL-_JND-5_PBR CO_DAILY REPORT GIS - 20-01-09 2 2" xfId="10286"/>
    <cellStyle name="_pgvcl-costal_pgvcl_JND-5_PBR CO_DAILY REPORT GIS - 20-01-09 2 3" xfId="10287"/>
    <cellStyle name="_pgvcl-costal_PGVCL-_JND-5_PBR CO_DAILY REPORT GIS - 20-01-09 2 3" xfId="10288"/>
    <cellStyle name="_pgvcl-costal_pgvcl_JND-5_PBR CO_DAILY REPORT GIS - 20-01-09 2 4" xfId="10289"/>
    <cellStyle name="_pgvcl-costal_PGVCL-_JND-5_PBR CO_DAILY REPORT GIS - 20-01-09 2 4" xfId="10290"/>
    <cellStyle name="_pgvcl-costal_pgvcl_JND-5_PBR CO_DAILY REPORT GIS - 20-01-09 2 5" xfId="10291"/>
    <cellStyle name="_pgvcl-costal_PGVCL-_JND-5_PBR CO_DAILY REPORT GIS - 20-01-09 2 5" xfId="10292"/>
    <cellStyle name="_pgvcl-costal_pgvcl_JND-5_PBR CO_DAILY REPORT GIS - 20-01-09 2 6" xfId="10293"/>
    <cellStyle name="_pgvcl-costal_PGVCL-_JND-5_PBR CO_DAILY REPORT GIS - 20-01-09 2 6" xfId="10294"/>
    <cellStyle name="_pgvcl-costal_pgvcl_JND-5_PBR CO_DAILY REPORT GIS - 20-01-09 2 7" xfId="10295"/>
    <cellStyle name="_pgvcl-costal_PGVCL-_JND-5_PBR CO_DAILY REPORT GIS - 20-01-09 2 7" xfId="10296"/>
    <cellStyle name="_pgvcl-costal_pgvcl_JND-5_PBR CO_DAILY REPORT GIS - 20-01-09 2 8" xfId="10297"/>
    <cellStyle name="_pgvcl-costal_PGVCL-_JND-5_PBR CO_DAILY REPORT GIS - 20-01-09 2 8" xfId="10298"/>
    <cellStyle name="_pgvcl-costal_pgvcl_JND-5_PBR CO_DAILY REPORT GIS - 20-01-09 2 9" xfId="10299"/>
    <cellStyle name="_pgvcl-costal_PGVCL-_JND-5_PBR CO_DAILY REPORT GIS - 20-01-09 2 9" xfId="10300"/>
    <cellStyle name="_pgvcl-costal_pgvcl_JND-5_PBR CO_DAILY REPORT GIS - 20-01-09 3" xfId="10301"/>
    <cellStyle name="_pgvcl-costal_PGVCL-_JND-5_PBR CO_DAILY REPORT GIS - 20-01-09 3" xfId="10302"/>
    <cellStyle name="_pgvcl-costal_pgvcl_JND-5_PBR CO_DAILY REPORT GIS - 20-01-09 3 10" xfId="10303"/>
    <cellStyle name="_pgvcl-costal_PGVCL-_JND-5_PBR CO_DAILY REPORT GIS - 20-01-09 3 10" xfId="10304"/>
    <cellStyle name="_pgvcl-costal_pgvcl_JND-5_PBR CO_DAILY REPORT GIS - 20-01-09 3 2" xfId="10305"/>
    <cellStyle name="_pgvcl-costal_PGVCL-_JND-5_PBR CO_DAILY REPORT GIS - 20-01-09 3 2" xfId="10306"/>
    <cellStyle name="_pgvcl-costal_pgvcl_JND-5_PBR CO_DAILY REPORT GIS - 20-01-09 3 3" xfId="10307"/>
    <cellStyle name="_pgvcl-costal_PGVCL-_JND-5_PBR CO_DAILY REPORT GIS - 20-01-09 3 3" xfId="10308"/>
    <cellStyle name="_pgvcl-costal_pgvcl_JND-5_PBR CO_DAILY REPORT GIS - 20-01-09 3 4" xfId="10309"/>
    <cellStyle name="_pgvcl-costal_PGVCL-_JND-5_PBR CO_DAILY REPORT GIS - 20-01-09 3 4" xfId="10310"/>
    <cellStyle name="_pgvcl-costal_pgvcl_JND-5_PBR CO_DAILY REPORT GIS - 20-01-09 3 5" xfId="10311"/>
    <cellStyle name="_pgvcl-costal_PGVCL-_JND-5_PBR CO_DAILY REPORT GIS - 20-01-09 3 5" xfId="10312"/>
    <cellStyle name="_pgvcl-costal_pgvcl_JND-5_PBR CO_DAILY REPORT GIS - 20-01-09 3 6" xfId="10313"/>
    <cellStyle name="_pgvcl-costal_PGVCL-_JND-5_PBR CO_DAILY REPORT GIS - 20-01-09 3 6" xfId="10314"/>
    <cellStyle name="_pgvcl-costal_pgvcl_JND-5_PBR CO_DAILY REPORT GIS - 20-01-09 3 7" xfId="10315"/>
    <cellStyle name="_pgvcl-costal_PGVCL-_JND-5_PBR CO_DAILY REPORT GIS - 20-01-09 3 7" xfId="10316"/>
    <cellStyle name="_pgvcl-costal_pgvcl_JND-5_PBR CO_DAILY REPORT GIS - 20-01-09 3 8" xfId="10317"/>
    <cellStyle name="_pgvcl-costal_PGVCL-_JND-5_PBR CO_DAILY REPORT GIS - 20-01-09 3 8" xfId="10318"/>
    <cellStyle name="_pgvcl-costal_pgvcl_JND-5_PBR CO_DAILY REPORT GIS - 20-01-09 3 9" xfId="10319"/>
    <cellStyle name="_pgvcl-costal_PGVCL-_JND-5_PBR CO_DAILY REPORT GIS - 20-01-09 3 9" xfId="10320"/>
    <cellStyle name="_pgvcl-costal_pgvcl_JND-5_PBR CO_DAILY REPORT GIS - 20-01-09 4" xfId="10321"/>
    <cellStyle name="_pgvcl-costal_PGVCL-_JND-5_PBR CO_DAILY REPORT GIS - 20-01-09 4" xfId="10322"/>
    <cellStyle name="_pgvcl-costal_pgvcl_JND-5_PBR CO_DAILY REPORT GIS - 20-01-09 4 10" xfId="10323"/>
    <cellStyle name="_pgvcl-costal_PGVCL-_JND-5_PBR CO_DAILY REPORT GIS - 20-01-09 4 10" xfId="10324"/>
    <cellStyle name="_pgvcl-costal_pgvcl_JND-5_PBR CO_DAILY REPORT GIS - 20-01-09 4 2" xfId="10325"/>
    <cellStyle name="_pgvcl-costal_PGVCL-_JND-5_PBR CO_DAILY REPORT GIS - 20-01-09 4 2" xfId="10326"/>
    <cellStyle name="_pgvcl-costal_pgvcl_JND-5_PBR CO_DAILY REPORT GIS - 20-01-09 4 3" xfId="10327"/>
    <cellStyle name="_pgvcl-costal_PGVCL-_JND-5_PBR CO_DAILY REPORT GIS - 20-01-09 4 3" xfId="10328"/>
    <cellStyle name="_pgvcl-costal_pgvcl_JND-5_PBR CO_DAILY REPORT GIS - 20-01-09 4 4" xfId="10329"/>
    <cellStyle name="_pgvcl-costal_PGVCL-_JND-5_PBR CO_DAILY REPORT GIS - 20-01-09 4 4" xfId="10330"/>
    <cellStyle name="_pgvcl-costal_pgvcl_JND-5_PBR CO_DAILY REPORT GIS - 20-01-09 4 5" xfId="10331"/>
    <cellStyle name="_pgvcl-costal_PGVCL-_JND-5_PBR CO_DAILY REPORT GIS - 20-01-09 4 5" xfId="10332"/>
    <cellStyle name="_pgvcl-costal_pgvcl_JND-5_PBR CO_DAILY REPORT GIS - 20-01-09 4 6" xfId="10333"/>
    <cellStyle name="_pgvcl-costal_PGVCL-_JND-5_PBR CO_DAILY REPORT GIS - 20-01-09 4 6" xfId="10334"/>
    <cellStyle name="_pgvcl-costal_pgvcl_JND-5_PBR CO_DAILY REPORT GIS - 20-01-09 4 7" xfId="10335"/>
    <cellStyle name="_pgvcl-costal_PGVCL-_JND-5_PBR CO_DAILY REPORT GIS - 20-01-09 4 7" xfId="10336"/>
    <cellStyle name="_pgvcl-costal_pgvcl_JND-5_PBR CO_DAILY REPORT GIS - 20-01-09 4 8" xfId="10337"/>
    <cellStyle name="_pgvcl-costal_PGVCL-_JND-5_PBR CO_DAILY REPORT GIS - 20-01-09 4 8" xfId="10338"/>
    <cellStyle name="_pgvcl-costal_pgvcl_JND-5_PBR CO_DAILY REPORT GIS - 20-01-09 4 9" xfId="10339"/>
    <cellStyle name="_pgvcl-costal_PGVCL-_JND-5_PBR CO_DAILY REPORT GIS - 20-01-09 4 9" xfId="10340"/>
    <cellStyle name="_pgvcl-costal_pgvcl_JND-5_PBR CO_DAILY REPORT GIS - 20-01-09 5" xfId="10341"/>
    <cellStyle name="_pgvcl-costal_PGVCL-_JND-5_PBR CO_DAILY REPORT GIS - 20-01-09 5" xfId="10342"/>
    <cellStyle name="_pgvcl-costal_pgvcl_JND-5_PBR CO_DAILY REPORT GIS - 20-01-09 5 10" xfId="10343"/>
    <cellStyle name="_pgvcl-costal_PGVCL-_JND-5_PBR CO_DAILY REPORT GIS - 20-01-09 5 10" xfId="10344"/>
    <cellStyle name="_pgvcl-costal_pgvcl_JND-5_PBR CO_DAILY REPORT GIS - 20-01-09 5 2" xfId="10345"/>
    <cellStyle name="_pgvcl-costal_PGVCL-_JND-5_PBR CO_DAILY REPORT GIS - 20-01-09 5 2" xfId="10346"/>
    <cellStyle name="_pgvcl-costal_pgvcl_JND-5_PBR CO_DAILY REPORT GIS - 20-01-09 5 3" xfId="10347"/>
    <cellStyle name="_pgvcl-costal_PGVCL-_JND-5_PBR CO_DAILY REPORT GIS - 20-01-09 5 3" xfId="10348"/>
    <cellStyle name="_pgvcl-costal_pgvcl_JND-5_PBR CO_DAILY REPORT GIS - 20-01-09 5 4" xfId="10349"/>
    <cellStyle name="_pgvcl-costal_PGVCL-_JND-5_PBR CO_DAILY REPORT GIS - 20-01-09 5 4" xfId="10350"/>
    <cellStyle name="_pgvcl-costal_pgvcl_JND-5_PBR CO_DAILY REPORT GIS - 20-01-09 5 5" xfId="10351"/>
    <cellStyle name="_pgvcl-costal_PGVCL-_JND-5_PBR CO_DAILY REPORT GIS - 20-01-09 5 5" xfId="10352"/>
    <cellStyle name="_pgvcl-costal_pgvcl_JND-5_PBR CO_DAILY REPORT GIS - 20-01-09 5 6" xfId="10353"/>
    <cellStyle name="_pgvcl-costal_PGVCL-_JND-5_PBR CO_DAILY REPORT GIS - 20-01-09 5 6" xfId="10354"/>
    <cellStyle name="_pgvcl-costal_pgvcl_JND-5_PBR CO_DAILY REPORT GIS - 20-01-09 5 7" xfId="10355"/>
    <cellStyle name="_pgvcl-costal_PGVCL-_JND-5_PBR CO_DAILY REPORT GIS - 20-01-09 5 7" xfId="10356"/>
    <cellStyle name="_pgvcl-costal_pgvcl_JND-5_PBR CO_DAILY REPORT GIS - 20-01-09 5 8" xfId="10357"/>
    <cellStyle name="_pgvcl-costal_PGVCL-_JND-5_PBR CO_DAILY REPORT GIS - 20-01-09 5 8" xfId="10358"/>
    <cellStyle name="_pgvcl-costal_pgvcl_JND-5_PBR CO_DAILY REPORT GIS - 20-01-09 5 9" xfId="10359"/>
    <cellStyle name="_pgvcl-costal_PGVCL-_JND-5_PBR CO_DAILY REPORT GIS - 20-01-09 5 9" xfId="10360"/>
    <cellStyle name="_pgvcl-costal_pgvcl_JND-5_PBR CO_DAILY REPORT GIS - 20-01-09 6" xfId="10361"/>
    <cellStyle name="_pgvcl-costal_PGVCL-_JND-5_PBR CO_DAILY REPORT GIS - 20-01-09 6" xfId="10362"/>
    <cellStyle name="_pgvcl-costal_pgvcl_JND-5_PBR CO_DAILY REPORT GIS - 20-01-09 6 10" xfId="10363"/>
    <cellStyle name="_pgvcl-costal_PGVCL-_JND-5_PBR CO_DAILY REPORT GIS - 20-01-09 6 10" xfId="10364"/>
    <cellStyle name="_pgvcl-costal_pgvcl_JND-5_PBR CO_DAILY REPORT GIS - 20-01-09 6 2" xfId="10365"/>
    <cellStyle name="_pgvcl-costal_PGVCL-_JND-5_PBR CO_DAILY REPORT GIS - 20-01-09 6 2" xfId="10366"/>
    <cellStyle name="_pgvcl-costal_pgvcl_JND-5_PBR CO_DAILY REPORT GIS - 20-01-09 6 3" xfId="10367"/>
    <cellStyle name="_pgvcl-costal_PGVCL-_JND-5_PBR CO_DAILY REPORT GIS - 20-01-09 6 3" xfId="10368"/>
    <cellStyle name="_pgvcl-costal_pgvcl_JND-5_PBR CO_DAILY REPORT GIS - 20-01-09 6 4" xfId="10369"/>
    <cellStyle name="_pgvcl-costal_PGVCL-_JND-5_PBR CO_DAILY REPORT GIS - 20-01-09 6 4" xfId="10370"/>
    <cellStyle name="_pgvcl-costal_pgvcl_JND-5_PBR CO_DAILY REPORT GIS - 20-01-09 6 5" xfId="10371"/>
    <cellStyle name="_pgvcl-costal_PGVCL-_JND-5_PBR CO_DAILY REPORT GIS - 20-01-09 6 5" xfId="10372"/>
    <cellStyle name="_pgvcl-costal_pgvcl_JND-5_PBR CO_DAILY REPORT GIS - 20-01-09 6 6" xfId="10373"/>
    <cellStyle name="_pgvcl-costal_PGVCL-_JND-5_PBR CO_DAILY REPORT GIS - 20-01-09 6 6" xfId="10374"/>
    <cellStyle name="_pgvcl-costal_pgvcl_JND-5_PBR CO_DAILY REPORT GIS - 20-01-09 6 7" xfId="10375"/>
    <cellStyle name="_pgvcl-costal_PGVCL-_JND-5_PBR CO_DAILY REPORT GIS - 20-01-09 6 7" xfId="10376"/>
    <cellStyle name="_pgvcl-costal_pgvcl_JND-5_PBR CO_DAILY REPORT GIS - 20-01-09 6 8" xfId="10377"/>
    <cellStyle name="_pgvcl-costal_PGVCL-_JND-5_PBR CO_DAILY REPORT GIS - 20-01-09 6 8" xfId="10378"/>
    <cellStyle name="_pgvcl-costal_pgvcl_JND-5_PBR CO_DAILY REPORT GIS - 20-01-09 6 9" xfId="10379"/>
    <cellStyle name="_pgvcl-costal_PGVCL-_JND-5_PBR CO_DAILY REPORT GIS - 20-01-09 6 9" xfId="10380"/>
    <cellStyle name="_pgvcl-costal_pgvcl_JND-5_PBR CO_DAILY REPORT GIS - 20-01-09 7" xfId="10381"/>
    <cellStyle name="_pgvcl-costal_PGVCL-_JND-5_PBR CO_DAILY REPORT GIS - 20-01-09 7" xfId="10382"/>
    <cellStyle name="_pgvcl-costal_pgvcl_JND-5_PBR CO_DAILY REPORT GIS - 20-01-09 7 10" xfId="10383"/>
    <cellStyle name="_pgvcl-costal_PGVCL-_JND-5_PBR CO_DAILY REPORT GIS - 20-01-09 7 10" xfId="10384"/>
    <cellStyle name="_pgvcl-costal_pgvcl_JND-5_PBR CO_DAILY REPORT GIS - 20-01-09 7 2" xfId="10385"/>
    <cellStyle name="_pgvcl-costal_PGVCL-_JND-5_PBR CO_DAILY REPORT GIS - 20-01-09 7 2" xfId="10386"/>
    <cellStyle name="_pgvcl-costal_pgvcl_JND-5_PBR CO_DAILY REPORT GIS - 20-01-09 7 3" xfId="10387"/>
    <cellStyle name="_pgvcl-costal_PGVCL-_JND-5_PBR CO_DAILY REPORT GIS - 20-01-09 7 3" xfId="10388"/>
    <cellStyle name="_pgvcl-costal_pgvcl_JND-5_PBR CO_DAILY REPORT GIS - 20-01-09 7 4" xfId="10389"/>
    <cellStyle name="_pgvcl-costal_PGVCL-_JND-5_PBR CO_DAILY REPORT GIS - 20-01-09 7 4" xfId="10390"/>
    <cellStyle name="_pgvcl-costal_pgvcl_JND-5_PBR CO_DAILY REPORT GIS - 20-01-09 7 5" xfId="10391"/>
    <cellStyle name="_pgvcl-costal_PGVCL-_JND-5_PBR CO_DAILY REPORT GIS - 20-01-09 7 5" xfId="10392"/>
    <cellStyle name="_pgvcl-costal_pgvcl_JND-5_PBR CO_DAILY REPORT GIS - 20-01-09 7 6" xfId="10393"/>
    <cellStyle name="_pgvcl-costal_PGVCL-_JND-5_PBR CO_DAILY REPORT GIS - 20-01-09 7 6" xfId="10394"/>
    <cellStyle name="_pgvcl-costal_pgvcl_JND-5_PBR CO_DAILY REPORT GIS - 20-01-09 7 7" xfId="10395"/>
    <cellStyle name="_pgvcl-costal_PGVCL-_JND-5_PBR CO_DAILY REPORT GIS - 20-01-09 7 7" xfId="10396"/>
    <cellStyle name="_pgvcl-costal_pgvcl_JND-5_PBR CO_DAILY REPORT GIS - 20-01-09 7 8" xfId="10397"/>
    <cellStyle name="_pgvcl-costal_PGVCL-_JND-5_PBR CO_DAILY REPORT GIS - 20-01-09 7 8" xfId="10398"/>
    <cellStyle name="_pgvcl-costal_pgvcl_JND-5_PBR CO_DAILY REPORT GIS - 20-01-09 7 9" xfId="10399"/>
    <cellStyle name="_pgvcl-costal_PGVCL-_JND-5_PBR CO_DAILY REPORT GIS - 20-01-09 7 9" xfId="10400"/>
    <cellStyle name="_pgvcl-costal_pgvcl_JND-5_PBR CO_DAILY REPORT GIS - 20-01-09 8" xfId="10401"/>
    <cellStyle name="_pgvcl-costal_PGVCL-_JND-5_PBR CO_DAILY REPORT GIS - 20-01-09 8" xfId="10402"/>
    <cellStyle name="_pgvcl-costal_pgvcl_JND-5_T&amp;D August-08" xfId="10403"/>
    <cellStyle name="_pgvcl-costal_PGVCL-_JND-5_T&amp;D August-08" xfId="10404"/>
    <cellStyle name="_pgvcl-costal_pgvcl_JND-5_T&amp;D August-08 2" xfId="10405"/>
    <cellStyle name="_pgvcl-costal_PGVCL-_JND-5_T&amp;D August-08 2" xfId="10406"/>
    <cellStyle name="_pgvcl-costal_pgvcl_JND-5_T&amp;D August-08 2 10" xfId="10407"/>
    <cellStyle name="_pgvcl-costal_PGVCL-_JND-5_T&amp;D August-08 2 10" xfId="10408"/>
    <cellStyle name="_pgvcl-costal_pgvcl_JND-5_T&amp;D August-08 2 2" xfId="10409"/>
    <cellStyle name="_pgvcl-costal_PGVCL-_JND-5_T&amp;D August-08 2 2" xfId="10410"/>
    <cellStyle name="_pgvcl-costal_pgvcl_JND-5_T&amp;D August-08 2 3" xfId="10411"/>
    <cellStyle name="_pgvcl-costal_PGVCL-_JND-5_T&amp;D August-08 2 3" xfId="10412"/>
    <cellStyle name="_pgvcl-costal_pgvcl_JND-5_T&amp;D August-08 2 4" xfId="10413"/>
    <cellStyle name="_pgvcl-costal_PGVCL-_JND-5_T&amp;D August-08 2 4" xfId="10414"/>
    <cellStyle name="_pgvcl-costal_pgvcl_JND-5_T&amp;D August-08 2 5" xfId="10415"/>
    <cellStyle name="_pgvcl-costal_PGVCL-_JND-5_T&amp;D August-08 2 5" xfId="10416"/>
    <cellStyle name="_pgvcl-costal_pgvcl_JND-5_T&amp;D August-08 2 6" xfId="10417"/>
    <cellStyle name="_pgvcl-costal_PGVCL-_JND-5_T&amp;D August-08 2 6" xfId="10418"/>
    <cellStyle name="_pgvcl-costal_pgvcl_JND-5_T&amp;D August-08 2 7" xfId="10419"/>
    <cellStyle name="_pgvcl-costal_PGVCL-_JND-5_T&amp;D August-08 2 7" xfId="10420"/>
    <cellStyle name="_pgvcl-costal_pgvcl_JND-5_T&amp;D August-08 2 8" xfId="10421"/>
    <cellStyle name="_pgvcl-costal_PGVCL-_JND-5_T&amp;D August-08 2 8" xfId="10422"/>
    <cellStyle name="_pgvcl-costal_pgvcl_JND-5_T&amp;D August-08 2 9" xfId="10423"/>
    <cellStyle name="_pgvcl-costal_PGVCL-_JND-5_T&amp;D August-08 2 9" xfId="10424"/>
    <cellStyle name="_pgvcl-costal_pgvcl_JND-5_T&amp;D August-08 3" xfId="10425"/>
    <cellStyle name="_pgvcl-costal_PGVCL-_JND-5_T&amp;D August-08 3" xfId="10426"/>
    <cellStyle name="_pgvcl-costal_pgvcl_JND-5_T&amp;D August-08 3 10" xfId="10427"/>
    <cellStyle name="_pgvcl-costal_PGVCL-_JND-5_T&amp;D August-08 3 10" xfId="10428"/>
    <cellStyle name="_pgvcl-costal_pgvcl_JND-5_T&amp;D August-08 3 2" xfId="10429"/>
    <cellStyle name="_pgvcl-costal_PGVCL-_JND-5_T&amp;D August-08 3 2" xfId="10430"/>
    <cellStyle name="_pgvcl-costal_pgvcl_JND-5_T&amp;D August-08 3 3" xfId="10431"/>
    <cellStyle name="_pgvcl-costal_PGVCL-_JND-5_T&amp;D August-08 3 3" xfId="10432"/>
    <cellStyle name="_pgvcl-costal_pgvcl_JND-5_T&amp;D August-08 3 4" xfId="10433"/>
    <cellStyle name="_pgvcl-costal_PGVCL-_JND-5_T&amp;D August-08 3 4" xfId="10434"/>
    <cellStyle name="_pgvcl-costal_pgvcl_JND-5_T&amp;D August-08 3 5" xfId="10435"/>
    <cellStyle name="_pgvcl-costal_PGVCL-_JND-5_T&amp;D August-08 3 5" xfId="10436"/>
    <cellStyle name="_pgvcl-costal_pgvcl_JND-5_T&amp;D August-08 3 6" xfId="10437"/>
    <cellStyle name="_pgvcl-costal_PGVCL-_JND-5_T&amp;D August-08 3 6" xfId="10438"/>
    <cellStyle name="_pgvcl-costal_pgvcl_JND-5_T&amp;D August-08 3 7" xfId="10439"/>
    <cellStyle name="_pgvcl-costal_PGVCL-_JND-5_T&amp;D August-08 3 7" xfId="10440"/>
    <cellStyle name="_pgvcl-costal_pgvcl_JND-5_T&amp;D August-08 3 8" xfId="10441"/>
    <cellStyle name="_pgvcl-costal_PGVCL-_JND-5_T&amp;D August-08 3 8" xfId="10442"/>
    <cellStyle name="_pgvcl-costal_pgvcl_JND-5_T&amp;D August-08 3 9" xfId="10443"/>
    <cellStyle name="_pgvcl-costal_PGVCL-_JND-5_T&amp;D August-08 3 9" xfId="10444"/>
    <cellStyle name="_pgvcl-costal_pgvcl_JND-5_T&amp;D August-08 4" xfId="10445"/>
    <cellStyle name="_pgvcl-costal_PGVCL-_JND-5_T&amp;D August-08 4" xfId="10446"/>
    <cellStyle name="_pgvcl-costal_pgvcl_JND-5_T&amp;D August-08 4 10" xfId="10447"/>
    <cellStyle name="_pgvcl-costal_PGVCL-_JND-5_T&amp;D August-08 4 10" xfId="10448"/>
    <cellStyle name="_pgvcl-costal_pgvcl_JND-5_T&amp;D August-08 4 2" xfId="10449"/>
    <cellStyle name="_pgvcl-costal_PGVCL-_JND-5_T&amp;D August-08 4 2" xfId="10450"/>
    <cellStyle name="_pgvcl-costal_pgvcl_JND-5_T&amp;D August-08 4 3" xfId="10451"/>
    <cellStyle name="_pgvcl-costal_PGVCL-_JND-5_T&amp;D August-08 4 3" xfId="10452"/>
    <cellStyle name="_pgvcl-costal_pgvcl_JND-5_T&amp;D August-08 4 4" xfId="10453"/>
    <cellStyle name="_pgvcl-costal_PGVCL-_JND-5_T&amp;D August-08 4 4" xfId="10454"/>
    <cellStyle name="_pgvcl-costal_pgvcl_JND-5_T&amp;D August-08 4 5" xfId="10455"/>
    <cellStyle name="_pgvcl-costal_PGVCL-_JND-5_T&amp;D August-08 4 5" xfId="10456"/>
    <cellStyle name="_pgvcl-costal_pgvcl_JND-5_T&amp;D August-08 4 6" xfId="10457"/>
    <cellStyle name="_pgvcl-costal_PGVCL-_JND-5_T&amp;D August-08 4 6" xfId="10458"/>
    <cellStyle name="_pgvcl-costal_pgvcl_JND-5_T&amp;D August-08 4 7" xfId="10459"/>
    <cellStyle name="_pgvcl-costal_PGVCL-_JND-5_T&amp;D August-08 4 7" xfId="10460"/>
    <cellStyle name="_pgvcl-costal_pgvcl_JND-5_T&amp;D August-08 4 8" xfId="10461"/>
    <cellStyle name="_pgvcl-costal_PGVCL-_JND-5_T&amp;D August-08 4 8" xfId="10462"/>
    <cellStyle name="_pgvcl-costal_pgvcl_JND-5_T&amp;D August-08 4 9" xfId="10463"/>
    <cellStyle name="_pgvcl-costal_PGVCL-_JND-5_T&amp;D August-08 4 9" xfId="10464"/>
    <cellStyle name="_pgvcl-costal_pgvcl_JND-5_T&amp;D August-08 5" xfId="10465"/>
    <cellStyle name="_pgvcl-costal_PGVCL-_JND-5_T&amp;D August-08 5" xfId="10466"/>
    <cellStyle name="_pgvcl-costal_pgvcl_JND-5_T&amp;D August-08 5 10" xfId="10467"/>
    <cellStyle name="_pgvcl-costal_PGVCL-_JND-5_T&amp;D August-08 5 10" xfId="10468"/>
    <cellStyle name="_pgvcl-costal_pgvcl_JND-5_T&amp;D August-08 5 2" xfId="10469"/>
    <cellStyle name="_pgvcl-costal_PGVCL-_JND-5_T&amp;D August-08 5 2" xfId="10470"/>
    <cellStyle name="_pgvcl-costal_pgvcl_JND-5_T&amp;D August-08 5 3" xfId="10471"/>
    <cellStyle name="_pgvcl-costal_PGVCL-_JND-5_T&amp;D August-08 5 3" xfId="10472"/>
    <cellStyle name="_pgvcl-costal_pgvcl_JND-5_T&amp;D August-08 5 4" xfId="10473"/>
    <cellStyle name="_pgvcl-costal_PGVCL-_JND-5_T&amp;D August-08 5 4" xfId="10474"/>
    <cellStyle name="_pgvcl-costal_pgvcl_JND-5_T&amp;D August-08 5 5" xfId="10475"/>
    <cellStyle name="_pgvcl-costal_PGVCL-_JND-5_T&amp;D August-08 5 5" xfId="10476"/>
    <cellStyle name="_pgvcl-costal_pgvcl_JND-5_T&amp;D August-08 5 6" xfId="10477"/>
    <cellStyle name="_pgvcl-costal_PGVCL-_JND-5_T&amp;D August-08 5 6" xfId="10478"/>
    <cellStyle name="_pgvcl-costal_pgvcl_JND-5_T&amp;D August-08 5 7" xfId="10479"/>
    <cellStyle name="_pgvcl-costal_PGVCL-_JND-5_T&amp;D August-08 5 7" xfId="10480"/>
    <cellStyle name="_pgvcl-costal_pgvcl_JND-5_T&amp;D August-08 5 8" xfId="10481"/>
    <cellStyle name="_pgvcl-costal_PGVCL-_JND-5_T&amp;D August-08 5 8" xfId="10482"/>
    <cellStyle name="_pgvcl-costal_pgvcl_JND-5_T&amp;D August-08 5 9" xfId="10483"/>
    <cellStyle name="_pgvcl-costal_PGVCL-_JND-5_T&amp;D August-08 5 9" xfId="10484"/>
    <cellStyle name="_pgvcl-costal_pgvcl_JND-5_T&amp;D August-08 6" xfId="10485"/>
    <cellStyle name="_pgvcl-costal_PGVCL-_JND-5_T&amp;D August-08 6" xfId="10486"/>
    <cellStyle name="_pgvcl-costal_pgvcl_JND-5_T&amp;D August-08 6 10" xfId="10487"/>
    <cellStyle name="_pgvcl-costal_PGVCL-_JND-5_T&amp;D August-08 6 10" xfId="10488"/>
    <cellStyle name="_pgvcl-costal_pgvcl_JND-5_T&amp;D August-08 6 2" xfId="10489"/>
    <cellStyle name="_pgvcl-costal_PGVCL-_JND-5_T&amp;D August-08 6 2" xfId="10490"/>
    <cellStyle name="_pgvcl-costal_pgvcl_JND-5_T&amp;D August-08 6 3" xfId="10491"/>
    <cellStyle name="_pgvcl-costal_PGVCL-_JND-5_T&amp;D August-08 6 3" xfId="10492"/>
    <cellStyle name="_pgvcl-costal_pgvcl_JND-5_T&amp;D August-08 6 4" xfId="10493"/>
    <cellStyle name="_pgvcl-costal_PGVCL-_JND-5_T&amp;D August-08 6 4" xfId="10494"/>
    <cellStyle name="_pgvcl-costal_pgvcl_JND-5_T&amp;D August-08 6 5" xfId="10495"/>
    <cellStyle name="_pgvcl-costal_PGVCL-_JND-5_T&amp;D August-08 6 5" xfId="10496"/>
    <cellStyle name="_pgvcl-costal_pgvcl_JND-5_T&amp;D August-08 6 6" xfId="10497"/>
    <cellStyle name="_pgvcl-costal_PGVCL-_JND-5_T&amp;D August-08 6 6" xfId="10498"/>
    <cellStyle name="_pgvcl-costal_pgvcl_JND-5_T&amp;D August-08 6 7" xfId="10499"/>
    <cellStyle name="_pgvcl-costal_PGVCL-_JND-5_T&amp;D August-08 6 7" xfId="10500"/>
    <cellStyle name="_pgvcl-costal_pgvcl_JND-5_T&amp;D August-08 6 8" xfId="10501"/>
    <cellStyle name="_pgvcl-costal_PGVCL-_JND-5_T&amp;D August-08 6 8" xfId="10502"/>
    <cellStyle name="_pgvcl-costal_pgvcl_JND-5_T&amp;D August-08 6 9" xfId="10503"/>
    <cellStyle name="_pgvcl-costal_PGVCL-_JND-5_T&amp;D August-08 6 9" xfId="10504"/>
    <cellStyle name="_pgvcl-costal_pgvcl_JND-5_T&amp;D August-08 7" xfId="10505"/>
    <cellStyle name="_pgvcl-costal_PGVCL-_JND-5_T&amp;D August-08 7" xfId="10506"/>
    <cellStyle name="_pgvcl-costal_pgvcl_JND-5_T&amp;D August-08 7 10" xfId="10507"/>
    <cellStyle name="_pgvcl-costal_PGVCL-_JND-5_T&amp;D August-08 7 10" xfId="10508"/>
    <cellStyle name="_pgvcl-costal_pgvcl_JND-5_T&amp;D August-08 7 2" xfId="10509"/>
    <cellStyle name="_pgvcl-costal_PGVCL-_JND-5_T&amp;D August-08 7 2" xfId="10510"/>
    <cellStyle name="_pgvcl-costal_pgvcl_JND-5_T&amp;D August-08 7 3" xfId="10511"/>
    <cellStyle name="_pgvcl-costal_PGVCL-_JND-5_T&amp;D August-08 7 3" xfId="10512"/>
    <cellStyle name="_pgvcl-costal_pgvcl_JND-5_T&amp;D August-08 7 4" xfId="10513"/>
    <cellStyle name="_pgvcl-costal_PGVCL-_JND-5_T&amp;D August-08 7 4" xfId="10514"/>
    <cellStyle name="_pgvcl-costal_pgvcl_JND-5_T&amp;D August-08 7 5" xfId="10515"/>
    <cellStyle name="_pgvcl-costal_PGVCL-_JND-5_T&amp;D August-08 7 5" xfId="10516"/>
    <cellStyle name="_pgvcl-costal_pgvcl_JND-5_T&amp;D August-08 7 6" xfId="10517"/>
    <cellStyle name="_pgvcl-costal_PGVCL-_JND-5_T&amp;D August-08 7 6" xfId="10518"/>
    <cellStyle name="_pgvcl-costal_pgvcl_JND-5_T&amp;D August-08 7 7" xfId="10519"/>
    <cellStyle name="_pgvcl-costal_PGVCL-_JND-5_T&amp;D August-08 7 7" xfId="10520"/>
    <cellStyle name="_pgvcl-costal_pgvcl_JND-5_T&amp;D August-08 7 8" xfId="10521"/>
    <cellStyle name="_pgvcl-costal_PGVCL-_JND-5_T&amp;D August-08 7 8" xfId="10522"/>
    <cellStyle name="_pgvcl-costal_pgvcl_JND-5_T&amp;D August-08 7 9" xfId="10523"/>
    <cellStyle name="_pgvcl-costal_PGVCL-_JND-5_T&amp;D August-08 7 9" xfId="10524"/>
    <cellStyle name="_pgvcl-costal_pgvcl_JND-5_T&amp;D August-08 8" xfId="10525"/>
    <cellStyle name="_pgvcl-costal_PGVCL-_JND-5_T&amp;D August-08 8" xfId="10526"/>
    <cellStyle name="_pgvcl-costal_pgvcl_JND-5_T&amp;D Dec-08" xfId="10527"/>
    <cellStyle name="_pgvcl-costal_PGVCL-_JND-5_T&amp;D Dec-08" xfId="10528"/>
    <cellStyle name="_pgvcl-costal_pgvcl_JND-5_T&amp;D Dec-08 2" xfId="10529"/>
    <cellStyle name="_pgvcl-costal_PGVCL-_JND-5_T&amp;D Dec-08 2" xfId="10530"/>
    <cellStyle name="_pgvcl-costal_pgvcl_JND-5_T&amp;D Dec-08 2 10" xfId="10531"/>
    <cellStyle name="_pgvcl-costal_PGVCL-_JND-5_T&amp;D Dec-08 2 10" xfId="10532"/>
    <cellStyle name="_pgvcl-costal_pgvcl_JND-5_T&amp;D Dec-08 2 2" xfId="10533"/>
    <cellStyle name="_pgvcl-costal_PGVCL-_JND-5_T&amp;D Dec-08 2 2" xfId="10534"/>
    <cellStyle name="_pgvcl-costal_pgvcl_JND-5_T&amp;D Dec-08 2 3" xfId="10535"/>
    <cellStyle name="_pgvcl-costal_PGVCL-_JND-5_T&amp;D Dec-08 2 3" xfId="10536"/>
    <cellStyle name="_pgvcl-costal_pgvcl_JND-5_T&amp;D Dec-08 2 4" xfId="10537"/>
    <cellStyle name="_pgvcl-costal_PGVCL-_JND-5_T&amp;D Dec-08 2 4" xfId="10538"/>
    <cellStyle name="_pgvcl-costal_pgvcl_JND-5_T&amp;D Dec-08 2 5" xfId="10539"/>
    <cellStyle name="_pgvcl-costal_PGVCL-_JND-5_T&amp;D Dec-08 2 5" xfId="10540"/>
    <cellStyle name="_pgvcl-costal_pgvcl_JND-5_T&amp;D Dec-08 2 6" xfId="10541"/>
    <cellStyle name="_pgvcl-costal_PGVCL-_JND-5_T&amp;D Dec-08 2 6" xfId="10542"/>
    <cellStyle name="_pgvcl-costal_pgvcl_JND-5_T&amp;D Dec-08 2 7" xfId="10543"/>
    <cellStyle name="_pgvcl-costal_PGVCL-_JND-5_T&amp;D Dec-08 2 7" xfId="10544"/>
    <cellStyle name="_pgvcl-costal_pgvcl_JND-5_T&amp;D Dec-08 2 8" xfId="10545"/>
    <cellStyle name="_pgvcl-costal_PGVCL-_JND-5_T&amp;D Dec-08 2 8" xfId="10546"/>
    <cellStyle name="_pgvcl-costal_pgvcl_JND-5_T&amp;D Dec-08 2 9" xfId="10547"/>
    <cellStyle name="_pgvcl-costal_PGVCL-_JND-5_T&amp;D Dec-08 2 9" xfId="10548"/>
    <cellStyle name="_pgvcl-costal_pgvcl_JND-5_T&amp;D Dec-08 3" xfId="10549"/>
    <cellStyle name="_pgvcl-costal_PGVCL-_JND-5_T&amp;D Dec-08 3" xfId="10550"/>
    <cellStyle name="_pgvcl-costal_pgvcl_JND-5_T&amp;D Dec-08 3 10" xfId="10551"/>
    <cellStyle name="_pgvcl-costal_PGVCL-_JND-5_T&amp;D Dec-08 3 10" xfId="10552"/>
    <cellStyle name="_pgvcl-costal_pgvcl_JND-5_T&amp;D Dec-08 3 2" xfId="10553"/>
    <cellStyle name="_pgvcl-costal_PGVCL-_JND-5_T&amp;D Dec-08 3 2" xfId="10554"/>
    <cellStyle name="_pgvcl-costal_pgvcl_JND-5_T&amp;D Dec-08 3 3" xfId="10555"/>
    <cellStyle name="_pgvcl-costal_PGVCL-_JND-5_T&amp;D Dec-08 3 3" xfId="10556"/>
    <cellStyle name="_pgvcl-costal_pgvcl_JND-5_T&amp;D Dec-08 3 4" xfId="10557"/>
    <cellStyle name="_pgvcl-costal_PGVCL-_JND-5_T&amp;D Dec-08 3 4" xfId="10558"/>
    <cellStyle name="_pgvcl-costal_pgvcl_JND-5_T&amp;D Dec-08 3 5" xfId="10559"/>
    <cellStyle name="_pgvcl-costal_PGVCL-_JND-5_T&amp;D Dec-08 3 5" xfId="10560"/>
    <cellStyle name="_pgvcl-costal_pgvcl_JND-5_T&amp;D Dec-08 3 6" xfId="10561"/>
    <cellStyle name="_pgvcl-costal_PGVCL-_JND-5_T&amp;D Dec-08 3 6" xfId="10562"/>
    <cellStyle name="_pgvcl-costal_pgvcl_JND-5_T&amp;D Dec-08 3 7" xfId="10563"/>
    <cellStyle name="_pgvcl-costal_PGVCL-_JND-5_T&amp;D Dec-08 3 7" xfId="10564"/>
    <cellStyle name="_pgvcl-costal_pgvcl_JND-5_T&amp;D Dec-08 3 8" xfId="10565"/>
    <cellStyle name="_pgvcl-costal_PGVCL-_JND-5_T&amp;D Dec-08 3 8" xfId="10566"/>
    <cellStyle name="_pgvcl-costal_pgvcl_JND-5_T&amp;D Dec-08 3 9" xfId="10567"/>
    <cellStyle name="_pgvcl-costal_PGVCL-_JND-5_T&amp;D Dec-08 3 9" xfId="10568"/>
    <cellStyle name="_pgvcl-costal_pgvcl_JND-5_T&amp;D Dec-08 4" xfId="10569"/>
    <cellStyle name="_pgvcl-costal_PGVCL-_JND-5_T&amp;D Dec-08 4" xfId="10570"/>
    <cellStyle name="_pgvcl-costal_pgvcl_JND-5_T&amp;D Dec-08 4 10" xfId="10571"/>
    <cellStyle name="_pgvcl-costal_PGVCL-_JND-5_T&amp;D Dec-08 4 10" xfId="10572"/>
    <cellStyle name="_pgvcl-costal_pgvcl_JND-5_T&amp;D Dec-08 4 2" xfId="10573"/>
    <cellStyle name="_pgvcl-costal_PGVCL-_JND-5_T&amp;D Dec-08 4 2" xfId="10574"/>
    <cellStyle name="_pgvcl-costal_pgvcl_JND-5_T&amp;D Dec-08 4 3" xfId="10575"/>
    <cellStyle name="_pgvcl-costal_PGVCL-_JND-5_T&amp;D Dec-08 4 3" xfId="10576"/>
    <cellStyle name="_pgvcl-costal_pgvcl_JND-5_T&amp;D Dec-08 4 4" xfId="10577"/>
    <cellStyle name="_pgvcl-costal_PGVCL-_JND-5_T&amp;D Dec-08 4 4" xfId="10578"/>
    <cellStyle name="_pgvcl-costal_pgvcl_JND-5_T&amp;D Dec-08 4 5" xfId="10579"/>
    <cellStyle name="_pgvcl-costal_PGVCL-_JND-5_T&amp;D Dec-08 4 5" xfId="10580"/>
    <cellStyle name="_pgvcl-costal_pgvcl_JND-5_T&amp;D Dec-08 4 6" xfId="10581"/>
    <cellStyle name="_pgvcl-costal_PGVCL-_JND-5_T&amp;D Dec-08 4 6" xfId="10582"/>
    <cellStyle name="_pgvcl-costal_pgvcl_JND-5_T&amp;D Dec-08 4 7" xfId="10583"/>
    <cellStyle name="_pgvcl-costal_PGVCL-_JND-5_T&amp;D Dec-08 4 7" xfId="10584"/>
    <cellStyle name="_pgvcl-costal_pgvcl_JND-5_T&amp;D Dec-08 4 8" xfId="10585"/>
    <cellStyle name="_pgvcl-costal_PGVCL-_JND-5_T&amp;D Dec-08 4 8" xfId="10586"/>
    <cellStyle name="_pgvcl-costal_pgvcl_JND-5_T&amp;D Dec-08 4 9" xfId="10587"/>
    <cellStyle name="_pgvcl-costal_PGVCL-_JND-5_T&amp;D Dec-08 4 9" xfId="10588"/>
    <cellStyle name="_pgvcl-costal_pgvcl_JND-5_T&amp;D Dec-08 5" xfId="10589"/>
    <cellStyle name="_pgvcl-costal_PGVCL-_JND-5_T&amp;D Dec-08 5" xfId="10590"/>
    <cellStyle name="_pgvcl-costal_pgvcl_JND-5_T&amp;D Dec-08 5 10" xfId="10591"/>
    <cellStyle name="_pgvcl-costal_PGVCL-_JND-5_T&amp;D Dec-08 5 10" xfId="10592"/>
    <cellStyle name="_pgvcl-costal_pgvcl_JND-5_T&amp;D Dec-08 5 2" xfId="10593"/>
    <cellStyle name="_pgvcl-costal_PGVCL-_JND-5_T&amp;D Dec-08 5 2" xfId="10594"/>
    <cellStyle name="_pgvcl-costal_pgvcl_JND-5_T&amp;D Dec-08 5 3" xfId="10595"/>
    <cellStyle name="_pgvcl-costal_PGVCL-_JND-5_T&amp;D Dec-08 5 3" xfId="10596"/>
    <cellStyle name="_pgvcl-costal_pgvcl_JND-5_T&amp;D Dec-08 5 4" xfId="10597"/>
    <cellStyle name="_pgvcl-costal_PGVCL-_JND-5_T&amp;D Dec-08 5 4" xfId="10598"/>
    <cellStyle name="_pgvcl-costal_pgvcl_JND-5_T&amp;D Dec-08 5 5" xfId="10599"/>
    <cellStyle name="_pgvcl-costal_PGVCL-_JND-5_T&amp;D Dec-08 5 5" xfId="10600"/>
    <cellStyle name="_pgvcl-costal_pgvcl_JND-5_T&amp;D Dec-08 5 6" xfId="10601"/>
    <cellStyle name="_pgvcl-costal_PGVCL-_JND-5_T&amp;D Dec-08 5 6" xfId="10602"/>
    <cellStyle name="_pgvcl-costal_pgvcl_JND-5_T&amp;D Dec-08 5 7" xfId="10603"/>
    <cellStyle name="_pgvcl-costal_PGVCL-_JND-5_T&amp;D Dec-08 5 7" xfId="10604"/>
    <cellStyle name="_pgvcl-costal_pgvcl_JND-5_T&amp;D Dec-08 5 8" xfId="10605"/>
    <cellStyle name="_pgvcl-costal_PGVCL-_JND-5_T&amp;D Dec-08 5 8" xfId="10606"/>
    <cellStyle name="_pgvcl-costal_pgvcl_JND-5_T&amp;D Dec-08 5 9" xfId="10607"/>
    <cellStyle name="_pgvcl-costal_PGVCL-_JND-5_T&amp;D Dec-08 5 9" xfId="10608"/>
    <cellStyle name="_pgvcl-costal_pgvcl_JND-5_T&amp;D Dec-08 6" xfId="10609"/>
    <cellStyle name="_pgvcl-costal_PGVCL-_JND-5_T&amp;D Dec-08 6" xfId="10610"/>
    <cellStyle name="_pgvcl-costal_pgvcl_JND-5_T&amp;D Dec-08 6 10" xfId="10611"/>
    <cellStyle name="_pgvcl-costal_PGVCL-_JND-5_T&amp;D Dec-08 6 10" xfId="10612"/>
    <cellStyle name="_pgvcl-costal_pgvcl_JND-5_T&amp;D Dec-08 6 2" xfId="10613"/>
    <cellStyle name="_pgvcl-costal_PGVCL-_JND-5_T&amp;D Dec-08 6 2" xfId="10614"/>
    <cellStyle name="_pgvcl-costal_pgvcl_JND-5_T&amp;D Dec-08 6 3" xfId="10615"/>
    <cellStyle name="_pgvcl-costal_PGVCL-_JND-5_T&amp;D Dec-08 6 3" xfId="10616"/>
    <cellStyle name="_pgvcl-costal_pgvcl_JND-5_T&amp;D Dec-08 6 4" xfId="10617"/>
    <cellStyle name="_pgvcl-costal_PGVCL-_JND-5_T&amp;D Dec-08 6 4" xfId="10618"/>
    <cellStyle name="_pgvcl-costal_pgvcl_JND-5_T&amp;D Dec-08 6 5" xfId="10619"/>
    <cellStyle name="_pgvcl-costal_PGVCL-_JND-5_T&amp;D Dec-08 6 5" xfId="10620"/>
    <cellStyle name="_pgvcl-costal_pgvcl_JND-5_T&amp;D Dec-08 6 6" xfId="10621"/>
    <cellStyle name="_pgvcl-costal_PGVCL-_JND-5_T&amp;D Dec-08 6 6" xfId="10622"/>
    <cellStyle name="_pgvcl-costal_pgvcl_JND-5_T&amp;D Dec-08 6 7" xfId="10623"/>
    <cellStyle name="_pgvcl-costal_PGVCL-_JND-5_T&amp;D Dec-08 6 7" xfId="10624"/>
    <cellStyle name="_pgvcl-costal_pgvcl_JND-5_T&amp;D Dec-08 6 8" xfId="10625"/>
    <cellStyle name="_pgvcl-costal_PGVCL-_JND-5_T&amp;D Dec-08 6 8" xfId="10626"/>
    <cellStyle name="_pgvcl-costal_pgvcl_JND-5_T&amp;D Dec-08 6 9" xfId="10627"/>
    <cellStyle name="_pgvcl-costal_PGVCL-_JND-5_T&amp;D Dec-08 6 9" xfId="10628"/>
    <cellStyle name="_pgvcl-costal_pgvcl_JND-5_T&amp;D Dec-08 7" xfId="10629"/>
    <cellStyle name="_pgvcl-costal_PGVCL-_JND-5_T&amp;D Dec-08 7" xfId="10630"/>
    <cellStyle name="_pgvcl-costal_pgvcl_JND-5_T&amp;D Dec-08 7 10" xfId="10631"/>
    <cellStyle name="_pgvcl-costal_PGVCL-_JND-5_T&amp;D Dec-08 7 10" xfId="10632"/>
    <cellStyle name="_pgvcl-costal_pgvcl_JND-5_T&amp;D Dec-08 7 2" xfId="10633"/>
    <cellStyle name="_pgvcl-costal_PGVCL-_JND-5_T&amp;D Dec-08 7 2" xfId="10634"/>
    <cellStyle name="_pgvcl-costal_pgvcl_JND-5_T&amp;D Dec-08 7 3" xfId="10635"/>
    <cellStyle name="_pgvcl-costal_PGVCL-_JND-5_T&amp;D Dec-08 7 3" xfId="10636"/>
    <cellStyle name="_pgvcl-costal_pgvcl_JND-5_T&amp;D Dec-08 7 4" xfId="10637"/>
    <cellStyle name="_pgvcl-costal_PGVCL-_JND-5_T&amp;D Dec-08 7 4" xfId="10638"/>
    <cellStyle name="_pgvcl-costal_pgvcl_JND-5_T&amp;D Dec-08 7 5" xfId="10639"/>
    <cellStyle name="_pgvcl-costal_PGVCL-_JND-5_T&amp;D Dec-08 7 5" xfId="10640"/>
    <cellStyle name="_pgvcl-costal_pgvcl_JND-5_T&amp;D Dec-08 7 6" xfId="10641"/>
    <cellStyle name="_pgvcl-costal_PGVCL-_JND-5_T&amp;D Dec-08 7 6" xfId="10642"/>
    <cellStyle name="_pgvcl-costal_pgvcl_JND-5_T&amp;D Dec-08 7 7" xfId="10643"/>
    <cellStyle name="_pgvcl-costal_PGVCL-_JND-5_T&amp;D Dec-08 7 7" xfId="10644"/>
    <cellStyle name="_pgvcl-costal_pgvcl_JND-5_T&amp;D Dec-08 7 8" xfId="10645"/>
    <cellStyle name="_pgvcl-costal_PGVCL-_JND-5_T&amp;D Dec-08 7 8" xfId="10646"/>
    <cellStyle name="_pgvcl-costal_pgvcl_JND-5_T&amp;D Dec-08 7 9" xfId="10647"/>
    <cellStyle name="_pgvcl-costal_PGVCL-_JND-5_T&amp;D Dec-08 7 9" xfId="10648"/>
    <cellStyle name="_pgvcl-costal_pgvcl_JND-5_T&amp;D Dec-08 8" xfId="10649"/>
    <cellStyle name="_pgvcl-costal_PGVCL-_JND-5_T&amp;D Dec-08 8" xfId="10650"/>
    <cellStyle name="_pgvcl-costal_pgvcl_JND-5_T&amp;D July-08" xfId="10651"/>
    <cellStyle name="_pgvcl-costal_PGVCL-_JND-5_T&amp;D July-08" xfId="10652"/>
    <cellStyle name="_pgvcl-costal_pgvcl_JND-5_T&amp;D July-08 2" xfId="10653"/>
    <cellStyle name="_pgvcl-costal_PGVCL-_JND-5_T&amp;D July-08 2" xfId="10654"/>
    <cellStyle name="_pgvcl-costal_pgvcl_JND-5_T&amp;D July-08 2 10" xfId="10655"/>
    <cellStyle name="_pgvcl-costal_PGVCL-_JND-5_T&amp;D July-08 2 10" xfId="10656"/>
    <cellStyle name="_pgvcl-costal_pgvcl_JND-5_T&amp;D July-08 2 2" xfId="10657"/>
    <cellStyle name="_pgvcl-costal_PGVCL-_JND-5_T&amp;D July-08 2 2" xfId="10658"/>
    <cellStyle name="_pgvcl-costal_pgvcl_JND-5_T&amp;D July-08 2 3" xfId="10659"/>
    <cellStyle name="_pgvcl-costal_PGVCL-_JND-5_T&amp;D July-08 2 3" xfId="10660"/>
    <cellStyle name="_pgvcl-costal_pgvcl_JND-5_T&amp;D July-08 2 4" xfId="10661"/>
    <cellStyle name="_pgvcl-costal_PGVCL-_JND-5_T&amp;D July-08 2 4" xfId="10662"/>
    <cellStyle name="_pgvcl-costal_pgvcl_JND-5_T&amp;D July-08 2 5" xfId="10663"/>
    <cellStyle name="_pgvcl-costal_PGVCL-_JND-5_T&amp;D July-08 2 5" xfId="10664"/>
    <cellStyle name="_pgvcl-costal_pgvcl_JND-5_T&amp;D July-08 2 6" xfId="10665"/>
    <cellStyle name="_pgvcl-costal_PGVCL-_JND-5_T&amp;D July-08 2 6" xfId="10666"/>
    <cellStyle name="_pgvcl-costal_pgvcl_JND-5_T&amp;D July-08 2 7" xfId="10667"/>
    <cellStyle name="_pgvcl-costal_PGVCL-_JND-5_T&amp;D July-08 2 7" xfId="10668"/>
    <cellStyle name="_pgvcl-costal_pgvcl_JND-5_T&amp;D July-08 2 8" xfId="10669"/>
    <cellStyle name="_pgvcl-costal_PGVCL-_JND-5_T&amp;D July-08 2 8" xfId="10670"/>
    <cellStyle name="_pgvcl-costal_pgvcl_JND-5_T&amp;D July-08 2 9" xfId="10671"/>
    <cellStyle name="_pgvcl-costal_PGVCL-_JND-5_T&amp;D July-08 2 9" xfId="10672"/>
    <cellStyle name="_pgvcl-costal_pgvcl_JND-5_T&amp;D July-08 3" xfId="10673"/>
    <cellStyle name="_pgvcl-costal_PGVCL-_JND-5_T&amp;D July-08 3" xfId="10674"/>
    <cellStyle name="_pgvcl-costal_pgvcl_JND-5_T&amp;D July-08 3 10" xfId="10675"/>
    <cellStyle name="_pgvcl-costal_PGVCL-_JND-5_T&amp;D July-08 3 10" xfId="10676"/>
    <cellStyle name="_pgvcl-costal_pgvcl_JND-5_T&amp;D July-08 3 2" xfId="10677"/>
    <cellStyle name="_pgvcl-costal_PGVCL-_JND-5_T&amp;D July-08 3 2" xfId="10678"/>
    <cellStyle name="_pgvcl-costal_pgvcl_JND-5_T&amp;D July-08 3 3" xfId="10679"/>
    <cellStyle name="_pgvcl-costal_PGVCL-_JND-5_T&amp;D July-08 3 3" xfId="10680"/>
    <cellStyle name="_pgvcl-costal_pgvcl_JND-5_T&amp;D July-08 3 4" xfId="10681"/>
    <cellStyle name="_pgvcl-costal_PGVCL-_JND-5_T&amp;D July-08 3 4" xfId="10682"/>
    <cellStyle name="_pgvcl-costal_pgvcl_JND-5_T&amp;D July-08 3 5" xfId="10683"/>
    <cellStyle name="_pgvcl-costal_PGVCL-_JND-5_T&amp;D July-08 3 5" xfId="10684"/>
    <cellStyle name="_pgvcl-costal_pgvcl_JND-5_T&amp;D July-08 3 6" xfId="10685"/>
    <cellStyle name="_pgvcl-costal_PGVCL-_JND-5_T&amp;D July-08 3 6" xfId="10686"/>
    <cellStyle name="_pgvcl-costal_pgvcl_JND-5_T&amp;D July-08 3 7" xfId="10687"/>
    <cellStyle name="_pgvcl-costal_PGVCL-_JND-5_T&amp;D July-08 3 7" xfId="10688"/>
    <cellStyle name="_pgvcl-costal_pgvcl_JND-5_T&amp;D July-08 3 8" xfId="10689"/>
    <cellStyle name="_pgvcl-costal_PGVCL-_JND-5_T&amp;D July-08 3 8" xfId="10690"/>
    <cellStyle name="_pgvcl-costal_pgvcl_JND-5_T&amp;D July-08 3 9" xfId="10691"/>
    <cellStyle name="_pgvcl-costal_PGVCL-_JND-5_T&amp;D July-08 3 9" xfId="10692"/>
    <cellStyle name="_pgvcl-costal_pgvcl_JND-5_T&amp;D July-08 4" xfId="10693"/>
    <cellStyle name="_pgvcl-costal_PGVCL-_JND-5_T&amp;D July-08 4" xfId="10694"/>
    <cellStyle name="_pgvcl-costal_pgvcl_JND-5_T&amp;D July-08 4 10" xfId="10695"/>
    <cellStyle name="_pgvcl-costal_PGVCL-_JND-5_T&amp;D July-08 4 10" xfId="10696"/>
    <cellStyle name="_pgvcl-costal_pgvcl_JND-5_T&amp;D July-08 4 2" xfId="10697"/>
    <cellStyle name="_pgvcl-costal_PGVCL-_JND-5_T&amp;D July-08 4 2" xfId="10698"/>
    <cellStyle name="_pgvcl-costal_pgvcl_JND-5_T&amp;D July-08 4 3" xfId="10699"/>
    <cellStyle name="_pgvcl-costal_PGVCL-_JND-5_T&amp;D July-08 4 3" xfId="10700"/>
    <cellStyle name="_pgvcl-costal_pgvcl_JND-5_T&amp;D July-08 4 4" xfId="10701"/>
    <cellStyle name="_pgvcl-costal_PGVCL-_JND-5_T&amp;D July-08 4 4" xfId="10702"/>
    <cellStyle name="_pgvcl-costal_pgvcl_JND-5_T&amp;D July-08 4 5" xfId="10703"/>
    <cellStyle name="_pgvcl-costal_PGVCL-_JND-5_T&amp;D July-08 4 5" xfId="10704"/>
    <cellStyle name="_pgvcl-costal_pgvcl_JND-5_T&amp;D July-08 4 6" xfId="10705"/>
    <cellStyle name="_pgvcl-costal_PGVCL-_JND-5_T&amp;D July-08 4 6" xfId="10706"/>
    <cellStyle name="_pgvcl-costal_pgvcl_JND-5_T&amp;D July-08 4 7" xfId="10707"/>
    <cellStyle name="_pgvcl-costal_PGVCL-_JND-5_T&amp;D July-08 4 7" xfId="10708"/>
    <cellStyle name="_pgvcl-costal_pgvcl_JND-5_T&amp;D July-08 4 8" xfId="10709"/>
    <cellStyle name="_pgvcl-costal_PGVCL-_JND-5_T&amp;D July-08 4 8" xfId="10710"/>
    <cellStyle name="_pgvcl-costal_pgvcl_JND-5_T&amp;D July-08 4 9" xfId="10711"/>
    <cellStyle name="_pgvcl-costal_PGVCL-_JND-5_T&amp;D July-08 4 9" xfId="10712"/>
    <cellStyle name="_pgvcl-costal_pgvcl_JND-5_T&amp;D July-08 5" xfId="10713"/>
    <cellStyle name="_pgvcl-costal_PGVCL-_JND-5_T&amp;D July-08 5" xfId="10714"/>
    <cellStyle name="_pgvcl-costal_pgvcl_JND-5_T&amp;D July-08 5 10" xfId="10715"/>
    <cellStyle name="_pgvcl-costal_PGVCL-_JND-5_T&amp;D July-08 5 10" xfId="10716"/>
    <cellStyle name="_pgvcl-costal_pgvcl_JND-5_T&amp;D July-08 5 2" xfId="10717"/>
    <cellStyle name="_pgvcl-costal_PGVCL-_JND-5_T&amp;D July-08 5 2" xfId="10718"/>
    <cellStyle name="_pgvcl-costal_pgvcl_JND-5_T&amp;D July-08 5 3" xfId="10719"/>
    <cellStyle name="_pgvcl-costal_PGVCL-_JND-5_T&amp;D July-08 5 3" xfId="10720"/>
    <cellStyle name="_pgvcl-costal_pgvcl_JND-5_T&amp;D July-08 5 4" xfId="10721"/>
    <cellStyle name="_pgvcl-costal_PGVCL-_JND-5_T&amp;D July-08 5 4" xfId="10722"/>
    <cellStyle name="_pgvcl-costal_pgvcl_JND-5_T&amp;D July-08 5 5" xfId="10723"/>
    <cellStyle name="_pgvcl-costal_PGVCL-_JND-5_T&amp;D July-08 5 5" xfId="10724"/>
    <cellStyle name="_pgvcl-costal_pgvcl_JND-5_T&amp;D July-08 5 6" xfId="10725"/>
    <cellStyle name="_pgvcl-costal_PGVCL-_JND-5_T&amp;D July-08 5 6" xfId="10726"/>
    <cellStyle name="_pgvcl-costal_pgvcl_JND-5_T&amp;D July-08 5 7" xfId="10727"/>
    <cellStyle name="_pgvcl-costal_PGVCL-_JND-5_T&amp;D July-08 5 7" xfId="10728"/>
    <cellStyle name="_pgvcl-costal_pgvcl_JND-5_T&amp;D July-08 5 8" xfId="10729"/>
    <cellStyle name="_pgvcl-costal_PGVCL-_JND-5_T&amp;D July-08 5 8" xfId="10730"/>
    <cellStyle name="_pgvcl-costal_pgvcl_JND-5_T&amp;D July-08 5 9" xfId="10731"/>
    <cellStyle name="_pgvcl-costal_PGVCL-_JND-5_T&amp;D July-08 5 9" xfId="10732"/>
    <cellStyle name="_pgvcl-costal_pgvcl_JND-5_T&amp;D July-08 6" xfId="10733"/>
    <cellStyle name="_pgvcl-costal_PGVCL-_JND-5_T&amp;D July-08 6" xfId="10734"/>
    <cellStyle name="_pgvcl-costal_pgvcl_JND-5_T&amp;D July-08 6 10" xfId="10735"/>
    <cellStyle name="_pgvcl-costal_PGVCL-_JND-5_T&amp;D July-08 6 10" xfId="10736"/>
    <cellStyle name="_pgvcl-costal_pgvcl_JND-5_T&amp;D July-08 6 2" xfId="10737"/>
    <cellStyle name="_pgvcl-costal_PGVCL-_JND-5_T&amp;D July-08 6 2" xfId="10738"/>
    <cellStyle name="_pgvcl-costal_pgvcl_JND-5_T&amp;D July-08 6 3" xfId="10739"/>
    <cellStyle name="_pgvcl-costal_PGVCL-_JND-5_T&amp;D July-08 6 3" xfId="10740"/>
    <cellStyle name="_pgvcl-costal_pgvcl_JND-5_T&amp;D July-08 6 4" xfId="10741"/>
    <cellStyle name="_pgvcl-costal_PGVCL-_JND-5_T&amp;D July-08 6 4" xfId="10742"/>
    <cellStyle name="_pgvcl-costal_pgvcl_JND-5_T&amp;D July-08 6 5" xfId="10743"/>
    <cellStyle name="_pgvcl-costal_PGVCL-_JND-5_T&amp;D July-08 6 5" xfId="10744"/>
    <cellStyle name="_pgvcl-costal_pgvcl_JND-5_T&amp;D July-08 6 6" xfId="10745"/>
    <cellStyle name="_pgvcl-costal_PGVCL-_JND-5_T&amp;D July-08 6 6" xfId="10746"/>
    <cellStyle name="_pgvcl-costal_pgvcl_JND-5_T&amp;D July-08 6 7" xfId="10747"/>
    <cellStyle name="_pgvcl-costal_PGVCL-_JND-5_T&amp;D July-08 6 7" xfId="10748"/>
    <cellStyle name="_pgvcl-costal_pgvcl_JND-5_T&amp;D July-08 6 8" xfId="10749"/>
    <cellStyle name="_pgvcl-costal_PGVCL-_JND-5_T&amp;D July-08 6 8" xfId="10750"/>
    <cellStyle name="_pgvcl-costal_pgvcl_JND-5_T&amp;D July-08 6 9" xfId="10751"/>
    <cellStyle name="_pgvcl-costal_PGVCL-_JND-5_T&amp;D July-08 6 9" xfId="10752"/>
    <cellStyle name="_pgvcl-costal_pgvcl_JND-5_T&amp;D July-08 7" xfId="10753"/>
    <cellStyle name="_pgvcl-costal_PGVCL-_JND-5_T&amp;D July-08 7" xfId="10754"/>
    <cellStyle name="_pgvcl-costal_pgvcl_JND-5_T&amp;D July-08 7 10" xfId="10755"/>
    <cellStyle name="_pgvcl-costal_PGVCL-_JND-5_T&amp;D July-08 7 10" xfId="10756"/>
    <cellStyle name="_pgvcl-costal_pgvcl_JND-5_T&amp;D July-08 7 2" xfId="10757"/>
    <cellStyle name="_pgvcl-costal_PGVCL-_JND-5_T&amp;D July-08 7 2" xfId="10758"/>
    <cellStyle name="_pgvcl-costal_pgvcl_JND-5_T&amp;D July-08 7 3" xfId="10759"/>
    <cellStyle name="_pgvcl-costal_PGVCL-_JND-5_T&amp;D July-08 7 3" xfId="10760"/>
    <cellStyle name="_pgvcl-costal_pgvcl_JND-5_T&amp;D July-08 7 4" xfId="10761"/>
    <cellStyle name="_pgvcl-costal_PGVCL-_JND-5_T&amp;D July-08 7 4" xfId="10762"/>
    <cellStyle name="_pgvcl-costal_pgvcl_JND-5_T&amp;D July-08 7 5" xfId="10763"/>
    <cellStyle name="_pgvcl-costal_PGVCL-_JND-5_T&amp;D July-08 7 5" xfId="10764"/>
    <cellStyle name="_pgvcl-costal_pgvcl_JND-5_T&amp;D July-08 7 6" xfId="10765"/>
    <cellStyle name="_pgvcl-costal_PGVCL-_JND-5_T&amp;D July-08 7 6" xfId="10766"/>
    <cellStyle name="_pgvcl-costal_pgvcl_JND-5_T&amp;D July-08 7 7" xfId="10767"/>
    <cellStyle name="_pgvcl-costal_PGVCL-_JND-5_T&amp;D July-08 7 7" xfId="10768"/>
    <cellStyle name="_pgvcl-costal_pgvcl_JND-5_T&amp;D July-08 7 8" xfId="10769"/>
    <cellStyle name="_pgvcl-costal_PGVCL-_JND-5_T&amp;D July-08 7 8" xfId="10770"/>
    <cellStyle name="_pgvcl-costal_pgvcl_JND-5_T&amp;D July-08 7 9" xfId="10771"/>
    <cellStyle name="_pgvcl-costal_PGVCL-_JND-5_T&amp;D July-08 7 9" xfId="10772"/>
    <cellStyle name="_pgvcl-costal_pgvcl_JND-5_T&amp;D July-08 8" xfId="10773"/>
    <cellStyle name="_pgvcl-costal_PGVCL-_JND-5_T&amp;D July-08 8" xfId="10774"/>
    <cellStyle name="_pgvcl-costal_pgvcl_JND-5_T&amp;D MAR--09" xfId="10775"/>
    <cellStyle name="_pgvcl-costal_PGVCL-_JND-5_T&amp;D MAR--09" xfId="10776"/>
    <cellStyle name="_pgvcl-costal_pgvcl_JND-5_T&amp;D MAR--09 2" xfId="10777"/>
    <cellStyle name="_pgvcl-costal_PGVCL-_JND-5_T&amp;D MAR--09 2" xfId="10778"/>
    <cellStyle name="_pgvcl-costal_pgvcl_JND-5_T&amp;D MAR--09 2 10" xfId="10779"/>
    <cellStyle name="_pgvcl-costal_PGVCL-_JND-5_T&amp;D MAR--09 2 10" xfId="10780"/>
    <cellStyle name="_pgvcl-costal_pgvcl_JND-5_T&amp;D MAR--09 2 2" xfId="10781"/>
    <cellStyle name="_pgvcl-costal_PGVCL-_JND-5_T&amp;D MAR--09 2 2" xfId="10782"/>
    <cellStyle name="_pgvcl-costal_pgvcl_JND-5_T&amp;D MAR--09 2 3" xfId="10783"/>
    <cellStyle name="_pgvcl-costal_PGVCL-_JND-5_T&amp;D MAR--09 2 3" xfId="10784"/>
    <cellStyle name="_pgvcl-costal_pgvcl_JND-5_T&amp;D MAR--09 2 4" xfId="10785"/>
    <cellStyle name="_pgvcl-costal_PGVCL-_JND-5_T&amp;D MAR--09 2 4" xfId="10786"/>
    <cellStyle name="_pgvcl-costal_pgvcl_JND-5_T&amp;D MAR--09 2 5" xfId="10787"/>
    <cellStyle name="_pgvcl-costal_PGVCL-_JND-5_T&amp;D MAR--09 2 5" xfId="10788"/>
    <cellStyle name="_pgvcl-costal_pgvcl_JND-5_T&amp;D MAR--09 2 6" xfId="10789"/>
    <cellStyle name="_pgvcl-costal_PGVCL-_JND-5_T&amp;D MAR--09 2 6" xfId="10790"/>
    <cellStyle name="_pgvcl-costal_pgvcl_JND-5_T&amp;D MAR--09 2 7" xfId="10791"/>
    <cellStyle name="_pgvcl-costal_PGVCL-_JND-5_T&amp;D MAR--09 2 7" xfId="10792"/>
    <cellStyle name="_pgvcl-costal_pgvcl_JND-5_T&amp;D MAR--09 2 8" xfId="10793"/>
    <cellStyle name="_pgvcl-costal_PGVCL-_JND-5_T&amp;D MAR--09 2 8" xfId="10794"/>
    <cellStyle name="_pgvcl-costal_pgvcl_JND-5_T&amp;D MAR--09 2 9" xfId="10795"/>
    <cellStyle name="_pgvcl-costal_PGVCL-_JND-5_T&amp;D MAR--09 2 9" xfId="10796"/>
    <cellStyle name="_pgvcl-costal_pgvcl_JND-5_T&amp;D MAR--09 3" xfId="10797"/>
    <cellStyle name="_pgvcl-costal_PGVCL-_JND-5_T&amp;D MAR--09 3" xfId="10798"/>
    <cellStyle name="_pgvcl-costal_pgvcl_JND-5_T&amp;D MAR--09 3 10" xfId="10799"/>
    <cellStyle name="_pgvcl-costal_PGVCL-_JND-5_T&amp;D MAR--09 3 10" xfId="10800"/>
    <cellStyle name="_pgvcl-costal_pgvcl_JND-5_T&amp;D MAR--09 3 2" xfId="10801"/>
    <cellStyle name="_pgvcl-costal_PGVCL-_JND-5_T&amp;D MAR--09 3 2" xfId="10802"/>
    <cellStyle name="_pgvcl-costal_pgvcl_JND-5_T&amp;D MAR--09 3 3" xfId="10803"/>
    <cellStyle name="_pgvcl-costal_PGVCL-_JND-5_T&amp;D MAR--09 3 3" xfId="10804"/>
    <cellStyle name="_pgvcl-costal_pgvcl_JND-5_T&amp;D MAR--09 3 4" xfId="10805"/>
    <cellStyle name="_pgvcl-costal_PGVCL-_JND-5_T&amp;D MAR--09 3 4" xfId="10806"/>
    <cellStyle name="_pgvcl-costal_pgvcl_JND-5_T&amp;D MAR--09 3 5" xfId="10807"/>
    <cellStyle name="_pgvcl-costal_PGVCL-_JND-5_T&amp;D MAR--09 3 5" xfId="10808"/>
    <cellStyle name="_pgvcl-costal_pgvcl_JND-5_T&amp;D MAR--09 3 6" xfId="10809"/>
    <cellStyle name="_pgvcl-costal_PGVCL-_JND-5_T&amp;D MAR--09 3 6" xfId="10810"/>
    <cellStyle name="_pgvcl-costal_pgvcl_JND-5_T&amp;D MAR--09 3 7" xfId="10811"/>
    <cellStyle name="_pgvcl-costal_PGVCL-_JND-5_T&amp;D MAR--09 3 7" xfId="10812"/>
    <cellStyle name="_pgvcl-costal_pgvcl_JND-5_T&amp;D MAR--09 3 8" xfId="10813"/>
    <cellStyle name="_pgvcl-costal_PGVCL-_JND-5_T&amp;D MAR--09 3 8" xfId="10814"/>
    <cellStyle name="_pgvcl-costal_pgvcl_JND-5_T&amp;D MAR--09 3 9" xfId="10815"/>
    <cellStyle name="_pgvcl-costal_PGVCL-_JND-5_T&amp;D MAR--09 3 9" xfId="10816"/>
    <cellStyle name="_pgvcl-costal_pgvcl_JND-5_T&amp;D MAR--09 4" xfId="10817"/>
    <cellStyle name="_pgvcl-costal_PGVCL-_JND-5_T&amp;D MAR--09 4" xfId="10818"/>
    <cellStyle name="_pgvcl-costal_pgvcl_JND-5_T&amp;D MAR--09 4 10" xfId="10819"/>
    <cellStyle name="_pgvcl-costal_PGVCL-_JND-5_T&amp;D MAR--09 4 10" xfId="10820"/>
    <cellStyle name="_pgvcl-costal_pgvcl_JND-5_T&amp;D MAR--09 4 2" xfId="10821"/>
    <cellStyle name="_pgvcl-costal_PGVCL-_JND-5_T&amp;D MAR--09 4 2" xfId="10822"/>
    <cellStyle name="_pgvcl-costal_pgvcl_JND-5_T&amp;D MAR--09 4 3" xfId="10823"/>
    <cellStyle name="_pgvcl-costal_PGVCL-_JND-5_T&amp;D MAR--09 4 3" xfId="10824"/>
    <cellStyle name="_pgvcl-costal_pgvcl_JND-5_T&amp;D MAR--09 4 4" xfId="10825"/>
    <cellStyle name="_pgvcl-costal_PGVCL-_JND-5_T&amp;D MAR--09 4 4" xfId="10826"/>
    <cellStyle name="_pgvcl-costal_pgvcl_JND-5_T&amp;D MAR--09 4 5" xfId="10827"/>
    <cellStyle name="_pgvcl-costal_PGVCL-_JND-5_T&amp;D MAR--09 4 5" xfId="10828"/>
    <cellStyle name="_pgvcl-costal_pgvcl_JND-5_T&amp;D MAR--09 4 6" xfId="10829"/>
    <cellStyle name="_pgvcl-costal_PGVCL-_JND-5_T&amp;D MAR--09 4 6" xfId="10830"/>
    <cellStyle name="_pgvcl-costal_pgvcl_JND-5_T&amp;D MAR--09 4 7" xfId="10831"/>
    <cellStyle name="_pgvcl-costal_PGVCL-_JND-5_T&amp;D MAR--09 4 7" xfId="10832"/>
    <cellStyle name="_pgvcl-costal_pgvcl_JND-5_T&amp;D MAR--09 4 8" xfId="10833"/>
    <cellStyle name="_pgvcl-costal_PGVCL-_JND-5_T&amp;D MAR--09 4 8" xfId="10834"/>
    <cellStyle name="_pgvcl-costal_pgvcl_JND-5_T&amp;D MAR--09 4 9" xfId="10835"/>
    <cellStyle name="_pgvcl-costal_PGVCL-_JND-5_T&amp;D MAR--09 4 9" xfId="10836"/>
    <cellStyle name="_pgvcl-costal_pgvcl_JND-5_T&amp;D MAR--09 5" xfId="10837"/>
    <cellStyle name="_pgvcl-costal_PGVCL-_JND-5_T&amp;D MAR--09 5" xfId="10838"/>
    <cellStyle name="_pgvcl-costal_pgvcl_JND-5_T&amp;D MAR--09 5 10" xfId="10839"/>
    <cellStyle name="_pgvcl-costal_PGVCL-_JND-5_T&amp;D MAR--09 5 10" xfId="10840"/>
    <cellStyle name="_pgvcl-costal_pgvcl_JND-5_T&amp;D MAR--09 5 2" xfId="10841"/>
    <cellStyle name="_pgvcl-costal_PGVCL-_JND-5_T&amp;D MAR--09 5 2" xfId="10842"/>
    <cellStyle name="_pgvcl-costal_pgvcl_JND-5_T&amp;D MAR--09 5 3" xfId="10843"/>
    <cellStyle name="_pgvcl-costal_PGVCL-_JND-5_T&amp;D MAR--09 5 3" xfId="10844"/>
    <cellStyle name="_pgvcl-costal_pgvcl_JND-5_T&amp;D MAR--09 5 4" xfId="10845"/>
    <cellStyle name="_pgvcl-costal_PGVCL-_JND-5_T&amp;D MAR--09 5 4" xfId="10846"/>
    <cellStyle name="_pgvcl-costal_pgvcl_JND-5_T&amp;D MAR--09 5 5" xfId="10847"/>
    <cellStyle name="_pgvcl-costal_PGVCL-_JND-5_T&amp;D MAR--09 5 5" xfId="10848"/>
    <cellStyle name="_pgvcl-costal_pgvcl_JND-5_T&amp;D MAR--09 5 6" xfId="10849"/>
    <cellStyle name="_pgvcl-costal_PGVCL-_JND-5_T&amp;D MAR--09 5 6" xfId="10850"/>
    <cellStyle name="_pgvcl-costal_pgvcl_JND-5_T&amp;D MAR--09 5 7" xfId="10851"/>
    <cellStyle name="_pgvcl-costal_PGVCL-_JND-5_T&amp;D MAR--09 5 7" xfId="10852"/>
    <cellStyle name="_pgvcl-costal_pgvcl_JND-5_T&amp;D MAR--09 5 8" xfId="10853"/>
    <cellStyle name="_pgvcl-costal_PGVCL-_JND-5_T&amp;D MAR--09 5 8" xfId="10854"/>
    <cellStyle name="_pgvcl-costal_pgvcl_JND-5_T&amp;D MAR--09 5 9" xfId="10855"/>
    <cellStyle name="_pgvcl-costal_PGVCL-_JND-5_T&amp;D MAR--09 5 9" xfId="10856"/>
    <cellStyle name="_pgvcl-costal_pgvcl_JND-5_T&amp;D MAR--09 6" xfId="10857"/>
    <cellStyle name="_pgvcl-costal_PGVCL-_JND-5_T&amp;D MAR--09 6" xfId="10858"/>
    <cellStyle name="_pgvcl-costal_pgvcl_JND-5_T&amp;D MAR--09 6 10" xfId="10859"/>
    <cellStyle name="_pgvcl-costal_PGVCL-_JND-5_T&amp;D MAR--09 6 10" xfId="10860"/>
    <cellStyle name="_pgvcl-costal_pgvcl_JND-5_T&amp;D MAR--09 6 2" xfId="10861"/>
    <cellStyle name="_pgvcl-costal_PGVCL-_JND-5_T&amp;D MAR--09 6 2" xfId="10862"/>
    <cellStyle name="_pgvcl-costal_pgvcl_JND-5_T&amp;D MAR--09 6 3" xfId="10863"/>
    <cellStyle name="_pgvcl-costal_PGVCL-_JND-5_T&amp;D MAR--09 6 3" xfId="10864"/>
    <cellStyle name="_pgvcl-costal_pgvcl_JND-5_T&amp;D MAR--09 6 4" xfId="10865"/>
    <cellStyle name="_pgvcl-costal_PGVCL-_JND-5_T&amp;D MAR--09 6 4" xfId="10866"/>
    <cellStyle name="_pgvcl-costal_pgvcl_JND-5_T&amp;D MAR--09 6 5" xfId="10867"/>
    <cellStyle name="_pgvcl-costal_PGVCL-_JND-5_T&amp;D MAR--09 6 5" xfId="10868"/>
    <cellStyle name="_pgvcl-costal_pgvcl_JND-5_T&amp;D MAR--09 6 6" xfId="10869"/>
    <cellStyle name="_pgvcl-costal_PGVCL-_JND-5_T&amp;D MAR--09 6 6" xfId="10870"/>
    <cellStyle name="_pgvcl-costal_pgvcl_JND-5_T&amp;D MAR--09 6 7" xfId="10871"/>
    <cellStyle name="_pgvcl-costal_PGVCL-_JND-5_T&amp;D MAR--09 6 7" xfId="10872"/>
    <cellStyle name="_pgvcl-costal_pgvcl_JND-5_T&amp;D MAR--09 6 8" xfId="10873"/>
    <cellStyle name="_pgvcl-costal_PGVCL-_JND-5_T&amp;D MAR--09 6 8" xfId="10874"/>
    <cellStyle name="_pgvcl-costal_pgvcl_JND-5_T&amp;D MAR--09 6 9" xfId="10875"/>
    <cellStyle name="_pgvcl-costal_PGVCL-_JND-5_T&amp;D MAR--09 6 9" xfId="10876"/>
    <cellStyle name="_pgvcl-costal_pgvcl_JND-5_T&amp;D MAR--09 7" xfId="10877"/>
    <cellStyle name="_pgvcl-costal_PGVCL-_JND-5_T&amp;D MAR--09 7" xfId="10878"/>
    <cellStyle name="_pgvcl-costal_pgvcl_JND-5_T&amp;D MAR--09 7 10" xfId="10879"/>
    <cellStyle name="_pgvcl-costal_PGVCL-_JND-5_T&amp;D MAR--09 7 10" xfId="10880"/>
    <cellStyle name="_pgvcl-costal_pgvcl_JND-5_T&amp;D MAR--09 7 2" xfId="10881"/>
    <cellStyle name="_pgvcl-costal_PGVCL-_JND-5_T&amp;D MAR--09 7 2" xfId="10882"/>
    <cellStyle name="_pgvcl-costal_pgvcl_JND-5_T&amp;D MAR--09 7 3" xfId="10883"/>
    <cellStyle name="_pgvcl-costal_PGVCL-_JND-5_T&amp;D MAR--09 7 3" xfId="10884"/>
    <cellStyle name="_pgvcl-costal_pgvcl_JND-5_T&amp;D MAR--09 7 4" xfId="10885"/>
    <cellStyle name="_pgvcl-costal_PGVCL-_JND-5_T&amp;D MAR--09 7 4" xfId="10886"/>
    <cellStyle name="_pgvcl-costal_pgvcl_JND-5_T&amp;D MAR--09 7 5" xfId="10887"/>
    <cellStyle name="_pgvcl-costal_PGVCL-_JND-5_T&amp;D MAR--09 7 5" xfId="10888"/>
    <cellStyle name="_pgvcl-costal_pgvcl_JND-5_T&amp;D MAR--09 7 6" xfId="10889"/>
    <cellStyle name="_pgvcl-costal_PGVCL-_JND-5_T&amp;D MAR--09 7 6" xfId="10890"/>
    <cellStyle name="_pgvcl-costal_pgvcl_JND-5_T&amp;D MAR--09 7 7" xfId="10891"/>
    <cellStyle name="_pgvcl-costal_PGVCL-_JND-5_T&amp;D MAR--09 7 7" xfId="10892"/>
    <cellStyle name="_pgvcl-costal_pgvcl_JND-5_T&amp;D MAR--09 7 8" xfId="10893"/>
    <cellStyle name="_pgvcl-costal_PGVCL-_JND-5_T&amp;D MAR--09 7 8" xfId="10894"/>
    <cellStyle name="_pgvcl-costal_pgvcl_JND-5_T&amp;D MAR--09 7 9" xfId="10895"/>
    <cellStyle name="_pgvcl-costal_PGVCL-_JND-5_T&amp;D MAR--09 7 9" xfId="10896"/>
    <cellStyle name="_pgvcl-costal_pgvcl_JND-5_T&amp;D MAR--09 8" xfId="10897"/>
    <cellStyle name="_pgvcl-costal_PGVCL-_JND-5_T&amp;D MAR--09 8" xfId="10898"/>
    <cellStyle name="_pgvcl-costal_pgvcl_JND-5_Urban Weekly 8 MAY 09" xfId="10899"/>
    <cellStyle name="_pgvcl-costal_PGVCL-_JND-5_Urban Weekly 8 MAY 09" xfId="10900"/>
    <cellStyle name="_pgvcl-costal_pgvcl_JND-5_Urban Weekly 8 MAY 09 2" xfId="10901"/>
    <cellStyle name="_pgvcl-costal_PGVCL-_JND-5_Urban Weekly 8 MAY 09 2" xfId="10902"/>
    <cellStyle name="_pgvcl-costal_pgvcl_JND-5_URBAN WEEKLY PBR CO" xfId="10903"/>
    <cellStyle name="_pgvcl-costal_PGVCL-_JND-5_URBAN WEEKLY PBR CO" xfId="10904"/>
    <cellStyle name="_pgvcl-costal_pgvcl_JND-5_URBAN WEEKLY PBR CO 2" xfId="10905"/>
    <cellStyle name="_pgvcl-costal_PGVCL-_JND-5_URBAN WEEKLY PBR CO 2" xfId="10906"/>
    <cellStyle name="_pgvcl-costal_pgvcl_JND-5_URBAN WEEKLY PBR CO 2 10" xfId="10907"/>
    <cellStyle name="_pgvcl-costal_PGVCL-_JND-5_URBAN WEEKLY PBR CO 2 10" xfId="10908"/>
    <cellStyle name="_pgvcl-costal_pgvcl_JND-5_URBAN WEEKLY PBR CO 2 2" xfId="10909"/>
    <cellStyle name="_pgvcl-costal_PGVCL-_JND-5_URBAN WEEKLY PBR CO 2 2" xfId="10910"/>
    <cellStyle name="_pgvcl-costal_pgvcl_JND-5_URBAN WEEKLY PBR CO 2 3" xfId="10911"/>
    <cellStyle name="_pgvcl-costal_PGVCL-_JND-5_URBAN WEEKLY PBR CO 2 3" xfId="10912"/>
    <cellStyle name="_pgvcl-costal_pgvcl_JND-5_URBAN WEEKLY PBR CO 2 4" xfId="10913"/>
    <cellStyle name="_pgvcl-costal_PGVCL-_JND-5_URBAN WEEKLY PBR CO 2 4" xfId="10914"/>
    <cellStyle name="_pgvcl-costal_pgvcl_JND-5_URBAN WEEKLY PBR CO 2 5" xfId="10915"/>
    <cellStyle name="_pgvcl-costal_PGVCL-_JND-5_URBAN WEEKLY PBR CO 2 5" xfId="10916"/>
    <cellStyle name="_pgvcl-costal_pgvcl_JND-5_URBAN WEEKLY PBR CO 2 6" xfId="10917"/>
    <cellStyle name="_pgvcl-costal_PGVCL-_JND-5_URBAN WEEKLY PBR CO 2 6" xfId="10918"/>
    <cellStyle name="_pgvcl-costal_pgvcl_JND-5_URBAN WEEKLY PBR CO 2 7" xfId="10919"/>
    <cellStyle name="_pgvcl-costal_PGVCL-_JND-5_URBAN WEEKLY PBR CO 2 7" xfId="10920"/>
    <cellStyle name="_pgvcl-costal_pgvcl_JND-5_URBAN WEEKLY PBR CO 2 8" xfId="10921"/>
    <cellStyle name="_pgvcl-costal_PGVCL-_JND-5_URBAN WEEKLY PBR CO 2 8" xfId="10922"/>
    <cellStyle name="_pgvcl-costal_pgvcl_JND-5_URBAN WEEKLY PBR CO 2 9" xfId="10923"/>
    <cellStyle name="_pgvcl-costal_PGVCL-_JND-5_URBAN WEEKLY PBR CO 2 9" xfId="10924"/>
    <cellStyle name="_pgvcl-costal_pgvcl_JND-5_URBAN WEEKLY PBR CO 3" xfId="10925"/>
    <cellStyle name="_pgvcl-costal_PGVCL-_JND-5_URBAN WEEKLY PBR CO 3" xfId="10926"/>
    <cellStyle name="_pgvcl-costal_pgvcl_JND-5_URBAN WEEKLY PBR CO 3 10" xfId="10927"/>
    <cellStyle name="_pgvcl-costal_PGVCL-_JND-5_URBAN WEEKLY PBR CO 3 10" xfId="10928"/>
    <cellStyle name="_pgvcl-costal_pgvcl_JND-5_URBAN WEEKLY PBR CO 3 2" xfId="10929"/>
    <cellStyle name="_pgvcl-costal_PGVCL-_JND-5_URBAN WEEKLY PBR CO 3 2" xfId="10930"/>
    <cellStyle name="_pgvcl-costal_pgvcl_JND-5_URBAN WEEKLY PBR CO 3 3" xfId="10931"/>
    <cellStyle name="_pgvcl-costal_PGVCL-_JND-5_URBAN WEEKLY PBR CO 3 3" xfId="10932"/>
    <cellStyle name="_pgvcl-costal_pgvcl_JND-5_URBAN WEEKLY PBR CO 3 4" xfId="10933"/>
    <cellStyle name="_pgvcl-costal_PGVCL-_JND-5_URBAN WEEKLY PBR CO 3 4" xfId="10934"/>
    <cellStyle name="_pgvcl-costal_pgvcl_JND-5_URBAN WEEKLY PBR CO 3 5" xfId="10935"/>
    <cellStyle name="_pgvcl-costal_PGVCL-_JND-5_URBAN WEEKLY PBR CO 3 5" xfId="10936"/>
    <cellStyle name="_pgvcl-costal_pgvcl_JND-5_URBAN WEEKLY PBR CO 3 6" xfId="10937"/>
    <cellStyle name="_pgvcl-costal_PGVCL-_JND-5_URBAN WEEKLY PBR CO 3 6" xfId="10938"/>
    <cellStyle name="_pgvcl-costal_pgvcl_JND-5_URBAN WEEKLY PBR CO 3 7" xfId="10939"/>
    <cellStyle name="_pgvcl-costal_PGVCL-_JND-5_URBAN WEEKLY PBR CO 3 7" xfId="10940"/>
    <cellStyle name="_pgvcl-costal_pgvcl_JND-5_URBAN WEEKLY PBR CO 3 8" xfId="10941"/>
    <cellStyle name="_pgvcl-costal_PGVCL-_JND-5_URBAN WEEKLY PBR CO 3 8" xfId="10942"/>
    <cellStyle name="_pgvcl-costal_pgvcl_JND-5_URBAN WEEKLY PBR CO 3 9" xfId="10943"/>
    <cellStyle name="_pgvcl-costal_PGVCL-_JND-5_URBAN WEEKLY PBR CO 3 9" xfId="10944"/>
    <cellStyle name="_pgvcl-costal_pgvcl_JND-5_URBAN WEEKLY PBR CO 4" xfId="10945"/>
    <cellStyle name="_pgvcl-costal_PGVCL-_JND-5_URBAN WEEKLY PBR CO 4" xfId="10946"/>
    <cellStyle name="_pgvcl-costal_pgvcl_JND-5_URBAN WEEKLY PBR CO 4 10" xfId="10947"/>
    <cellStyle name="_pgvcl-costal_PGVCL-_JND-5_URBAN WEEKLY PBR CO 4 10" xfId="10948"/>
    <cellStyle name="_pgvcl-costal_pgvcl_JND-5_URBAN WEEKLY PBR CO 4 2" xfId="10949"/>
    <cellStyle name="_pgvcl-costal_PGVCL-_JND-5_URBAN WEEKLY PBR CO 4 2" xfId="10950"/>
    <cellStyle name="_pgvcl-costal_pgvcl_JND-5_URBAN WEEKLY PBR CO 4 3" xfId="10951"/>
    <cellStyle name="_pgvcl-costal_PGVCL-_JND-5_URBAN WEEKLY PBR CO 4 3" xfId="10952"/>
    <cellStyle name="_pgvcl-costal_pgvcl_JND-5_URBAN WEEKLY PBR CO 4 4" xfId="10953"/>
    <cellStyle name="_pgvcl-costal_PGVCL-_JND-5_URBAN WEEKLY PBR CO 4 4" xfId="10954"/>
    <cellStyle name="_pgvcl-costal_pgvcl_JND-5_URBAN WEEKLY PBR CO 4 5" xfId="10955"/>
    <cellStyle name="_pgvcl-costal_PGVCL-_JND-5_URBAN WEEKLY PBR CO 4 5" xfId="10956"/>
    <cellStyle name="_pgvcl-costal_pgvcl_JND-5_URBAN WEEKLY PBR CO 4 6" xfId="10957"/>
    <cellStyle name="_pgvcl-costal_PGVCL-_JND-5_URBAN WEEKLY PBR CO 4 6" xfId="10958"/>
    <cellStyle name="_pgvcl-costal_pgvcl_JND-5_URBAN WEEKLY PBR CO 4 7" xfId="10959"/>
    <cellStyle name="_pgvcl-costal_PGVCL-_JND-5_URBAN WEEKLY PBR CO 4 7" xfId="10960"/>
    <cellStyle name="_pgvcl-costal_pgvcl_JND-5_URBAN WEEKLY PBR CO 4 8" xfId="10961"/>
    <cellStyle name="_pgvcl-costal_PGVCL-_JND-5_URBAN WEEKLY PBR CO 4 8" xfId="10962"/>
    <cellStyle name="_pgvcl-costal_pgvcl_JND-5_URBAN WEEKLY PBR CO 4 9" xfId="10963"/>
    <cellStyle name="_pgvcl-costal_PGVCL-_JND-5_URBAN WEEKLY PBR CO 4 9" xfId="10964"/>
    <cellStyle name="_pgvcl-costal_pgvcl_JND-5_URBAN WEEKLY PBR CO 5" xfId="10965"/>
    <cellStyle name="_pgvcl-costal_PGVCL-_JND-5_URBAN WEEKLY PBR CO 5" xfId="10966"/>
    <cellStyle name="_pgvcl-costal_pgvcl_JND-5_URBAN WEEKLY PBR CO 5 10" xfId="10967"/>
    <cellStyle name="_pgvcl-costal_PGVCL-_JND-5_URBAN WEEKLY PBR CO 5 10" xfId="10968"/>
    <cellStyle name="_pgvcl-costal_pgvcl_JND-5_URBAN WEEKLY PBR CO 5 2" xfId="10969"/>
    <cellStyle name="_pgvcl-costal_PGVCL-_JND-5_URBAN WEEKLY PBR CO 5 2" xfId="10970"/>
    <cellStyle name="_pgvcl-costal_pgvcl_JND-5_URBAN WEEKLY PBR CO 5 3" xfId="10971"/>
    <cellStyle name="_pgvcl-costal_PGVCL-_JND-5_URBAN WEEKLY PBR CO 5 3" xfId="10972"/>
    <cellStyle name="_pgvcl-costal_pgvcl_JND-5_URBAN WEEKLY PBR CO 5 4" xfId="10973"/>
    <cellStyle name="_pgvcl-costal_PGVCL-_JND-5_URBAN WEEKLY PBR CO 5 4" xfId="10974"/>
    <cellStyle name="_pgvcl-costal_pgvcl_JND-5_URBAN WEEKLY PBR CO 5 5" xfId="10975"/>
    <cellStyle name="_pgvcl-costal_PGVCL-_JND-5_URBAN WEEKLY PBR CO 5 5" xfId="10976"/>
    <cellStyle name="_pgvcl-costal_pgvcl_JND-5_URBAN WEEKLY PBR CO 5 6" xfId="10977"/>
    <cellStyle name="_pgvcl-costal_PGVCL-_JND-5_URBAN WEEKLY PBR CO 5 6" xfId="10978"/>
    <cellStyle name="_pgvcl-costal_pgvcl_JND-5_URBAN WEEKLY PBR CO 5 7" xfId="10979"/>
    <cellStyle name="_pgvcl-costal_PGVCL-_JND-5_URBAN WEEKLY PBR CO 5 7" xfId="10980"/>
    <cellStyle name="_pgvcl-costal_pgvcl_JND-5_URBAN WEEKLY PBR CO 5 8" xfId="10981"/>
    <cellStyle name="_pgvcl-costal_PGVCL-_JND-5_URBAN WEEKLY PBR CO 5 8" xfId="10982"/>
    <cellStyle name="_pgvcl-costal_pgvcl_JND-5_URBAN WEEKLY PBR CO 5 9" xfId="10983"/>
    <cellStyle name="_pgvcl-costal_PGVCL-_JND-5_URBAN WEEKLY PBR CO 5 9" xfId="10984"/>
    <cellStyle name="_pgvcl-costal_pgvcl_JND-5_URBAN WEEKLY PBR CO 6" xfId="10985"/>
    <cellStyle name="_pgvcl-costal_PGVCL-_JND-5_URBAN WEEKLY PBR CO 6" xfId="10986"/>
    <cellStyle name="_pgvcl-costal_pgvcl_JND-5_URBAN WEEKLY PBR CO 6 10" xfId="10987"/>
    <cellStyle name="_pgvcl-costal_PGVCL-_JND-5_URBAN WEEKLY PBR CO 6 10" xfId="10988"/>
    <cellStyle name="_pgvcl-costal_pgvcl_JND-5_URBAN WEEKLY PBR CO 6 2" xfId="10989"/>
    <cellStyle name="_pgvcl-costal_PGVCL-_JND-5_URBAN WEEKLY PBR CO 6 2" xfId="10990"/>
    <cellStyle name="_pgvcl-costal_pgvcl_JND-5_URBAN WEEKLY PBR CO 6 3" xfId="10991"/>
    <cellStyle name="_pgvcl-costal_PGVCL-_JND-5_URBAN WEEKLY PBR CO 6 3" xfId="10992"/>
    <cellStyle name="_pgvcl-costal_pgvcl_JND-5_URBAN WEEKLY PBR CO 6 4" xfId="10993"/>
    <cellStyle name="_pgvcl-costal_PGVCL-_JND-5_URBAN WEEKLY PBR CO 6 4" xfId="10994"/>
    <cellStyle name="_pgvcl-costal_pgvcl_JND-5_URBAN WEEKLY PBR CO 6 5" xfId="10995"/>
    <cellStyle name="_pgvcl-costal_PGVCL-_JND-5_URBAN WEEKLY PBR CO 6 5" xfId="10996"/>
    <cellStyle name="_pgvcl-costal_pgvcl_JND-5_URBAN WEEKLY PBR CO 6 6" xfId="10997"/>
    <cellStyle name="_pgvcl-costal_PGVCL-_JND-5_URBAN WEEKLY PBR CO 6 6" xfId="10998"/>
    <cellStyle name="_pgvcl-costal_pgvcl_JND-5_URBAN WEEKLY PBR CO 6 7" xfId="10999"/>
    <cellStyle name="_pgvcl-costal_PGVCL-_JND-5_URBAN WEEKLY PBR CO 6 7" xfId="11000"/>
    <cellStyle name="_pgvcl-costal_pgvcl_JND-5_URBAN WEEKLY PBR CO 6 8" xfId="11001"/>
    <cellStyle name="_pgvcl-costal_PGVCL-_JND-5_URBAN WEEKLY PBR CO 6 8" xfId="11002"/>
    <cellStyle name="_pgvcl-costal_pgvcl_JND-5_URBAN WEEKLY PBR CO 6 9" xfId="11003"/>
    <cellStyle name="_pgvcl-costal_PGVCL-_JND-5_URBAN WEEKLY PBR CO 6 9" xfId="11004"/>
    <cellStyle name="_pgvcl-costal_pgvcl_JND-5_URBAN WEEKLY PBR CO 7" xfId="11005"/>
    <cellStyle name="_pgvcl-costal_PGVCL-_JND-5_URBAN WEEKLY PBR CO 7" xfId="11006"/>
    <cellStyle name="_pgvcl-costal_pgvcl_JND-5_URBAN WEEKLY PBR CO 7 10" xfId="11007"/>
    <cellStyle name="_pgvcl-costal_PGVCL-_JND-5_URBAN WEEKLY PBR CO 7 10" xfId="11008"/>
    <cellStyle name="_pgvcl-costal_pgvcl_JND-5_URBAN WEEKLY PBR CO 7 2" xfId="11009"/>
    <cellStyle name="_pgvcl-costal_PGVCL-_JND-5_URBAN WEEKLY PBR CO 7 2" xfId="11010"/>
    <cellStyle name="_pgvcl-costal_pgvcl_JND-5_URBAN WEEKLY PBR CO 7 3" xfId="11011"/>
    <cellStyle name="_pgvcl-costal_PGVCL-_JND-5_URBAN WEEKLY PBR CO 7 3" xfId="11012"/>
    <cellStyle name="_pgvcl-costal_pgvcl_JND-5_URBAN WEEKLY PBR CO 7 4" xfId="11013"/>
    <cellStyle name="_pgvcl-costal_PGVCL-_JND-5_URBAN WEEKLY PBR CO 7 4" xfId="11014"/>
    <cellStyle name="_pgvcl-costal_pgvcl_JND-5_URBAN WEEKLY PBR CO 7 5" xfId="11015"/>
    <cellStyle name="_pgvcl-costal_PGVCL-_JND-5_URBAN WEEKLY PBR CO 7 5" xfId="11016"/>
    <cellStyle name="_pgvcl-costal_pgvcl_JND-5_URBAN WEEKLY PBR CO 7 6" xfId="11017"/>
    <cellStyle name="_pgvcl-costal_PGVCL-_JND-5_URBAN WEEKLY PBR CO 7 6" xfId="11018"/>
    <cellStyle name="_pgvcl-costal_pgvcl_JND-5_URBAN WEEKLY PBR CO 7 7" xfId="11019"/>
    <cellStyle name="_pgvcl-costal_PGVCL-_JND-5_URBAN WEEKLY PBR CO 7 7" xfId="11020"/>
    <cellStyle name="_pgvcl-costal_pgvcl_JND-5_URBAN WEEKLY PBR CO 7 8" xfId="11021"/>
    <cellStyle name="_pgvcl-costal_PGVCL-_JND-5_URBAN WEEKLY PBR CO 7 8" xfId="11022"/>
    <cellStyle name="_pgvcl-costal_pgvcl_JND-5_URBAN WEEKLY PBR CO 7 9" xfId="11023"/>
    <cellStyle name="_pgvcl-costal_PGVCL-_JND-5_URBAN WEEKLY PBR CO 7 9" xfId="11024"/>
    <cellStyle name="_pgvcl-costal_pgvcl_JND-5_URBAN WEEKLY PBR CO 8" xfId="11025"/>
    <cellStyle name="_pgvcl-costal_PGVCL-_JND-5_URBAN WEEKLY PBR CO 8" xfId="11026"/>
    <cellStyle name="_pgvcl-costal_pgvcl_JND-5_Weekly Urban PBR CO - 04-04-09 to 12-04-09" xfId="11027"/>
    <cellStyle name="_pgvcl-costal_PGVCL-_JND-5_Weekly Urban PBR CO - 04-04-09 to 12-04-09" xfId="11028"/>
    <cellStyle name="_pgvcl-costal_pgvcl_JND-5_Weekly Urban PBR CO - 04-04-09 to 12-04-09 2" xfId="11029"/>
    <cellStyle name="_pgvcl-costal_PGVCL-_JND-5_Weekly Urban PBR CO - 04-04-09 to 12-04-09 2" xfId="11030"/>
    <cellStyle name="_pgvcl-costal_pgvcl_JND-5_Weekly Urban PBR CO - 04-04-09 to 12-04-09 2 10" xfId="11031"/>
    <cellStyle name="_pgvcl-costal_PGVCL-_JND-5_Weekly Urban PBR CO - 04-04-09 to 12-04-09 2 10" xfId="11032"/>
    <cellStyle name="_pgvcl-costal_pgvcl_JND-5_Weekly Urban PBR CO - 04-04-09 to 12-04-09 2 2" xfId="11033"/>
    <cellStyle name="_pgvcl-costal_PGVCL-_JND-5_Weekly Urban PBR CO - 04-04-09 to 12-04-09 2 2" xfId="11034"/>
    <cellStyle name="_pgvcl-costal_pgvcl_JND-5_Weekly Urban PBR CO - 04-04-09 to 12-04-09 2 3" xfId="11035"/>
    <cellStyle name="_pgvcl-costal_PGVCL-_JND-5_Weekly Urban PBR CO - 04-04-09 to 12-04-09 2 3" xfId="11036"/>
    <cellStyle name="_pgvcl-costal_pgvcl_JND-5_Weekly Urban PBR CO - 04-04-09 to 12-04-09 2 4" xfId="11037"/>
    <cellStyle name="_pgvcl-costal_PGVCL-_JND-5_Weekly Urban PBR CO - 04-04-09 to 12-04-09 2 4" xfId="11038"/>
    <cellStyle name="_pgvcl-costal_pgvcl_JND-5_Weekly Urban PBR CO - 04-04-09 to 12-04-09 2 5" xfId="11039"/>
    <cellStyle name="_pgvcl-costal_PGVCL-_JND-5_Weekly Urban PBR CO - 04-04-09 to 12-04-09 2 5" xfId="11040"/>
    <cellStyle name="_pgvcl-costal_pgvcl_JND-5_Weekly Urban PBR CO - 04-04-09 to 12-04-09 2 6" xfId="11041"/>
    <cellStyle name="_pgvcl-costal_PGVCL-_JND-5_Weekly Urban PBR CO - 04-04-09 to 12-04-09 2 6" xfId="11042"/>
    <cellStyle name="_pgvcl-costal_pgvcl_JND-5_Weekly Urban PBR CO - 04-04-09 to 12-04-09 2 7" xfId="11043"/>
    <cellStyle name="_pgvcl-costal_PGVCL-_JND-5_Weekly Urban PBR CO - 04-04-09 to 12-04-09 2 7" xfId="11044"/>
    <cellStyle name="_pgvcl-costal_pgvcl_JND-5_Weekly Urban PBR CO - 04-04-09 to 12-04-09 2 8" xfId="11045"/>
    <cellStyle name="_pgvcl-costal_PGVCL-_JND-5_Weekly Urban PBR CO - 04-04-09 to 12-04-09 2 8" xfId="11046"/>
    <cellStyle name="_pgvcl-costal_pgvcl_JND-5_Weekly Urban PBR CO - 04-04-09 to 12-04-09 2 9" xfId="11047"/>
    <cellStyle name="_pgvcl-costal_PGVCL-_JND-5_Weekly Urban PBR CO - 04-04-09 to 12-04-09 2 9" xfId="11048"/>
    <cellStyle name="_pgvcl-costal_pgvcl_JND-5_Weekly Urban PBR CO - 04-04-09 to 12-04-09 3" xfId="11049"/>
    <cellStyle name="_pgvcl-costal_PGVCL-_JND-5_Weekly Urban PBR CO - 04-04-09 to 12-04-09 3" xfId="11050"/>
    <cellStyle name="_pgvcl-costal_pgvcl_JND-5_Weekly Urban PBR CO - 04-04-09 to 12-04-09 3 10" xfId="11051"/>
    <cellStyle name="_pgvcl-costal_PGVCL-_JND-5_Weekly Urban PBR CO - 04-04-09 to 12-04-09 3 10" xfId="11052"/>
    <cellStyle name="_pgvcl-costal_pgvcl_JND-5_Weekly Urban PBR CO - 04-04-09 to 12-04-09 3 2" xfId="11053"/>
    <cellStyle name="_pgvcl-costal_PGVCL-_JND-5_Weekly Urban PBR CO - 04-04-09 to 12-04-09 3 2" xfId="11054"/>
    <cellStyle name="_pgvcl-costal_pgvcl_JND-5_Weekly Urban PBR CO - 04-04-09 to 12-04-09 3 3" xfId="11055"/>
    <cellStyle name="_pgvcl-costal_PGVCL-_JND-5_Weekly Urban PBR CO - 04-04-09 to 12-04-09 3 3" xfId="11056"/>
    <cellStyle name="_pgvcl-costal_pgvcl_JND-5_Weekly Urban PBR CO - 04-04-09 to 12-04-09 3 4" xfId="11057"/>
    <cellStyle name="_pgvcl-costal_PGVCL-_JND-5_Weekly Urban PBR CO - 04-04-09 to 12-04-09 3 4" xfId="11058"/>
    <cellStyle name="_pgvcl-costal_pgvcl_JND-5_Weekly Urban PBR CO - 04-04-09 to 12-04-09 3 5" xfId="11059"/>
    <cellStyle name="_pgvcl-costal_PGVCL-_JND-5_Weekly Urban PBR CO - 04-04-09 to 12-04-09 3 5" xfId="11060"/>
    <cellStyle name="_pgvcl-costal_pgvcl_JND-5_Weekly Urban PBR CO - 04-04-09 to 12-04-09 3 6" xfId="11061"/>
    <cellStyle name="_pgvcl-costal_PGVCL-_JND-5_Weekly Urban PBR CO - 04-04-09 to 12-04-09 3 6" xfId="11062"/>
    <cellStyle name="_pgvcl-costal_pgvcl_JND-5_Weekly Urban PBR CO - 04-04-09 to 12-04-09 3 7" xfId="11063"/>
    <cellStyle name="_pgvcl-costal_PGVCL-_JND-5_Weekly Urban PBR CO - 04-04-09 to 12-04-09 3 7" xfId="11064"/>
    <cellStyle name="_pgvcl-costal_pgvcl_JND-5_Weekly Urban PBR CO - 04-04-09 to 12-04-09 3 8" xfId="11065"/>
    <cellStyle name="_pgvcl-costal_PGVCL-_JND-5_Weekly Urban PBR CO - 04-04-09 to 12-04-09 3 8" xfId="11066"/>
    <cellStyle name="_pgvcl-costal_pgvcl_JND-5_Weekly Urban PBR CO - 04-04-09 to 12-04-09 3 9" xfId="11067"/>
    <cellStyle name="_pgvcl-costal_PGVCL-_JND-5_Weekly Urban PBR CO - 04-04-09 to 12-04-09 3 9" xfId="11068"/>
    <cellStyle name="_pgvcl-costal_pgvcl_JND-5_Weekly Urban PBR CO - 04-04-09 to 12-04-09 4" xfId="11069"/>
    <cellStyle name="_pgvcl-costal_PGVCL-_JND-5_Weekly Urban PBR CO - 04-04-09 to 12-04-09 4" xfId="11070"/>
    <cellStyle name="_pgvcl-costal_pgvcl_JND-5_Weekly Urban PBR CO - 04-04-09 to 12-04-09 4 10" xfId="11071"/>
    <cellStyle name="_pgvcl-costal_PGVCL-_JND-5_Weekly Urban PBR CO - 04-04-09 to 12-04-09 4 10" xfId="11072"/>
    <cellStyle name="_pgvcl-costal_pgvcl_JND-5_Weekly Urban PBR CO - 04-04-09 to 12-04-09 4 2" xfId="11073"/>
    <cellStyle name="_pgvcl-costal_PGVCL-_JND-5_Weekly Urban PBR CO - 04-04-09 to 12-04-09 4 2" xfId="11074"/>
    <cellStyle name="_pgvcl-costal_pgvcl_JND-5_Weekly Urban PBR CO - 04-04-09 to 12-04-09 4 3" xfId="11075"/>
    <cellStyle name="_pgvcl-costal_PGVCL-_JND-5_Weekly Urban PBR CO - 04-04-09 to 12-04-09 4 3" xfId="11076"/>
    <cellStyle name="_pgvcl-costal_pgvcl_JND-5_Weekly Urban PBR CO - 04-04-09 to 12-04-09 4 4" xfId="11077"/>
    <cellStyle name="_pgvcl-costal_PGVCL-_JND-5_Weekly Urban PBR CO - 04-04-09 to 12-04-09 4 4" xfId="11078"/>
    <cellStyle name="_pgvcl-costal_pgvcl_JND-5_Weekly Urban PBR CO - 04-04-09 to 12-04-09 4 5" xfId="11079"/>
    <cellStyle name="_pgvcl-costal_PGVCL-_JND-5_Weekly Urban PBR CO - 04-04-09 to 12-04-09 4 5" xfId="11080"/>
    <cellStyle name="_pgvcl-costal_pgvcl_JND-5_Weekly Urban PBR CO - 04-04-09 to 12-04-09 4 6" xfId="11081"/>
    <cellStyle name="_pgvcl-costal_PGVCL-_JND-5_Weekly Urban PBR CO - 04-04-09 to 12-04-09 4 6" xfId="11082"/>
    <cellStyle name="_pgvcl-costal_pgvcl_JND-5_Weekly Urban PBR CO - 04-04-09 to 12-04-09 4 7" xfId="11083"/>
    <cellStyle name="_pgvcl-costal_PGVCL-_JND-5_Weekly Urban PBR CO - 04-04-09 to 12-04-09 4 7" xfId="11084"/>
    <cellStyle name="_pgvcl-costal_pgvcl_JND-5_Weekly Urban PBR CO - 04-04-09 to 12-04-09 4 8" xfId="11085"/>
    <cellStyle name="_pgvcl-costal_PGVCL-_JND-5_Weekly Urban PBR CO - 04-04-09 to 12-04-09 4 8" xfId="11086"/>
    <cellStyle name="_pgvcl-costal_pgvcl_JND-5_Weekly Urban PBR CO - 04-04-09 to 12-04-09 4 9" xfId="11087"/>
    <cellStyle name="_pgvcl-costal_PGVCL-_JND-5_Weekly Urban PBR CO - 04-04-09 to 12-04-09 4 9" xfId="11088"/>
    <cellStyle name="_pgvcl-costal_pgvcl_JND-5_Weekly Urban PBR CO - 04-04-09 to 12-04-09 5" xfId="11089"/>
    <cellStyle name="_pgvcl-costal_PGVCL-_JND-5_Weekly Urban PBR CO - 04-04-09 to 12-04-09 5" xfId="11090"/>
    <cellStyle name="_pgvcl-costal_pgvcl_JND-5_Weekly Urban PBR CO - 04-04-09 to 12-04-09 5 10" xfId="11091"/>
    <cellStyle name="_pgvcl-costal_PGVCL-_JND-5_Weekly Urban PBR CO - 04-04-09 to 12-04-09 5 10" xfId="11092"/>
    <cellStyle name="_pgvcl-costal_pgvcl_JND-5_Weekly Urban PBR CO - 04-04-09 to 12-04-09 5 2" xfId="11093"/>
    <cellStyle name="_pgvcl-costal_PGVCL-_JND-5_Weekly Urban PBR CO - 04-04-09 to 12-04-09 5 2" xfId="11094"/>
    <cellStyle name="_pgvcl-costal_pgvcl_JND-5_Weekly Urban PBR CO - 04-04-09 to 12-04-09 5 3" xfId="11095"/>
    <cellStyle name="_pgvcl-costal_PGVCL-_JND-5_Weekly Urban PBR CO - 04-04-09 to 12-04-09 5 3" xfId="11096"/>
    <cellStyle name="_pgvcl-costal_pgvcl_JND-5_Weekly Urban PBR CO - 04-04-09 to 12-04-09 5 4" xfId="11097"/>
    <cellStyle name="_pgvcl-costal_PGVCL-_JND-5_Weekly Urban PBR CO - 04-04-09 to 12-04-09 5 4" xfId="11098"/>
    <cellStyle name="_pgvcl-costal_pgvcl_JND-5_Weekly Urban PBR CO - 04-04-09 to 12-04-09 5 5" xfId="11099"/>
    <cellStyle name="_pgvcl-costal_PGVCL-_JND-5_Weekly Urban PBR CO - 04-04-09 to 12-04-09 5 5" xfId="11100"/>
    <cellStyle name="_pgvcl-costal_pgvcl_JND-5_Weekly Urban PBR CO - 04-04-09 to 12-04-09 5 6" xfId="11101"/>
    <cellStyle name="_pgvcl-costal_PGVCL-_JND-5_Weekly Urban PBR CO - 04-04-09 to 12-04-09 5 6" xfId="11102"/>
    <cellStyle name="_pgvcl-costal_pgvcl_JND-5_Weekly Urban PBR CO - 04-04-09 to 12-04-09 5 7" xfId="11103"/>
    <cellStyle name="_pgvcl-costal_PGVCL-_JND-5_Weekly Urban PBR CO - 04-04-09 to 12-04-09 5 7" xfId="11104"/>
    <cellStyle name="_pgvcl-costal_pgvcl_JND-5_Weekly Urban PBR CO - 04-04-09 to 12-04-09 5 8" xfId="11105"/>
    <cellStyle name="_pgvcl-costal_PGVCL-_JND-5_Weekly Urban PBR CO - 04-04-09 to 12-04-09 5 8" xfId="11106"/>
    <cellStyle name="_pgvcl-costal_pgvcl_JND-5_Weekly Urban PBR CO - 04-04-09 to 12-04-09 5 9" xfId="11107"/>
    <cellStyle name="_pgvcl-costal_PGVCL-_JND-5_Weekly Urban PBR CO - 04-04-09 to 12-04-09 5 9" xfId="11108"/>
    <cellStyle name="_pgvcl-costal_pgvcl_JND-5_Weekly Urban PBR CO - 04-04-09 to 12-04-09 6" xfId="11109"/>
    <cellStyle name="_pgvcl-costal_PGVCL-_JND-5_Weekly Urban PBR CO - 04-04-09 to 12-04-09 6" xfId="11110"/>
    <cellStyle name="_pgvcl-costal_pgvcl_JND-5_Weekly Urban PBR CO - 04-04-09 to 12-04-09 6 10" xfId="11111"/>
    <cellStyle name="_pgvcl-costal_PGVCL-_JND-5_Weekly Urban PBR CO - 04-04-09 to 12-04-09 6 10" xfId="11112"/>
    <cellStyle name="_pgvcl-costal_pgvcl_JND-5_Weekly Urban PBR CO - 04-04-09 to 12-04-09 6 2" xfId="11113"/>
    <cellStyle name="_pgvcl-costal_PGVCL-_JND-5_Weekly Urban PBR CO - 04-04-09 to 12-04-09 6 2" xfId="11114"/>
    <cellStyle name="_pgvcl-costal_pgvcl_JND-5_Weekly Urban PBR CO - 04-04-09 to 12-04-09 6 3" xfId="11115"/>
    <cellStyle name="_pgvcl-costal_PGVCL-_JND-5_Weekly Urban PBR CO - 04-04-09 to 12-04-09 6 3" xfId="11116"/>
    <cellStyle name="_pgvcl-costal_pgvcl_JND-5_Weekly Urban PBR CO - 04-04-09 to 12-04-09 6 4" xfId="11117"/>
    <cellStyle name="_pgvcl-costal_PGVCL-_JND-5_Weekly Urban PBR CO - 04-04-09 to 12-04-09 6 4" xfId="11118"/>
    <cellStyle name="_pgvcl-costal_pgvcl_JND-5_Weekly Urban PBR CO - 04-04-09 to 12-04-09 6 5" xfId="11119"/>
    <cellStyle name="_pgvcl-costal_PGVCL-_JND-5_Weekly Urban PBR CO - 04-04-09 to 12-04-09 6 5" xfId="11120"/>
    <cellStyle name="_pgvcl-costal_pgvcl_JND-5_Weekly Urban PBR CO - 04-04-09 to 12-04-09 6 6" xfId="11121"/>
    <cellStyle name="_pgvcl-costal_PGVCL-_JND-5_Weekly Urban PBR CO - 04-04-09 to 12-04-09 6 6" xfId="11122"/>
    <cellStyle name="_pgvcl-costal_pgvcl_JND-5_Weekly Urban PBR CO - 04-04-09 to 12-04-09 6 7" xfId="11123"/>
    <cellStyle name="_pgvcl-costal_PGVCL-_JND-5_Weekly Urban PBR CO - 04-04-09 to 12-04-09 6 7" xfId="11124"/>
    <cellStyle name="_pgvcl-costal_pgvcl_JND-5_Weekly Urban PBR CO - 04-04-09 to 12-04-09 6 8" xfId="11125"/>
    <cellStyle name="_pgvcl-costal_PGVCL-_JND-5_Weekly Urban PBR CO - 04-04-09 to 12-04-09 6 8" xfId="11126"/>
    <cellStyle name="_pgvcl-costal_pgvcl_JND-5_Weekly Urban PBR CO - 04-04-09 to 12-04-09 6 9" xfId="11127"/>
    <cellStyle name="_pgvcl-costal_PGVCL-_JND-5_Weekly Urban PBR CO - 04-04-09 to 12-04-09 6 9" xfId="11128"/>
    <cellStyle name="_pgvcl-costal_pgvcl_JND-5_Weekly Urban PBR CO - 04-04-09 to 12-04-09 7" xfId="11129"/>
    <cellStyle name="_pgvcl-costal_PGVCL-_JND-5_Weekly Urban PBR CO - 04-04-09 to 12-04-09 7" xfId="11130"/>
    <cellStyle name="_pgvcl-costal_pgvcl_JND-5_Weekly Urban PBR CO - 04-04-09 to 12-04-09 7 10" xfId="11131"/>
    <cellStyle name="_pgvcl-costal_PGVCL-_JND-5_Weekly Urban PBR CO - 04-04-09 to 12-04-09 7 10" xfId="11132"/>
    <cellStyle name="_pgvcl-costal_pgvcl_JND-5_Weekly Urban PBR CO - 04-04-09 to 12-04-09 7 2" xfId="11133"/>
    <cellStyle name="_pgvcl-costal_PGVCL-_JND-5_Weekly Urban PBR CO - 04-04-09 to 12-04-09 7 2" xfId="11134"/>
    <cellStyle name="_pgvcl-costal_pgvcl_JND-5_Weekly Urban PBR CO - 04-04-09 to 12-04-09 7 3" xfId="11135"/>
    <cellStyle name="_pgvcl-costal_PGVCL-_JND-5_Weekly Urban PBR CO - 04-04-09 to 12-04-09 7 3" xfId="11136"/>
    <cellStyle name="_pgvcl-costal_pgvcl_JND-5_Weekly Urban PBR CO - 04-04-09 to 12-04-09 7 4" xfId="11137"/>
    <cellStyle name="_pgvcl-costal_PGVCL-_JND-5_Weekly Urban PBR CO - 04-04-09 to 12-04-09 7 4" xfId="11138"/>
    <cellStyle name="_pgvcl-costal_pgvcl_JND-5_Weekly Urban PBR CO - 04-04-09 to 12-04-09 7 5" xfId="11139"/>
    <cellStyle name="_pgvcl-costal_PGVCL-_JND-5_Weekly Urban PBR CO - 04-04-09 to 12-04-09 7 5" xfId="11140"/>
    <cellStyle name="_pgvcl-costal_pgvcl_JND-5_Weekly Urban PBR CO - 04-04-09 to 12-04-09 7 6" xfId="11141"/>
    <cellStyle name="_pgvcl-costal_PGVCL-_JND-5_Weekly Urban PBR CO - 04-04-09 to 12-04-09 7 6" xfId="11142"/>
    <cellStyle name="_pgvcl-costal_pgvcl_JND-5_Weekly Urban PBR CO - 04-04-09 to 12-04-09 7 7" xfId="11143"/>
    <cellStyle name="_pgvcl-costal_PGVCL-_JND-5_Weekly Urban PBR CO - 04-04-09 to 12-04-09 7 7" xfId="11144"/>
    <cellStyle name="_pgvcl-costal_pgvcl_JND-5_Weekly Urban PBR CO - 04-04-09 to 12-04-09 7 8" xfId="11145"/>
    <cellStyle name="_pgvcl-costal_PGVCL-_JND-5_Weekly Urban PBR CO - 04-04-09 to 12-04-09 7 8" xfId="11146"/>
    <cellStyle name="_pgvcl-costal_pgvcl_JND-5_Weekly Urban PBR CO - 04-04-09 to 12-04-09 7 9" xfId="11147"/>
    <cellStyle name="_pgvcl-costal_PGVCL-_JND-5_Weekly Urban PBR CO - 04-04-09 to 12-04-09 7 9" xfId="11148"/>
    <cellStyle name="_pgvcl-costal_pgvcl_JND-5_Weekly Urban PBR CO - 04-04-09 to 12-04-09 8" xfId="11149"/>
    <cellStyle name="_pgvcl-costal_PGVCL-_JND-5_Weekly Urban PBR CO - 04-04-09 to 12-04-09 8" xfId="11150"/>
    <cellStyle name="_pgvcl-costal_pgvcl_JND-5_Weekly Urban PBR CO - 06-03-09 to 12-03-09" xfId="11151"/>
    <cellStyle name="_pgvcl-costal_PGVCL-_JND-5_Weekly Urban PBR CO - 06-03-09 to 12-03-09" xfId="11152"/>
    <cellStyle name="_pgvcl-costal_pgvcl_JND-5_Weekly Urban PBR CO - 06-03-09 to 12-03-09 2" xfId="11153"/>
    <cellStyle name="_pgvcl-costal_PGVCL-_JND-5_Weekly Urban PBR CO - 06-03-09 to 12-03-09 2" xfId="11154"/>
    <cellStyle name="_pgvcl-costal_pgvcl_JND-5_Weekly Urban PBR CO - 06-03-09 to 12-03-09 2 10" xfId="11155"/>
    <cellStyle name="_pgvcl-costal_PGVCL-_JND-5_Weekly Urban PBR CO - 06-03-09 to 12-03-09 2 10" xfId="11156"/>
    <cellStyle name="_pgvcl-costal_pgvcl_JND-5_Weekly Urban PBR CO - 06-03-09 to 12-03-09 2 2" xfId="11157"/>
    <cellStyle name="_pgvcl-costal_PGVCL-_JND-5_Weekly Urban PBR CO - 06-03-09 to 12-03-09 2 2" xfId="11158"/>
    <cellStyle name="_pgvcl-costal_pgvcl_JND-5_Weekly Urban PBR CO - 06-03-09 to 12-03-09 2 3" xfId="11159"/>
    <cellStyle name="_pgvcl-costal_PGVCL-_JND-5_Weekly Urban PBR CO - 06-03-09 to 12-03-09 2 3" xfId="11160"/>
    <cellStyle name="_pgvcl-costal_pgvcl_JND-5_Weekly Urban PBR CO - 06-03-09 to 12-03-09 2 4" xfId="11161"/>
    <cellStyle name="_pgvcl-costal_PGVCL-_JND-5_Weekly Urban PBR CO - 06-03-09 to 12-03-09 2 4" xfId="11162"/>
    <cellStyle name="_pgvcl-costal_pgvcl_JND-5_Weekly Urban PBR CO - 06-03-09 to 12-03-09 2 5" xfId="11163"/>
    <cellStyle name="_pgvcl-costal_PGVCL-_JND-5_Weekly Urban PBR CO - 06-03-09 to 12-03-09 2 5" xfId="11164"/>
    <cellStyle name="_pgvcl-costal_pgvcl_JND-5_Weekly Urban PBR CO - 06-03-09 to 12-03-09 2 6" xfId="11165"/>
    <cellStyle name="_pgvcl-costal_PGVCL-_JND-5_Weekly Urban PBR CO - 06-03-09 to 12-03-09 2 6" xfId="11166"/>
    <cellStyle name="_pgvcl-costal_pgvcl_JND-5_Weekly Urban PBR CO - 06-03-09 to 12-03-09 2 7" xfId="11167"/>
    <cellStyle name="_pgvcl-costal_PGVCL-_JND-5_Weekly Urban PBR CO - 06-03-09 to 12-03-09 2 7" xfId="11168"/>
    <cellStyle name="_pgvcl-costal_pgvcl_JND-5_Weekly Urban PBR CO - 06-03-09 to 12-03-09 2 8" xfId="11169"/>
    <cellStyle name="_pgvcl-costal_PGVCL-_JND-5_Weekly Urban PBR CO - 06-03-09 to 12-03-09 2 8" xfId="11170"/>
    <cellStyle name="_pgvcl-costal_pgvcl_JND-5_Weekly Urban PBR CO - 06-03-09 to 12-03-09 2 9" xfId="11171"/>
    <cellStyle name="_pgvcl-costal_PGVCL-_JND-5_Weekly Urban PBR CO - 06-03-09 to 12-03-09 2 9" xfId="11172"/>
    <cellStyle name="_pgvcl-costal_pgvcl_JND-5_Weekly Urban PBR CO - 06-03-09 to 12-03-09 3" xfId="11173"/>
    <cellStyle name="_pgvcl-costal_PGVCL-_JND-5_Weekly Urban PBR CO - 06-03-09 to 12-03-09 3" xfId="11174"/>
    <cellStyle name="_pgvcl-costal_pgvcl_JND-5_Weekly Urban PBR CO - 06-03-09 to 12-03-09 3 10" xfId="11175"/>
    <cellStyle name="_pgvcl-costal_PGVCL-_JND-5_Weekly Urban PBR CO - 06-03-09 to 12-03-09 3 10" xfId="11176"/>
    <cellStyle name="_pgvcl-costal_pgvcl_JND-5_Weekly Urban PBR CO - 06-03-09 to 12-03-09 3 2" xfId="11177"/>
    <cellStyle name="_pgvcl-costal_PGVCL-_JND-5_Weekly Urban PBR CO - 06-03-09 to 12-03-09 3 2" xfId="11178"/>
    <cellStyle name="_pgvcl-costal_pgvcl_JND-5_Weekly Urban PBR CO - 06-03-09 to 12-03-09 3 3" xfId="11179"/>
    <cellStyle name="_pgvcl-costal_PGVCL-_JND-5_Weekly Urban PBR CO - 06-03-09 to 12-03-09 3 3" xfId="11180"/>
    <cellStyle name="_pgvcl-costal_pgvcl_JND-5_Weekly Urban PBR CO - 06-03-09 to 12-03-09 3 4" xfId="11181"/>
    <cellStyle name="_pgvcl-costal_PGVCL-_JND-5_Weekly Urban PBR CO - 06-03-09 to 12-03-09 3 4" xfId="11182"/>
    <cellStyle name="_pgvcl-costal_pgvcl_JND-5_Weekly Urban PBR CO - 06-03-09 to 12-03-09 3 5" xfId="11183"/>
    <cellStyle name="_pgvcl-costal_PGVCL-_JND-5_Weekly Urban PBR CO - 06-03-09 to 12-03-09 3 5" xfId="11184"/>
    <cellStyle name="_pgvcl-costal_pgvcl_JND-5_Weekly Urban PBR CO - 06-03-09 to 12-03-09 3 6" xfId="11185"/>
    <cellStyle name="_pgvcl-costal_PGVCL-_JND-5_Weekly Urban PBR CO - 06-03-09 to 12-03-09 3 6" xfId="11186"/>
    <cellStyle name="_pgvcl-costal_pgvcl_JND-5_Weekly Urban PBR CO - 06-03-09 to 12-03-09 3 7" xfId="11187"/>
    <cellStyle name="_pgvcl-costal_PGVCL-_JND-5_Weekly Urban PBR CO - 06-03-09 to 12-03-09 3 7" xfId="11188"/>
    <cellStyle name="_pgvcl-costal_pgvcl_JND-5_Weekly Urban PBR CO - 06-03-09 to 12-03-09 3 8" xfId="11189"/>
    <cellStyle name="_pgvcl-costal_PGVCL-_JND-5_Weekly Urban PBR CO - 06-03-09 to 12-03-09 3 8" xfId="11190"/>
    <cellStyle name="_pgvcl-costal_pgvcl_JND-5_Weekly Urban PBR CO - 06-03-09 to 12-03-09 3 9" xfId="11191"/>
    <cellStyle name="_pgvcl-costal_PGVCL-_JND-5_Weekly Urban PBR CO - 06-03-09 to 12-03-09 3 9" xfId="11192"/>
    <cellStyle name="_pgvcl-costal_pgvcl_JND-5_Weekly Urban PBR CO - 06-03-09 to 12-03-09 4" xfId="11193"/>
    <cellStyle name="_pgvcl-costal_PGVCL-_JND-5_Weekly Urban PBR CO - 06-03-09 to 12-03-09 4" xfId="11194"/>
    <cellStyle name="_pgvcl-costal_pgvcl_JND-5_Weekly Urban PBR CO - 06-03-09 to 12-03-09 4 10" xfId="11195"/>
    <cellStyle name="_pgvcl-costal_PGVCL-_JND-5_Weekly Urban PBR CO - 06-03-09 to 12-03-09 4 10" xfId="11196"/>
    <cellStyle name="_pgvcl-costal_pgvcl_JND-5_Weekly Urban PBR CO - 06-03-09 to 12-03-09 4 2" xfId="11197"/>
    <cellStyle name="_pgvcl-costal_PGVCL-_JND-5_Weekly Urban PBR CO - 06-03-09 to 12-03-09 4 2" xfId="11198"/>
    <cellStyle name="_pgvcl-costal_pgvcl_JND-5_Weekly Urban PBR CO - 06-03-09 to 12-03-09 4 3" xfId="11199"/>
    <cellStyle name="_pgvcl-costal_PGVCL-_JND-5_Weekly Urban PBR CO - 06-03-09 to 12-03-09 4 3" xfId="11200"/>
    <cellStyle name="_pgvcl-costal_pgvcl_JND-5_Weekly Urban PBR CO - 06-03-09 to 12-03-09 4 4" xfId="11201"/>
    <cellStyle name="_pgvcl-costal_PGVCL-_JND-5_Weekly Urban PBR CO - 06-03-09 to 12-03-09 4 4" xfId="11202"/>
    <cellStyle name="_pgvcl-costal_pgvcl_JND-5_Weekly Urban PBR CO - 06-03-09 to 12-03-09 4 5" xfId="11203"/>
    <cellStyle name="_pgvcl-costal_PGVCL-_JND-5_Weekly Urban PBR CO - 06-03-09 to 12-03-09 4 5" xfId="11204"/>
    <cellStyle name="_pgvcl-costal_pgvcl_JND-5_Weekly Urban PBR CO - 06-03-09 to 12-03-09 4 6" xfId="11205"/>
    <cellStyle name="_pgvcl-costal_PGVCL-_JND-5_Weekly Urban PBR CO - 06-03-09 to 12-03-09 4 6" xfId="11206"/>
    <cellStyle name="_pgvcl-costal_pgvcl_JND-5_Weekly Urban PBR CO - 06-03-09 to 12-03-09 4 7" xfId="11207"/>
    <cellStyle name="_pgvcl-costal_PGVCL-_JND-5_Weekly Urban PBR CO - 06-03-09 to 12-03-09 4 7" xfId="11208"/>
    <cellStyle name="_pgvcl-costal_pgvcl_JND-5_Weekly Urban PBR CO - 06-03-09 to 12-03-09 4 8" xfId="11209"/>
    <cellStyle name="_pgvcl-costal_PGVCL-_JND-5_Weekly Urban PBR CO - 06-03-09 to 12-03-09 4 8" xfId="11210"/>
    <cellStyle name="_pgvcl-costal_pgvcl_JND-5_Weekly Urban PBR CO - 06-03-09 to 12-03-09 4 9" xfId="11211"/>
    <cellStyle name="_pgvcl-costal_PGVCL-_JND-5_Weekly Urban PBR CO - 06-03-09 to 12-03-09 4 9" xfId="11212"/>
    <cellStyle name="_pgvcl-costal_pgvcl_JND-5_Weekly Urban PBR CO - 06-03-09 to 12-03-09 5" xfId="11213"/>
    <cellStyle name="_pgvcl-costal_PGVCL-_JND-5_Weekly Urban PBR CO - 06-03-09 to 12-03-09 5" xfId="11214"/>
    <cellStyle name="_pgvcl-costal_pgvcl_JND-5_Weekly Urban PBR CO - 06-03-09 to 12-03-09 5 10" xfId="11215"/>
    <cellStyle name="_pgvcl-costal_PGVCL-_JND-5_Weekly Urban PBR CO - 06-03-09 to 12-03-09 5 10" xfId="11216"/>
    <cellStyle name="_pgvcl-costal_pgvcl_JND-5_Weekly Urban PBR CO - 06-03-09 to 12-03-09 5 2" xfId="11217"/>
    <cellStyle name="_pgvcl-costal_PGVCL-_JND-5_Weekly Urban PBR CO - 06-03-09 to 12-03-09 5 2" xfId="11218"/>
    <cellStyle name="_pgvcl-costal_pgvcl_JND-5_Weekly Urban PBR CO - 06-03-09 to 12-03-09 5 3" xfId="11219"/>
    <cellStyle name="_pgvcl-costal_PGVCL-_JND-5_Weekly Urban PBR CO - 06-03-09 to 12-03-09 5 3" xfId="11220"/>
    <cellStyle name="_pgvcl-costal_pgvcl_JND-5_Weekly Urban PBR CO - 06-03-09 to 12-03-09 5 4" xfId="11221"/>
    <cellStyle name="_pgvcl-costal_PGVCL-_JND-5_Weekly Urban PBR CO - 06-03-09 to 12-03-09 5 4" xfId="11222"/>
    <cellStyle name="_pgvcl-costal_pgvcl_JND-5_Weekly Urban PBR CO - 06-03-09 to 12-03-09 5 5" xfId="11223"/>
    <cellStyle name="_pgvcl-costal_PGVCL-_JND-5_Weekly Urban PBR CO - 06-03-09 to 12-03-09 5 5" xfId="11224"/>
    <cellStyle name="_pgvcl-costal_pgvcl_JND-5_Weekly Urban PBR CO - 06-03-09 to 12-03-09 5 6" xfId="11225"/>
    <cellStyle name="_pgvcl-costal_PGVCL-_JND-5_Weekly Urban PBR CO - 06-03-09 to 12-03-09 5 6" xfId="11226"/>
    <cellStyle name="_pgvcl-costal_pgvcl_JND-5_Weekly Urban PBR CO - 06-03-09 to 12-03-09 5 7" xfId="11227"/>
    <cellStyle name="_pgvcl-costal_PGVCL-_JND-5_Weekly Urban PBR CO - 06-03-09 to 12-03-09 5 7" xfId="11228"/>
    <cellStyle name="_pgvcl-costal_pgvcl_JND-5_Weekly Urban PBR CO - 06-03-09 to 12-03-09 5 8" xfId="11229"/>
    <cellStyle name="_pgvcl-costal_PGVCL-_JND-5_Weekly Urban PBR CO - 06-03-09 to 12-03-09 5 8" xfId="11230"/>
    <cellStyle name="_pgvcl-costal_pgvcl_JND-5_Weekly Urban PBR CO - 06-03-09 to 12-03-09 5 9" xfId="11231"/>
    <cellStyle name="_pgvcl-costal_PGVCL-_JND-5_Weekly Urban PBR CO - 06-03-09 to 12-03-09 5 9" xfId="11232"/>
    <cellStyle name="_pgvcl-costal_pgvcl_JND-5_Weekly Urban PBR CO - 06-03-09 to 12-03-09 6" xfId="11233"/>
    <cellStyle name="_pgvcl-costal_PGVCL-_JND-5_Weekly Urban PBR CO - 06-03-09 to 12-03-09 6" xfId="11234"/>
    <cellStyle name="_pgvcl-costal_pgvcl_JND-5_Weekly Urban PBR CO - 06-03-09 to 12-03-09 6 10" xfId="11235"/>
    <cellStyle name="_pgvcl-costal_PGVCL-_JND-5_Weekly Urban PBR CO - 06-03-09 to 12-03-09 6 10" xfId="11236"/>
    <cellStyle name="_pgvcl-costal_pgvcl_JND-5_Weekly Urban PBR CO - 06-03-09 to 12-03-09 6 2" xfId="11237"/>
    <cellStyle name="_pgvcl-costal_PGVCL-_JND-5_Weekly Urban PBR CO - 06-03-09 to 12-03-09 6 2" xfId="11238"/>
    <cellStyle name="_pgvcl-costal_pgvcl_JND-5_Weekly Urban PBR CO - 06-03-09 to 12-03-09 6 3" xfId="11239"/>
    <cellStyle name="_pgvcl-costal_PGVCL-_JND-5_Weekly Urban PBR CO - 06-03-09 to 12-03-09 6 3" xfId="11240"/>
    <cellStyle name="_pgvcl-costal_pgvcl_JND-5_Weekly Urban PBR CO - 06-03-09 to 12-03-09 6 4" xfId="11241"/>
    <cellStyle name="_pgvcl-costal_PGVCL-_JND-5_Weekly Urban PBR CO - 06-03-09 to 12-03-09 6 4" xfId="11242"/>
    <cellStyle name="_pgvcl-costal_pgvcl_JND-5_Weekly Urban PBR CO - 06-03-09 to 12-03-09 6 5" xfId="11243"/>
    <cellStyle name="_pgvcl-costal_PGVCL-_JND-5_Weekly Urban PBR CO - 06-03-09 to 12-03-09 6 5" xfId="11244"/>
    <cellStyle name="_pgvcl-costal_pgvcl_JND-5_Weekly Urban PBR CO - 06-03-09 to 12-03-09 6 6" xfId="11245"/>
    <cellStyle name="_pgvcl-costal_PGVCL-_JND-5_Weekly Urban PBR CO - 06-03-09 to 12-03-09 6 6" xfId="11246"/>
    <cellStyle name="_pgvcl-costal_pgvcl_JND-5_Weekly Urban PBR CO - 06-03-09 to 12-03-09 6 7" xfId="11247"/>
    <cellStyle name="_pgvcl-costal_PGVCL-_JND-5_Weekly Urban PBR CO - 06-03-09 to 12-03-09 6 7" xfId="11248"/>
    <cellStyle name="_pgvcl-costal_pgvcl_JND-5_Weekly Urban PBR CO - 06-03-09 to 12-03-09 6 8" xfId="11249"/>
    <cellStyle name="_pgvcl-costal_PGVCL-_JND-5_Weekly Urban PBR CO - 06-03-09 to 12-03-09 6 8" xfId="11250"/>
    <cellStyle name="_pgvcl-costal_pgvcl_JND-5_Weekly Urban PBR CO - 06-03-09 to 12-03-09 6 9" xfId="11251"/>
    <cellStyle name="_pgvcl-costal_PGVCL-_JND-5_Weekly Urban PBR CO - 06-03-09 to 12-03-09 6 9" xfId="11252"/>
    <cellStyle name="_pgvcl-costal_pgvcl_JND-5_Weekly Urban PBR CO - 06-03-09 to 12-03-09 7" xfId="11253"/>
    <cellStyle name="_pgvcl-costal_PGVCL-_JND-5_Weekly Urban PBR CO - 06-03-09 to 12-03-09 7" xfId="11254"/>
    <cellStyle name="_pgvcl-costal_pgvcl_JND-5_Weekly Urban PBR CO - 06-03-09 to 12-03-09 7 10" xfId="11255"/>
    <cellStyle name="_pgvcl-costal_PGVCL-_JND-5_Weekly Urban PBR CO - 06-03-09 to 12-03-09 7 10" xfId="11256"/>
    <cellStyle name="_pgvcl-costal_pgvcl_JND-5_Weekly Urban PBR CO - 06-03-09 to 12-03-09 7 2" xfId="11257"/>
    <cellStyle name="_pgvcl-costal_PGVCL-_JND-5_Weekly Urban PBR CO - 06-03-09 to 12-03-09 7 2" xfId="11258"/>
    <cellStyle name="_pgvcl-costal_pgvcl_JND-5_Weekly Urban PBR CO - 06-03-09 to 12-03-09 7 3" xfId="11259"/>
    <cellStyle name="_pgvcl-costal_PGVCL-_JND-5_Weekly Urban PBR CO - 06-03-09 to 12-03-09 7 3" xfId="11260"/>
    <cellStyle name="_pgvcl-costal_pgvcl_JND-5_Weekly Urban PBR CO - 06-03-09 to 12-03-09 7 4" xfId="11261"/>
    <cellStyle name="_pgvcl-costal_PGVCL-_JND-5_Weekly Urban PBR CO - 06-03-09 to 12-03-09 7 4" xfId="11262"/>
    <cellStyle name="_pgvcl-costal_pgvcl_JND-5_Weekly Urban PBR CO - 06-03-09 to 12-03-09 7 5" xfId="11263"/>
    <cellStyle name="_pgvcl-costal_PGVCL-_JND-5_Weekly Urban PBR CO - 06-03-09 to 12-03-09 7 5" xfId="11264"/>
    <cellStyle name="_pgvcl-costal_pgvcl_JND-5_Weekly Urban PBR CO - 06-03-09 to 12-03-09 7 6" xfId="11265"/>
    <cellStyle name="_pgvcl-costal_PGVCL-_JND-5_Weekly Urban PBR CO - 06-03-09 to 12-03-09 7 6" xfId="11266"/>
    <cellStyle name="_pgvcl-costal_pgvcl_JND-5_Weekly Urban PBR CO - 06-03-09 to 12-03-09 7 7" xfId="11267"/>
    <cellStyle name="_pgvcl-costal_PGVCL-_JND-5_Weekly Urban PBR CO - 06-03-09 to 12-03-09 7 7" xfId="11268"/>
    <cellStyle name="_pgvcl-costal_pgvcl_JND-5_Weekly Urban PBR CO - 06-03-09 to 12-03-09 7 8" xfId="11269"/>
    <cellStyle name="_pgvcl-costal_PGVCL-_JND-5_Weekly Urban PBR CO - 06-03-09 to 12-03-09 7 8" xfId="11270"/>
    <cellStyle name="_pgvcl-costal_pgvcl_JND-5_Weekly Urban PBR CO - 06-03-09 to 12-03-09 7 9" xfId="11271"/>
    <cellStyle name="_pgvcl-costal_PGVCL-_JND-5_Weekly Urban PBR CO - 06-03-09 to 12-03-09 7 9" xfId="11272"/>
    <cellStyle name="_pgvcl-costal_pgvcl_JND-5_Weekly Urban PBR CO - 06-03-09 to 12-03-09 8" xfId="11273"/>
    <cellStyle name="_pgvcl-costal_PGVCL-_JND-5_Weekly Urban PBR CO - 06-03-09 to 12-03-09 8" xfId="11274"/>
    <cellStyle name="_pgvcl-costal_pgvcl_JND-5_Weekly Urban PBR CO - 20-02-09 to 26-02-09" xfId="11275"/>
    <cellStyle name="_pgvcl-costal_PGVCL-_JND-5_Weekly Urban PBR CO - 20-02-09 to 26-02-09" xfId="11276"/>
    <cellStyle name="_pgvcl-costal_pgvcl_JND-5_Weekly Urban PBR CO - 20-02-09 to 26-02-09 2" xfId="11277"/>
    <cellStyle name="_pgvcl-costal_PGVCL-_JND-5_Weekly Urban PBR CO - 20-02-09 to 26-02-09 2" xfId="11278"/>
    <cellStyle name="_pgvcl-costal_pgvcl_JND-5_Weekly Urban PBR CO - 20-02-09 to 26-02-09 2 10" xfId="11279"/>
    <cellStyle name="_pgvcl-costal_PGVCL-_JND-5_Weekly Urban PBR CO - 20-02-09 to 26-02-09 2 10" xfId="11280"/>
    <cellStyle name="_pgvcl-costal_pgvcl_JND-5_Weekly Urban PBR CO - 20-02-09 to 26-02-09 2 2" xfId="11281"/>
    <cellStyle name="_pgvcl-costal_PGVCL-_JND-5_Weekly Urban PBR CO - 20-02-09 to 26-02-09 2 2" xfId="11282"/>
    <cellStyle name="_pgvcl-costal_pgvcl_JND-5_Weekly Urban PBR CO - 20-02-09 to 26-02-09 2 3" xfId="11283"/>
    <cellStyle name="_pgvcl-costal_PGVCL-_JND-5_Weekly Urban PBR CO - 20-02-09 to 26-02-09 2 3" xfId="11284"/>
    <cellStyle name="_pgvcl-costal_pgvcl_JND-5_Weekly Urban PBR CO - 20-02-09 to 26-02-09 2 4" xfId="11285"/>
    <cellStyle name="_pgvcl-costal_PGVCL-_JND-5_Weekly Urban PBR CO - 20-02-09 to 26-02-09 2 4" xfId="11286"/>
    <cellStyle name="_pgvcl-costal_pgvcl_JND-5_Weekly Urban PBR CO - 20-02-09 to 26-02-09 2 5" xfId="11287"/>
    <cellStyle name="_pgvcl-costal_PGVCL-_JND-5_Weekly Urban PBR CO - 20-02-09 to 26-02-09 2 5" xfId="11288"/>
    <cellStyle name="_pgvcl-costal_pgvcl_JND-5_Weekly Urban PBR CO - 20-02-09 to 26-02-09 2 6" xfId="11289"/>
    <cellStyle name="_pgvcl-costal_PGVCL-_JND-5_Weekly Urban PBR CO - 20-02-09 to 26-02-09 2 6" xfId="11290"/>
    <cellStyle name="_pgvcl-costal_pgvcl_JND-5_Weekly Urban PBR CO - 20-02-09 to 26-02-09 2 7" xfId="11291"/>
    <cellStyle name="_pgvcl-costal_PGVCL-_JND-5_Weekly Urban PBR CO - 20-02-09 to 26-02-09 2 7" xfId="11292"/>
    <cellStyle name="_pgvcl-costal_pgvcl_JND-5_Weekly Urban PBR CO - 20-02-09 to 26-02-09 2 8" xfId="11293"/>
    <cellStyle name="_pgvcl-costal_PGVCL-_JND-5_Weekly Urban PBR CO - 20-02-09 to 26-02-09 2 8" xfId="11294"/>
    <cellStyle name="_pgvcl-costal_pgvcl_JND-5_Weekly Urban PBR CO - 20-02-09 to 26-02-09 2 9" xfId="11295"/>
    <cellStyle name="_pgvcl-costal_PGVCL-_JND-5_Weekly Urban PBR CO - 20-02-09 to 26-02-09 2 9" xfId="11296"/>
    <cellStyle name="_pgvcl-costal_pgvcl_JND-5_Weekly Urban PBR CO - 20-02-09 to 26-02-09 3" xfId="11297"/>
    <cellStyle name="_pgvcl-costal_PGVCL-_JND-5_Weekly Urban PBR CO - 20-02-09 to 26-02-09 3" xfId="11298"/>
    <cellStyle name="_pgvcl-costal_pgvcl_JND-5_Weekly Urban PBR CO - 20-02-09 to 26-02-09 3 10" xfId="11299"/>
    <cellStyle name="_pgvcl-costal_PGVCL-_JND-5_Weekly Urban PBR CO - 20-02-09 to 26-02-09 3 10" xfId="11300"/>
    <cellStyle name="_pgvcl-costal_pgvcl_JND-5_Weekly Urban PBR CO - 20-02-09 to 26-02-09 3 2" xfId="11301"/>
    <cellStyle name="_pgvcl-costal_PGVCL-_JND-5_Weekly Urban PBR CO - 20-02-09 to 26-02-09 3 2" xfId="11302"/>
    <cellStyle name="_pgvcl-costal_pgvcl_JND-5_Weekly Urban PBR CO - 20-02-09 to 26-02-09 3 3" xfId="11303"/>
    <cellStyle name="_pgvcl-costal_PGVCL-_JND-5_Weekly Urban PBR CO - 20-02-09 to 26-02-09 3 3" xfId="11304"/>
    <cellStyle name="_pgvcl-costal_pgvcl_JND-5_Weekly Urban PBR CO - 20-02-09 to 26-02-09 3 4" xfId="11305"/>
    <cellStyle name="_pgvcl-costal_PGVCL-_JND-5_Weekly Urban PBR CO - 20-02-09 to 26-02-09 3 4" xfId="11306"/>
    <cellStyle name="_pgvcl-costal_pgvcl_JND-5_Weekly Urban PBR CO - 20-02-09 to 26-02-09 3 5" xfId="11307"/>
    <cellStyle name="_pgvcl-costal_PGVCL-_JND-5_Weekly Urban PBR CO - 20-02-09 to 26-02-09 3 5" xfId="11308"/>
    <cellStyle name="_pgvcl-costal_pgvcl_JND-5_Weekly Urban PBR CO - 20-02-09 to 26-02-09 3 6" xfId="11309"/>
    <cellStyle name="_pgvcl-costal_PGVCL-_JND-5_Weekly Urban PBR CO - 20-02-09 to 26-02-09 3 6" xfId="11310"/>
    <cellStyle name="_pgvcl-costal_pgvcl_JND-5_Weekly Urban PBR CO - 20-02-09 to 26-02-09 3 7" xfId="11311"/>
    <cellStyle name="_pgvcl-costal_PGVCL-_JND-5_Weekly Urban PBR CO - 20-02-09 to 26-02-09 3 7" xfId="11312"/>
    <cellStyle name="_pgvcl-costal_pgvcl_JND-5_Weekly Urban PBR CO - 20-02-09 to 26-02-09 3 8" xfId="11313"/>
    <cellStyle name="_pgvcl-costal_PGVCL-_JND-5_Weekly Urban PBR CO - 20-02-09 to 26-02-09 3 8" xfId="11314"/>
    <cellStyle name="_pgvcl-costal_pgvcl_JND-5_Weekly Urban PBR CO - 20-02-09 to 26-02-09 3 9" xfId="11315"/>
    <cellStyle name="_pgvcl-costal_PGVCL-_JND-5_Weekly Urban PBR CO - 20-02-09 to 26-02-09 3 9" xfId="11316"/>
    <cellStyle name="_pgvcl-costal_pgvcl_JND-5_Weekly Urban PBR CO - 20-02-09 to 26-02-09 4" xfId="11317"/>
    <cellStyle name="_pgvcl-costal_PGVCL-_JND-5_Weekly Urban PBR CO - 20-02-09 to 26-02-09 4" xfId="11318"/>
    <cellStyle name="_pgvcl-costal_pgvcl_JND-5_Weekly Urban PBR CO - 20-02-09 to 26-02-09 4 10" xfId="11319"/>
    <cellStyle name="_pgvcl-costal_PGVCL-_JND-5_Weekly Urban PBR CO - 20-02-09 to 26-02-09 4 10" xfId="11320"/>
    <cellStyle name="_pgvcl-costal_pgvcl_JND-5_Weekly Urban PBR CO - 20-02-09 to 26-02-09 4 2" xfId="11321"/>
    <cellStyle name="_pgvcl-costal_PGVCL-_JND-5_Weekly Urban PBR CO - 20-02-09 to 26-02-09 4 2" xfId="11322"/>
    <cellStyle name="_pgvcl-costal_pgvcl_JND-5_Weekly Urban PBR CO - 20-02-09 to 26-02-09 4 3" xfId="11323"/>
    <cellStyle name="_pgvcl-costal_PGVCL-_JND-5_Weekly Urban PBR CO - 20-02-09 to 26-02-09 4 3" xfId="11324"/>
    <cellStyle name="_pgvcl-costal_pgvcl_JND-5_Weekly Urban PBR CO - 20-02-09 to 26-02-09 4 4" xfId="11325"/>
    <cellStyle name="_pgvcl-costal_PGVCL-_JND-5_Weekly Urban PBR CO - 20-02-09 to 26-02-09 4 4" xfId="11326"/>
    <cellStyle name="_pgvcl-costal_pgvcl_JND-5_Weekly Urban PBR CO - 20-02-09 to 26-02-09 4 5" xfId="11327"/>
    <cellStyle name="_pgvcl-costal_PGVCL-_JND-5_Weekly Urban PBR CO - 20-02-09 to 26-02-09 4 5" xfId="11328"/>
    <cellStyle name="_pgvcl-costal_pgvcl_JND-5_Weekly Urban PBR CO - 20-02-09 to 26-02-09 4 6" xfId="11329"/>
    <cellStyle name="_pgvcl-costal_PGVCL-_JND-5_Weekly Urban PBR CO - 20-02-09 to 26-02-09 4 6" xfId="11330"/>
    <cellStyle name="_pgvcl-costal_pgvcl_JND-5_Weekly Urban PBR CO - 20-02-09 to 26-02-09 4 7" xfId="11331"/>
    <cellStyle name="_pgvcl-costal_PGVCL-_JND-5_Weekly Urban PBR CO - 20-02-09 to 26-02-09 4 7" xfId="11332"/>
    <cellStyle name="_pgvcl-costal_pgvcl_JND-5_Weekly Urban PBR CO - 20-02-09 to 26-02-09 4 8" xfId="11333"/>
    <cellStyle name="_pgvcl-costal_PGVCL-_JND-5_Weekly Urban PBR CO - 20-02-09 to 26-02-09 4 8" xfId="11334"/>
    <cellStyle name="_pgvcl-costal_pgvcl_JND-5_Weekly Urban PBR CO - 20-02-09 to 26-02-09 4 9" xfId="11335"/>
    <cellStyle name="_pgvcl-costal_PGVCL-_JND-5_Weekly Urban PBR CO - 20-02-09 to 26-02-09 4 9" xfId="11336"/>
    <cellStyle name="_pgvcl-costal_pgvcl_JND-5_Weekly Urban PBR CO - 20-02-09 to 26-02-09 5" xfId="11337"/>
    <cellStyle name="_pgvcl-costal_PGVCL-_JND-5_Weekly Urban PBR CO - 20-02-09 to 26-02-09 5" xfId="11338"/>
    <cellStyle name="_pgvcl-costal_pgvcl_JND-5_Weekly Urban PBR CO - 20-02-09 to 26-02-09 5 10" xfId="11339"/>
    <cellStyle name="_pgvcl-costal_PGVCL-_JND-5_Weekly Urban PBR CO - 20-02-09 to 26-02-09 5 10" xfId="11340"/>
    <cellStyle name="_pgvcl-costal_pgvcl_JND-5_Weekly Urban PBR CO - 20-02-09 to 26-02-09 5 2" xfId="11341"/>
    <cellStyle name="_pgvcl-costal_PGVCL-_JND-5_Weekly Urban PBR CO - 20-02-09 to 26-02-09 5 2" xfId="11342"/>
    <cellStyle name="_pgvcl-costal_pgvcl_JND-5_Weekly Urban PBR CO - 20-02-09 to 26-02-09 5 3" xfId="11343"/>
    <cellStyle name="_pgvcl-costal_PGVCL-_JND-5_Weekly Urban PBR CO - 20-02-09 to 26-02-09 5 3" xfId="11344"/>
    <cellStyle name="_pgvcl-costal_pgvcl_JND-5_Weekly Urban PBR CO - 20-02-09 to 26-02-09 5 4" xfId="11345"/>
    <cellStyle name="_pgvcl-costal_PGVCL-_JND-5_Weekly Urban PBR CO - 20-02-09 to 26-02-09 5 4" xfId="11346"/>
    <cellStyle name="_pgvcl-costal_pgvcl_JND-5_Weekly Urban PBR CO - 20-02-09 to 26-02-09 5 5" xfId="11347"/>
    <cellStyle name="_pgvcl-costal_PGVCL-_JND-5_Weekly Urban PBR CO - 20-02-09 to 26-02-09 5 5" xfId="11348"/>
    <cellStyle name="_pgvcl-costal_pgvcl_JND-5_Weekly Urban PBR CO - 20-02-09 to 26-02-09 5 6" xfId="11349"/>
    <cellStyle name="_pgvcl-costal_PGVCL-_JND-5_Weekly Urban PBR CO - 20-02-09 to 26-02-09 5 6" xfId="11350"/>
    <cellStyle name="_pgvcl-costal_pgvcl_JND-5_Weekly Urban PBR CO - 20-02-09 to 26-02-09 5 7" xfId="11351"/>
    <cellStyle name="_pgvcl-costal_PGVCL-_JND-5_Weekly Urban PBR CO - 20-02-09 to 26-02-09 5 7" xfId="11352"/>
    <cellStyle name="_pgvcl-costal_pgvcl_JND-5_Weekly Urban PBR CO - 20-02-09 to 26-02-09 5 8" xfId="11353"/>
    <cellStyle name="_pgvcl-costal_PGVCL-_JND-5_Weekly Urban PBR CO - 20-02-09 to 26-02-09 5 8" xfId="11354"/>
    <cellStyle name="_pgvcl-costal_pgvcl_JND-5_Weekly Urban PBR CO - 20-02-09 to 26-02-09 5 9" xfId="11355"/>
    <cellStyle name="_pgvcl-costal_PGVCL-_JND-5_Weekly Urban PBR CO - 20-02-09 to 26-02-09 5 9" xfId="11356"/>
    <cellStyle name="_pgvcl-costal_pgvcl_JND-5_Weekly Urban PBR CO - 20-02-09 to 26-02-09 6" xfId="11357"/>
    <cellStyle name="_pgvcl-costal_PGVCL-_JND-5_Weekly Urban PBR CO - 20-02-09 to 26-02-09 6" xfId="11358"/>
    <cellStyle name="_pgvcl-costal_pgvcl_JND-5_Weekly Urban PBR CO - 20-02-09 to 26-02-09 6 10" xfId="11359"/>
    <cellStyle name="_pgvcl-costal_PGVCL-_JND-5_Weekly Urban PBR CO - 20-02-09 to 26-02-09 6 10" xfId="11360"/>
    <cellStyle name="_pgvcl-costal_pgvcl_JND-5_Weekly Urban PBR CO - 20-02-09 to 26-02-09 6 2" xfId="11361"/>
    <cellStyle name="_pgvcl-costal_PGVCL-_JND-5_Weekly Urban PBR CO - 20-02-09 to 26-02-09 6 2" xfId="11362"/>
    <cellStyle name="_pgvcl-costal_pgvcl_JND-5_Weekly Urban PBR CO - 20-02-09 to 26-02-09 6 3" xfId="11363"/>
    <cellStyle name="_pgvcl-costal_PGVCL-_JND-5_Weekly Urban PBR CO - 20-02-09 to 26-02-09 6 3" xfId="11364"/>
    <cellStyle name="_pgvcl-costal_pgvcl_JND-5_Weekly Urban PBR CO - 20-02-09 to 26-02-09 6 4" xfId="11365"/>
    <cellStyle name="_pgvcl-costal_PGVCL-_JND-5_Weekly Urban PBR CO - 20-02-09 to 26-02-09 6 4" xfId="11366"/>
    <cellStyle name="_pgvcl-costal_pgvcl_JND-5_Weekly Urban PBR CO - 20-02-09 to 26-02-09 6 5" xfId="11367"/>
    <cellStyle name="_pgvcl-costal_PGVCL-_JND-5_Weekly Urban PBR CO - 20-02-09 to 26-02-09 6 5" xfId="11368"/>
    <cellStyle name="_pgvcl-costal_pgvcl_JND-5_Weekly Urban PBR CO - 20-02-09 to 26-02-09 6 6" xfId="11369"/>
    <cellStyle name="_pgvcl-costal_PGVCL-_JND-5_Weekly Urban PBR CO - 20-02-09 to 26-02-09 6 6" xfId="11370"/>
    <cellStyle name="_pgvcl-costal_pgvcl_JND-5_Weekly Urban PBR CO - 20-02-09 to 26-02-09 6 7" xfId="11371"/>
    <cellStyle name="_pgvcl-costal_PGVCL-_JND-5_Weekly Urban PBR CO - 20-02-09 to 26-02-09 6 7" xfId="11372"/>
    <cellStyle name="_pgvcl-costal_pgvcl_JND-5_Weekly Urban PBR CO - 20-02-09 to 26-02-09 6 8" xfId="11373"/>
    <cellStyle name="_pgvcl-costal_PGVCL-_JND-5_Weekly Urban PBR CO - 20-02-09 to 26-02-09 6 8" xfId="11374"/>
    <cellStyle name="_pgvcl-costal_pgvcl_JND-5_Weekly Urban PBR CO - 20-02-09 to 26-02-09 6 9" xfId="11375"/>
    <cellStyle name="_pgvcl-costal_PGVCL-_JND-5_Weekly Urban PBR CO - 20-02-09 to 26-02-09 6 9" xfId="11376"/>
    <cellStyle name="_pgvcl-costal_pgvcl_JND-5_Weekly Urban PBR CO - 20-02-09 to 26-02-09 7" xfId="11377"/>
    <cellStyle name="_pgvcl-costal_PGVCL-_JND-5_Weekly Urban PBR CO - 20-02-09 to 26-02-09 7" xfId="11378"/>
    <cellStyle name="_pgvcl-costal_pgvcl_JND-5_Weekly Urban PBR CO - 20-02-09 to 26-02-09 7 10" xfId="11379"/>
    <cellStyle name="_pgvcl-costal_PGVCL-_JND-5_Weekly Urban PBR CO - 20-02-09 to 26-02-09 7 10" xfId="11380"/>
    <cellStyle name="_pgvcl-costal_pgvcl_JND-5_Weekly Urban PBR CO - 20-02-09 to 26-02-09 7 2" xfId="11381"/>
    <cellStyle name="_pgvcl-costal_PGVCL-_JND-5_Weekly Urban PBR CO - 20-02-09 to 26-02-09 7 2" xfId="11382"/>
    <cellStyle name="_pgvcl-costal_pgvcl_JND-5_Weekly Urban PBR CO - 20-02-09 to 26-02-09 7 3" xfId="11383"/>
    <cellStyle name="_pgvcl-costal_PGVCL-_JND-5_Weekly Urban PBR CO - 20-02-09 to 26-02-09 7 3" xfId="11384"/>
    <cellStyle name="_pgvcl-costal_pgvcl_JND-5_Weekly Urban PBR CO - 20-02-09 to 26-02-09 7 4" xfId="11385"/>
    <cellStyle name="_pgvcl-costal_PGVCL-_JND-5_Weekly Urban PBR CO - 20-02-09 to 26-02-09 7 4" xfId="11386"/>
    <cellStyle name="_pgvcl-costal_pgvcl_JND-5_Weekly Urban PBR CO - 20-02-09 to 26-02-09 7 5" xfId="11387"/>
    <cellStyle name="_pgvcl-costal_PGVCL-_JND-5_Weekly Urban PBR CO - 20-02-09 to 26-02-09 7 5" xfId="11388"/>
    <cellStyle name="_pgvcl-costal_pgvcl_JND-5_Weekly Urban PBR CO - 20-02-09 to 26-02-09 7 6" xfId="11389"/>
    <cellStyle name="_pgvcl-costal_PGVCL-_JND-5_Weekly Urban PBR CO - 20-02-09 to 26-02-09 7 6" xfId="11390"/>
    <cellStyle name="_pgvcl-costal_pgvcl_JND-5_Weekly Urban PBR CO - 20-02-09 to 26-02-09 7 7" xfId="11391"/>
    <cellStyle name="_pgvcl-costal_PGVCL-_JND-5_Weekly Urban PBR CO - 20-02-09 to 26-02-09 7 7" xfId="11392"/>
    <cellStyle name="_pgvcl-costal_pgvcl_JND-5_Weekly Urban PBR CO - 20-02-09 to 26-02-09 7 8" xfId="11393"/>
    <cellStyle name="_pgvcl-costal_PGVCL-_JND-5_Weekly Urban PBR CO - 20-02-09 to 26-02-09 7 8" xfId="11394"/>
    <cellStyle name="_pgvcl-costal_pgvcl_JND-5_Weekly Urban PBR CO - 20-02-09 to 26-02-09 7 9" xfId="11395"/>
    <cellStyle name="_pgvcl-costal_PGVCL-_JND-5_Weekly Urban PBR CO - 20-02-09 to 26-02-09 7 9" xfId="11396"/>
    <cellStyle name="_pgvcl-costal_pgvcl_JND-5_Weekly Urban PBR CO - 20-02-09 to 26-02-09 8" xfId="11397"/>
    <cellStyle name="_pgvcl-costal_PGVCL-_JND-5_Weekly Urban PBR CO - 20-02-09 to 26-02-09 8" xfId="11398"/>
    <cellStyle name="_pgvcl-costal_pgvcl_JND-5_Weekly Urban PBR CO - 30-01-09 to 05-02-09" xfId="11399"/>
    <cellStyle name="_pgvcl-costal_PGVCL-_JND-5_Weekly Urban PBR CO - 30-01-09 to 05-02-09" xfId="11400"/>
    <cellStyle name="_pgvcl-costal_pgvcl_JND-5_Weekly Urban PBR CO - 30-01-09 to 05-02-09 2" xfId="11401"/>
    <cellStyle name="_pgvcl-costal_PGVCL-_JND-5_Weekly Urban PBR CO - 30-01-09 to 05-02-09 2" xfId="11402"/>
    <cellStyle name="_pgvcl-costal_pgvcl_JND-5_Weekly Urban PBR CO - 30-01-09 to 05-02-09 2 10" xfId="11403"/>
    <cellStyle name="_pgvcl-costal_PGVCL-_JND-5_Weekly Urban PBR CO - 30-01-09 to 05-02-09 2 10" xfId="11404"/>
    <cellStyle name="_pgvcl-costal_pgvcl_JND-5_Weekly Urban PBR CO - 30-01-09 to 05-02-09 2 2" xfId="11405"/>
    <cellStyle name="_pgvcl-costal_PGVCL-_JND-5_Weekly Urban PBR CO - 30-01-09 to 05-02-09 2 2" xfId="11406"/>
    <cellStyle name="_pgvcl-costal_pgvcl_JND-5_Weekly Urban PBR CO - 30-01-09 to 05-02-09 2 3" xfId="11407"/>
    <cellStyle name="_pgvcl-costal_PGVCL-_JND-5_Weekly Urban PBR CO - 30-01-09 to 05-02-09 2 3" xfId="11408"/>
    <cellStyle name="_pgvcl-costal_pgvcl_JND-5_Weekly Urban PBR CO - 30-01-09 to 05-02-09 2 4" xfId="11409"/>
    <cellStyle name="_pgvcl-costal_PGVCL-_JND-5_Weekly Urban PBR CO - 30-01-09 to 05-02-09 2 4" xfId="11410"/>
    <cellStyle name="_pgvcl-costal_pgvcl_JND-5_Weekly Urban PBR CO - 30-01-09 to 05-02-09 2 5" xfId="11411"/>
    <cellStyle name="_pgvcl-costal_PGVCL-_JND-5_Weekly Urban PBR CO - 30-01-09 to 05-02-09 2 5" xfId="11412"/>
    <cellStyle name="_pgvcl-costal_pgvcl_JND-5_Weekly Urban PBR CO - 30-01-09 to 05-02-09 2 6" xfId="11413"/>
    <cellStyle name="_pgvcl-costal_PGVCL-_JND-5_Weekly Urban PBR CO - 30-01-09 to 05-02-09 2 6" xfId="11414"/>
    <cellStyle name="_pgvcl-costal_pgvcl_JND-5_Weekly Urban PBR CO - 30-01-09 to 05-02-09 2 7" xfId="11415"/>
    <cellStyle name="_pgvcl-costal_PGVCL-_JND-5_Weekly Urban PBR CO - 30-01-09 to 05-02-09 2 7" xfId="11416"/>
    <cellStyle name="_pgvcl-costal_pgvcl_JND-5_Weekly Urban PBR CO - 30-01-09 to 05-02-09 2 8" xfId="11417"/>
    <cellStyle name="_pgvcl-costal_PGVCL-_JND-5_Weekly Urban PBR CO - 30-01-09 to 05-02-09 2 8" xfId="11418"/>
    <cellStyle name="_pgvcl-costal_pgvcl_JND-5_Weekly Urban PBR CO - 30-01-09 to 05-02-09 2 9" xfId="11419"/>
    <cellStyle name="_pgvcl-costal_PGVCL-_JND-5_Weekly Urban PBR CO - 30-01-09 to 05-02-09 2 9" xfId="11420"/>
    <cellStyle name="_pgvcl-costal_pgvcl_JND-5_Weekly Urban PBR CO - 30-01-09 to 05-02-09 3" xfId="11421"/>
    <cellStyle name="_pgvcl-costal_PGVCL-_JND-5_Weekly Urban PBR CO - 30-01-09 to 05-02-09 3" xfId="11422"/>
    <cellStyle name="_pgvcl-costal_pgvcl_JND-5_Weekly Urban PBR CO - 30-01-09 to 05-02-09 3 10" xfId="11423"/>
    <cellStyle name="_pgvcl-costal_PGVCL-_JND-5_Weekly Urban PBR CO - 30-01-09 to 05-02-09 3 10" xfId="11424"/>
    <cellStyle name="_pgvcl-costal_pgvcl_JND-5_Weekly Urban PBR CO - 30-01-09 to 05-02-09 3 2" xfId="11425"/>
    <cellStyle name="_pgvcl-costal_PGVCL-_JND-5_Weekly Urban PBR CO - 30-01-09 to 05-02-09 3 2" xfId="11426"/>
    <cellStyle name="_pgvcl-costal_pgvcl_JND-5_Weekly Urban PBR CO - 30-01-09 to 05-02-09 3 3" xfId="11427"/>
    <cellStyle name="_pgvcl-costal_PGVCL-_JND-5_Weekly Urban PBR CO - 30-01-09 to 05-02-09 3 3" xfId="11428"/>
    <cellStyle name="_pgvcl-costal_pgvcl_JND-5_Weekly Urban PBR CO - 30-01-09 to 05-02-09 3 4" xfId="11429"/>
    <cellStyle name="_pgvcl-costal_PGVCL-_JND-5_Weekly Urban PBR CO - 30-01-09 to 05-02-09 3 4" xfId="11430"/>
    <cellStyle name="_pgvcl-costal_pgvcl_JND-5_Weekly Urban PBR CO - 30-01-09 to 05-02-09 3 5" xfId="11431"/>
    <cellStyle name="_pgvcl-costal_PGVCL-_JND-5_Weekly Urban PBR CO - 30-01-09 to 05-02-09 3 5" xfId="11432"/>
    <cellStyle name="_pgvcl-costal_pgvcl_JND-5_Weekly Urban PBR CO - 30-01-09 to 05-02-09 3 6" xfId="11433"/>
    <cellStyle name="_pgvcl-costal_PGVCL-_JND-5_Weekly Urban PBR CO - 30-01-09 to 05-02-09 3 6" xfId="11434"/>
    <cellStyle name="_pgvcl-costal_pgvcl_JND-5_Weekly Urban PBR CO - 30-01-09 to 05-02-09 3 7" xfId="11435"/>
    <cellStyle name="_pgvcl-costal_PGVCL-_JND-5_Weekly Urban PBR CO - 30-01-09 to 05-02-09 3 7" xfId="11436"/>
    <cellStyle name="_pgvcl-costal_pgvcl_JND-5_Weekly Urban PBR CO - 30-01-09 to 05-02-09 3 8" xfId="11437"/>
    <cellStyle name="_pgvcl-costal_PGVCL-_JND-5_Weekly Urban PBR CO - 30-01-09 to 05-02-09 3 8" xfId="11438"/>
    <cellStyle name="_pgvcl-costal_pgvcl_JND-5_Weekly Urban PBR CO - 30-01-09 to 05-02-09 3 9" xfId="11439"/>
    <cellStyle name="_pgvcl-costal_PGVCL-_JND-5_Weekly Urban PBR CO - 30-01-09 to 05-02-09 3 9" xfId="11440"/>
    <cellStyle name="_pgvcl-costal_pgvcl_JND-5_Weekly Urban PBR CO - 30-01-09 to 05-02-09 4" xfId="11441"/>
    <cellStyle name="_pgvcl-costal_PGVCL-_JND-5_Weekly Urban PBR CO - 30-01-09 to 05-02-09 4" xfId="11442"/>
    <cellStyle name="_pgvcl-costal_pgvcl_JND-5_Weekly Urban PBR CO - 30-01-09 to 05-02-09 4 10" xfId="11443"/>
    <cellStyle name="_pgvcl-costal_PGVCL-_JND-5_Weekly Urban PBR CO - 30-01-09 to 05-02-09 4 10" xfId="11444"/>
    <cellStyle name="_pgvcl-costal_pgvcl_JND-5_Weekly Urban PBR CO - 30-01-09 to 05-02-09 4 2" xfId="11445"/>
    <cellStyle name="_pgvcl-costal_PGVCL-_JND-5_Weekly Urban PBR CO - 30-01-09 to 05-02-09 4 2" xfId="11446"/>
    <cellStyle name="_pgvcl-costal_pgvcl_JND-5_Weekly Urban PBR CO - 30-01-09 to 05-02-09 4 3" xfId="11447"/>
    <cellStyle name="_pgvcl-costal_PGVCL-_JND-5_Weekly Urban PBR CO - 30-01-09 to 05-02-09 4 3" xfId="11448"/>
    <cellStyle name="_pgvcl-costal_pgvcl_JND-5_Weekly Urban PBR CO - 30-01-09 to 05-02-09 4 4" xfId="11449"/>
    <cellStyle name="_pgvcl-costal_PGVCL-_JND-5_Weekly Urban PBR CO - 30-01-09 to 05-02-09 4 4" xfId="11450"/>
    <cellStyle name="_pgvcl-costal_pgvcl_JND-5_Weekly Urban PBR CO - 30-01-09 to 05-02-09 4 5" xfId="11451"/>
    <cellStyle name="_pgvcl-costal_PGVCL-_JND-5_Weekly Urban PBR CO - 30-01-09 to 05-02-09 4 5" xfId="11452"/>
    <cellStyle name="_pgvcl-costal_pgvcl_JND-5_Weekly Urban PBR CO - 30-01-09 to 05-02-09 4 6" xfId="11453"/>
    <cellStyle name="_pgvcl-costal_PGVCL-_JND-5_Weekly Urban PBR CO - 30-01-09 to 05-02-09 4 6" xfId="11454"/>
    <cellStyle name="_pgvcl-costal_pgvcl_JND-5_Weekly Urban PBR CO - 30-01-09 to 05-02-09 4 7" xfId="11455"/>
    <cellStyle name="_pgvcl-costal_PGVCL-_JND-5_Weekly Urban PBR CO - 30-01-09 to 05-02-09 4 7" xfId="11456"/>
    <cellStyle name="_pgvcl-costal_pgvcl_JND-5_Weekly Urban PBR CO - 30-01-09 to 05-02-09 4 8" xfId="11457"/>
    <cellStyle name="_pgvcl-costal_PGVCL-_JND-5_Weekly Urban PBR CO - 30-01-09 to 05-02-09 4 8" xfId="11458"/>
    <cellStyle name="_pgvcl-costal_pgvcl_JND-5_Weekly Urban PBR CO - 30-01-09 to 05-02-09 4 9" xfId="11459"/>
    <cellStyle name="_pgvcl-costal_PGVCL-_JND-5_Weekly Urban PBR CO - 30-01-09 to 05-02-09 4 9" xfId="11460"/>
    <cellStyle name="_pgvcl-costal_pgvcl_JND-5_Weekly Urban PBR CO - 30-01-09 to 05-02-09 5" xfId="11461"/>
    <cellStyle name="_pgvcl-costal_PGVCL-_JND-5_Weekly Urban PBR CO - 30-01-09 to 05-02-09 5" xfId="11462"/>
    <cellStyle name="_pgvcl-costal_pgvcl_JND-5_Weekly Urban PBR CO - 30-01-09 to 05-02-09 5 10" xfId="11463"/>
    <cellStyle name="_pgvcl-costal_PGVCL-_JND-5_Weekly Urban PBR CO - 30-01-09 to 05-02-09 5 10" xfId="11464"/>
    <cellStyle name="_pgvcl-costal_pgvcl_JND-5_Weekly Urban PBR CO - 30-01-09 to 05-02-09 5 2" xfId="11465"/>
    <cellStyle name="_pgvcl-costal_PGVCL-_JND-5_Weekly Urban PBR CO - 30-01-09 to 05-02-09 5 2" xfId="11466"/>
    <cellStyle name="_pgvcl-costal_pgvcl_JND-5_Weekly Urban PBR CO - 30-01-09 to 05-02-09 5 3" xfId="11467"/>
    <cellStyle name="_pgvcl-costal_PGVCL-_JND-5_Weekly Urban PBR CO - 30-01-09 to 05-02-09 5 3" xfId="11468"/>
    <cellStyle name="_pgvcl-costal_pgvcl_JND-5_Weekly Urban PBR CO - 30-01-09 to 05-02-09 5 4" xfId="11469"/>
    <cellStyle name="_pgvcl-costal_PGVCL-_JND-5_Weekly Urban PBR CO - 30-01-09 to 05-02-09 5 4" xfId="11470"/>
    <cellStyle name="_pgvcl-costal_pgvcl_JND-5_Weekly Urban PBR CO - 30-01-09 to 05-02-09 5 5" xfId="11471"/>
    <cellStyle name="_pgvcl-costal_PGVCL-_JND-5_Weekly Urban PBR CO - 30-01-09 to 05-02-09 5 5" xfId="11472"/>
    <cellStyle name="_pgvcl-costal_pgvcl_JND-5_Weekly Urban PBR CO - 30-01-09 to 05-02-09 5 6" xfId="11473"/>
    <cellStyle name="_pgvcl-costal_PGVCL-_JND-5_Weekly Urban PBR CO - 30-01-09 to 05-02-09 5 6" xfId="11474"/>
    <cellStyle name="_pgvcl-costal_pgvcl_JND-5_Weekly Urban PBR CO - 30-01-09 to 05-02-09 5 7" xfId="11475"/>
    <cellStyle name="_pgvcl-costal_PGVCL-_JND-5_Weekly Urban PBR CO - 30-01-09 to 05-02-09 5 7" xfId="11476"/>
    <cellStyle name="_pgvcl-costal_pgvcl_JND-5_Weekly Urban PBR CO - 30-01-09 to 05-02-09 5 8" xfId="11477"/>
    <cellStyle name="_pgvcl-costal_PGVCL-_JND-5_Weekly Urban PBR CO - 30-01-09 to 05-02-09 5 8" xfId="11478"/>
    <cellStyle name="_pgvcl-costal_pgvcl_JND-5_Weekly Urban PBR CO - 30-01-09 to 05-02-09 5 9" xfId="11479"/>
    <cellStyle name="_pgvcl-costal_PGVCL-_JND-5_Weekly Urban PBR CO - 30-01-09 to 05-02-09 5 9" xfId="11480"/>
    <cellStyle name="_pgvcl-costal_pgvcl_JND-5_Weekly Urban PBR CO - 30-01-09 to 05-02-09 6" xfId="11481"/>
    <cellStyle name="_pgvcl-costal_PGVCL-_JND-5_Weekly Urban PBR CO - 30-01-09 to 05-02-09 6" xfId="11482"/>
    <cellStyle name="_pgvcl-costal_pgvcl_JND-5_Weekly Urban PBR CO - 30-01-09 to 05-02-09 6 10" xfId="11483"/>
    <cellStyle name="_pgvcl-costal_PGVCL-_JND-5_Weekly Urban PBR CO - 30-01-09 to 05-02-09 6 10" xfId="11484"/>
    <cellStyle name="_pgvcl-costal_pgvcl_JND-5_Weekly Urban PBR CO - 30-01-09 to 05-02-09 6 2" xfId="11485"/>
    <cellStyle name="_pgvcl-costal_PGVCL-_JND-5_Weekly Urban PBR CO - 30-01-09 to 05-02-09 6 2" xfId="11486"/>
    <cellStyle name="_pgvcl-costal_pgvcl_JND-5_Weekly Urban PBR CO - 30-01-09 to 05-02-09 6 3" xfId="11487"/>
    <cellStyle name="_pgvcl-costal_PGVCL-_JND-5_Weekly Urban PBR CO - 30-01-09 to 05-02-09 6 3" xfId="11488"/>
    <cellStyle name="_pgvcl-costal_pgvcl_JND-5_Weekly Urban PBR CO - 30-01-09 to 05-02-09 6 4" xfId="11489"/>
    <cellStyle name="_pgvcl-costal_PGVCL-_JND-5_Weekly Urban PBR CO - 30-01-09 to 05-02-09 6 4" xfId="11490"/>
    <cellStyle name="_pgvcl-costal_pgvcl_JND-5_Weekly Urban PBR CO - 30-01-09 to 05-02-09 6 5" xfId="11491"/>
    <cellStyle name="_pgvcl-costal_PGVCL-_JND-5_Weekly Urban PBR CO - 30-01-09 to 05-02-09 6 5" xfId="11492"/>
    <cellStyle name="_pgvcl-costal_pgvcl_JND-5_Weekly Urban PBR CO - 30-01-09 to 05-02-09 6 6" xfId="11493"/>
    <cellStyle name="_pgvcl-costal_PGVCL-_JND-5_Weekly Urban PBR CO - 30-01-09 to 05-02-09 6 6" xfId="11494"/>
    <cellStyle name="_pgvcl-costal_pgvcl_JND-5_Weekly Urban PBR CO - 30-01-09 to 05-02-09 6 7" xfId="11495"/>
    <cellStyle name="_pgvcl-costal_PGVCL-_JND-5_Weekly Urban PBR CO - 30-01-09 to 05-02-09 6 7" xfId="11496"/>
    <cellStyle name="_pgvcl-costal_pgvcl_JND-5_Weekly Urban PBR CO - 30-01-09 to 05-02-09 6 8" xfId="11497"/>
    <cellStyle name="_pgvcl-costal_PGVCL-_JND-5_Weekly Urban PBR CO - 30-01-09 to 05-02-09 6 8" xfId="11498"/>
    <cellStyle name="_pgvcl-costal_pgvcl_JND-5_Weekly Urban PBR CO - 30-01-09 to 05-02-09 6 9" xfId="11499"/>
    <cellStyle name="_pgvcl-costal_PGVCL-_JND-5_Weekly Urban PBR CO - 30-01-09 to 05-02-09 6 9" xfId="11500"/>
    <cellStyle name="_pgvcl-costal_pgvcl_JND-5_Weekly Urban PBR CO - 30-01-09 to 05-02-09 7" xfId="11501"/>
    <cellStyle name="_pgvcl-costal_PGVCL-_JND-5_Weekly Urban PBR CO - 30-01-09 to 05-02-09 7" xfId="11502"/>
    <cellStyle name="_pgvcl-costal_pgvcl_JND-5_Weekly Urban PBR CO - 30-01-09 to 05-02-09 7 10" xfId="11503"/>
    <cellStyle name="_pgvcl-costal_PGVCL-_JND-5_Weekly Urban PBR CO - 30-01-09 to 05-02-09 7 10" xfId="11504"/>
    <cellStyle name="_pgvcl-costal_pgvcl_JND-5_Weekly Urban PBR CO - 30-01-09 to 05-02-09 7 2" xfId="11505"/>
    <cellStyle name="_pgvcl-costal_PGVCL-_JND-5_Weekly Urban PBR CO - 30-01-09 to 05-02-09 7 2" xfId="11506"/>
    <cellStyle name="_pgvcl-costal_pgvcl_JND-5_Weekly Urban PBR CO - 30-01-09 to 05-02-09 7 3" xfId="11507"/>
    <cellStyle name="_pgvcl-costal_PGVCL-_JND-5_Weekly Urban PBR CO - 30-01-09 to 05-02-09 7 3" xfId="11508"/>
    <cellStyle name="_pgvcl-costal_pgvcl_JND-5_Weekly Urban PBR CO - 30-01-09 to 05-02-09 7 4" xfId="11509"/>
    <cellStyle name="_pgvcl-costal_PGVCL-_JND-5_Weekly Urban PBR CO - 30-01-09 to 05-02-09 7 4" xfId="11510"/>
    <cellStyle name="_pgvcl-costal_pgvcl_JND-5_Weekly Urban PBR CO - 30-01-09 to 05-02-09 7 5" xfId="11511"/>
    <cellStyle name="_pgvcl-costal_PGVCL-_JND-5_Weekly Urban PBR CO - 30-01-09 to 05-02-09 7 5" xfId="11512"/>
    <cellStyle name="_pgvcl-costal_pgvcl_JND-5_Weekly Urban PBR CO - 30-01-09 to 05-02-09 7 6" xfId="11513"/>
    <cellStyle name="_pgvcl-costal_PGVCL-_JND-5_Weekly Urban PBR CO - 30-01-09 to 05-02-09 7 6" xfId="11514"/>
    <cellStyle name="_pgvcl-costal_pgvcl_JND-5_Weekly Urban PBR CO - 30-01-09 to 05-02-09 7 7" xfId="11515"/>
    <cellStyle name="_pgvcl-costal_PGVCL-_JND-5_Weekly Urban PBR CO - 30-01-09 to 05-02-09 7 7" xfId="11516"/>
    <cellStyle name="_pgvcl-costal_pgvcl_JND-5_Weekly Urban PBR CO - 30-01-09 to 05-02-09 7 8" xfId="11517"/>
    <cellStyle name="_pgvcl-costal_PGVCL-_JND-5_Weekly Urban PBR CO - 30-01-09 to 05-02-09 7 8" xfId="11518"/>
    <cellStyle name="_pgvcl-costal_pgvcl_JND-5_Weekly Urban PBR CO - 30-01-09 to 05-02-09 7 9" xfId="11519"/>
    <cellStyle name="_pgvcl-costal_PGVCL-_JND-5_Weekly Urban PBR CO - 30-01-09 to 05-02-09 7 9" xfId="11520"/>
    <cellStyle name="_pgvcl-costal_pgvcl_JND-5_Weekly Urban PBR CO - 30-01-09 to 05-02-09 8" xfId="11521"/>
    <cellStyle name="_pgvcl-costal_PGVCL-_JND-5_Weekly Urban PBR CO - 30-01-09 to 05-02-09 8" xfId="11522"/>
    <cellStyle name="_pgvcl-costal_pgvcl_JND-5_Weekly Urban PBR CO - 9-1-09 to 15.01.09" xfId="11523"/>
    <cellStyle name="_pgvcl-costal_PGVCL-_JND-5_Weekly Urban PBR CO - 9-1-09 to 15.01.09" xfId="11524"/>
    <cellStyle name="_pgvcl-costal_pgvcl_JND-5_Weekly Urban PBR CO - 9-1-09 to 15.01.09 2" xfId="11525"/>
    <cellStyle name="_pgvcl-costal_PGVCL-_JND-5_Weekly Urban PBR CO - 9-1-09 to 15.01.09 2" xfId="11526"/>
    <cellStyle name="_pgvcl-costal_pgvcl_JND-5_Weekly Urban PBR CO - 9-1-09 to 15.01.09 2 10" xfId="11527"/>
    <cellStyle name="_pgvcl-costal_PGVCL-_JND-5_Weekly Urban PBR CO - 9-1-09 to 15.01.09 2 10" xfId="11528"/>
    <cellStyle name="_pgvcl-costal_pgvcl_JND-5_Weekly Urban PBR CO - 9-1-09 to 15.01.09 2 2" xfId="11529"/>
    <cellStyle name="_pgvcl-costal_PGVCL-_JND-5_Weekly Urban PBR CO - 9-1-09 to 15.01.09 2 2" xfId="11530"/>
    <cellStyle name="_pgvcl-costal_pgvcl_JND-5_Weekly Urban PBR CO - 9-1-09 to 15.01.09 2 3" xfId="11531"/>
    <cellStyle name="_pgvcl-costal_PGVCL-_JND-5_Weekly Urban PBR CO - 9-1-09 to 15.01.09 2 3" xfId="11532"/>
    <cellStyle name="_pgvcl-costal_pgvcl_JND-5_Weekly Urban PBR CO - 9-1-09 to 15.01.09 2 4" xfId="11533"/>
    <cellStyle name="_pgvcl-costal_PGVCL-_JND-5_Weekly Urban PBR CO - 9-1-09 to 15.01.09 2 4" xfId="11534"/>
    <cellStyle name="_pgvcl-costal_pgvcl_JND-5_Weekly Urban PBR CO - 9-1-09 to 15.01.09 2 5" xfId="11535"/>
    <cellStyle name="_pgvcl-costal_PGVCL-_JND-5_Weekly Urban PBR CO - 9-1-09 to 15.01.09 2 5" xfId="11536"/>
    <cellStyle name="_pgvcl-costal_pgvcl_JND-5_Weekly Urban PBR CO - 9-1-09 to 15.01.09 2 6" xfId="11537"/>
    <cellStyle name="_pgvcl-costal_PGVCL-_JND-5_Weekly Urban PBR CO - 9-1-09 to 15.01.09 2 6" xfId="11538"/>
    <cellStyle name="_pgvcl-costal_pgvcl_JND-5_Weekly Urban PBR CO - 9-1-09 to 15.01.09 2 7" xfId="11539"/>
    <cellStyle name="_pgvcl-costal_PGVCL-_JND-5_Weekly Urban PBR CO - 9-1-09 to 15.01.09 2 7" xfId="11540"/>
    <cellStyle name="_pgvcl-costal_pgvcl_JND-5_Weekly Urban PBR CO - 9-1-09 to 15.01.09 2 8" xfId="11541"/>
    <cellStyle name="_pgvcl-costal_PGVCL-_JND-5_Weekly Urban PBR CO - 9-1-09 to 15.01.09 2 8" xfId="11542"/>
    <cellStyle name="_pgvcl-costal_pgvcl_JND-5_Weekly Urban PBR CO - 9-1-09 to 15.01.09 2 9" xfId="11543"/>
    <cellStyle name="_pgvcl-costal_PGVCL-_JND-5_Weekly Urban PBR CO - 9-1-09 to 15.01.09 2 9" xfId="11544"/>
    <cellStyle name="_pgvcl-costal_pgvcl_JND-5_Weekly Urban PBR CO - 9-1-09 to 15.01.09 3" xfId="11545"/>
    <cellStyle name="_pgvcl-costal_PGVCL-_JND-5_Weekly Urban PBR CO - 9-1-09 to 15.01.09 3" xfId="11546"/>
    <cellStyle name="_pgvcl-costal_pgvcl_JND-5_Weekly Urban PBR CO - 9-1-09 to 15.01.09 3 10" xfId="11547"/>
    <cellStyle name="_pgvcl-costal_PGVCL-_JND-5_Weekly Urban PBR CO - 9-1-09 to 15.01.09 3 10" xfId="11548"/>
    <cellStyle name="_pgvcl-costal_pgvcl_JND-5_Weekly Urban PBR CO - 9-1-09 to 15.01.09 3 2" xfId="11549"/>
    <cellStyle name="_pgvcl-costal_PGVCL-_JND-5_Weekly Urban PBR CO - 9-1-09 to 15.01.09 3 2" xfId="11550"/>
    <cellStyle name="_pgvcl-costal_pgvcl_JND-5_Weekly Urban PBR CO - 9-1-09 to 15.01.09 3 3" xfId="11551"/>
    <cellStyle name="_pgvcl-costal_PGVCL-_JND-5_Weekly Urban PBR CO - 9-1-09 to 15.01.09 3 3" xfId="11552"/>
    <cellStyle name="_pgvcl-costal_pgvcl_JND-5_Weekly Urban PBR CO - 9-1-09 to 15.01.09 3 4" xfId="11553"/>
    <cellStyle name="_pgvcl-costal_PGVCL-_JND-5_Weekly Urban PBR CO - 9-1-09 to 15.01.09 3 4" xfId="11554"/>
    <cellStyle name="_pgvcl-costal_pgvcl_JND-5_Weekly Urban PBR CO - 9-1-09 to 15.01.09 3 5" xfId="11555"/>
    <cellStyle name="_pgvcl-costal_PGVCL-_JND-5_Weekly Urban PBR CO - 9-1-09 to 15.01.09 3 5" xfId="11556"/>
    <cellStyle name="_pgvcl-costal_pgvcl_JND-5_Weekly Urban PBR CO - 9-1-09 to 15.01.09 3 6" xfId="11557"/>
    <cellStyle name="_pgvcl-costal_PGVCL-_JND-5_Weekly Urban PBR CO - 9-1-09 to 15.01.09 3 6" xfId="11558"/>
    <cellStyle name="_pgvcl-costal_pgvcl_JND-5_Weekly Urban PBR CO - 9-1-09 to 15.01.09 3 7" xfId="11559"/>
    <cellStyle name="_pgvcl-costal_PGVCL-_JND-5_Weekly Urban PBR CO - 9-1-09 to 15.01.09 3 7" xfId="11560"/>
    <cellStyle name="_pgvcl-costal_pgvcl_JND-5_Weekly Urban PBR CO - 9-1-09 to 15.01.09 3 8" xfId="11561"/>
    <cellStyle name="_pgvcl-costal_PGVCL-_JND-5_Weekly Urban PBR CO - 9-1-09 to 15.01.09 3 8" xfId="11562"/>
    <cellStyle name="_pgvcl-costal_pgvcl_JND-5_Weekly Urban PBR CO - 9-1-09 to 15.01.09 3 9" xfId="11563"/>
    <cellStyle name="_pgvcl-costal_PGVCL-_JND-5_Weekly Urban PBR CO - 9-1-09 to 15.01.09 3 9" xfId="11564"/>
    <cellStyle name="_pgvcl-costal_pgvcl_JND-5_Weekly Urban PBR CO - 9-1-09 to 15.01.09 4" xfId="11565"/>
    <cellStyle name="_pgvcl-costal_PGVCL-_JND-5_Weekly Urban PBR CO - 9-1-09 to 15.01.09 4" xfId="11566"/>
    <cellStyle name="_pgvcl-costal_pgvcl_JND-5_Weekly Urban PBR CO - 9-1-09 to 15.01.09 4 10" xfId="11567"/>
    <cellStyle name="_pgvcl-costal_PGVCL-_JND-5_Weekly Urban PBR CO - 9-1-09 to 15.01.09 4 10" xfId="11568"/>
    <cellStyle name="_pgvcl-costal_pgvcl_JND-5_Weekly Urban PBR CO - 9-1-09 to 15.01.09 4 2" xfId="11569"/>
    <cellStyle name="_pgvcl-costal_PGVCL-_JND-5_Weekly Urban PBR CO - 9-1-09 to 15.01.09 4 2" xfId="11570"/>
    <cellStyle name="_pgvcl-costal_pgvcl_JND-5_Weekly Urban PBR CO - 9-1-09 to 15.01.09 4 3" xfId="11571"/>
    <cellStyle name="_pgvcl-costal_PGVCL-_JND-5_Weekly Urban PBR CO - 9-1-09 to 15.01.09 4 3" xfId="11572"/>
    <cellStyle name="_pgvcl-costal_pgvcl_JND-5_Weekly Urban PBR CO - 9-1-09 to 15.01.09 4 4" xfId="11573"/>
    <cellStyle name="_pgvcl-costal_PGVCL-_JND-5_Weekly Urban PBR CO - 9-1-09 to 15.01.09 4 4" xfId="11574"/>
    <cellStyle name="_pgvcl-costal_pgvcl_JND-5_Weekly Urban PBR CO - 9-1-09 to 15.01.09 4 5" xfId="11575"/>
    <cellStyle name="_pgvcl-costal_PGVCL-_JND-5_Weekly Urban PBR CO - 9-1-09 to 15.01.09 4 5" xfId="11576"/>
    <cellStyle name="_pgvcl-costal_pgvcl_JND-5_Weekly Urban PBR CO - 9-1-09 to 15.01.09 4 6" xfId="11577"/>
    <cellStyle name="_pgvcl-costal_PGVCL-_JND-5_Weekly Urban PBR CO - 9-1-09 to 15.01.09 4 6" xfId="11578"/>
    <cellStyle name="_pgvcl-costal_pgvcl_JND-5_Weekly Urban PBR CO - 9-1-09 to 15.01.09 4 7" xfId="11579"/>
    <cellStyle name="_pgvcl-costal_PGVCL-_JND-5_Weekly Urban PBR CO - 9-1-09 to 15.01.09 4 7" xfId="11580"/>
    <cellStyle name="_pgvcl-costal_pgvcl_JND-5_Weekly Urban PBR CO - 9-1-09 to 15.01.09 4 8" xfId="11581"/>
    <cellStyle name="_pgvcl-costal_PGVCL-_JND-5_Weekly Urban PBR CO - 9-1-09 to 15.01.09 4 8" xfId="11582"/>
    <cellStyle name="_pgvcl-costal_pgvcl_JND-5_Weekly Urban PBR CO - 9-1-09 to 15.01.09 4 9" xfId="11583"/>
    <cellStyle name="_pgvcl-costal_PGVCL-_JND-5_Weekly Urban PBR CO - 9-1-09 to 15.01.09 4 9" xfId="11584"/>
    <cellStyle name="_pgvcl-costal_pgvcl_JND-5_Weekly Urban PBR CO - 9-1-09 to 15.01.09 5" xfId="11585"/>
    <cellStyle name="_pgvcl-costal_PGVCL-_JND-5_Weekly Urban PBR CO - 9-1-09 to 15.01.09 5" xfId="11586"/>
    <cellStyle name="_pgvcl-costal_pgvcl_JND-5_Weekly Urban PBR CO - 9-1-09 to 15.01.09 5 10" xfId="11587"/>
    <cellStyle name="_pgvcl-costal_PGVCL-_JND-5_Weekly Urban PBR CO - 9-1-09 to 15.01.09 5 10" xfId="11588"/>
    <cellStyle name="_pgvcl-costal_pgvcl_JND-5_Weekly Urban PBR CO - 9-1-09 to 15.01.09 5 2" xfId="11589"/>
    <cellStyle name="_pgvcl-costal_PGVCL-_JND-5_Weekly Urban PBR CO - 9-1-09 to 15.01.09 5 2" xfId="11590"/>
    <cellStyle name="_pgvcl-costal_pgvcl_JND-5_Weekly Urban PBR CO - 9-1-09 to 15.01.09 5 3" xfId="11591"/>
    <cellStyle name="_pgvcl-costal_PGVCL-_JND-5_Weekly Urban PBR CO - 9-1-09 to 15.01.09 5 3" xfId="11592"/>
    <cellStyle name="_pgvcl-costal_pgvcl_JND-5_Weekly Urban PBR CO - 9-1-09 to 15.01.09 5 4" xfId="11593"/>
    <cellStyle name="_pgvcl-costal_PGVCL-_JND-5_Weekly Urban PBR CO - 9-1-09 to 15.01.09 5 4" xfId="11594"/>
    <cellStyle name="_pgvcl-costal_pgvcl_JND-5_Weekly Urban PBR CO - 9-1-09 to 15.01.09 5 5" xfId="11595"/>
    <cellStyle name="_pgvcl-costal_PGVCL-_JND-5_Weekly Urban PBR CO - 9-1-09 to 15.01.09 5 5" xfId="11596"/>
    <cellStyle name="_pgvcl-costal_pgvcl_JND-5_Weekly Urban PBR CO - 9-1-09 to 15.01.09 5 6" xfId="11597"/>
    <cellStyle name="_pgvcl-costal_PGVCL-_JND-5_Weekly Urban PBR CO - 9-1-09 to 15.01.09 5 6" xfId="11598"/>
    <cellStyle name="_pgvcl-costal_pgvcl_JND-5_Weekly Urban PBR CO - 9-1-09 to 15.01.09 5 7" xfId="11599"/>
    <cellStyle name="_pgvcl-costal_PGVCL-_JND-5_Weekly Urban PBR CO - 9-1-09 to 15.01.09 5 7" xfId="11600"/>
    <cellStyle name="_pgvcl-costal_pgvcl_JND-5_Weekly Urban PBR CO - 9-1-09 to 15.01.09 5 8" xfId="11601"/>
    <cellStyle name="_pgvcl-costal_PGVCL-_JND-5_Weekly Urban PBR CO - 9-1-09 to 15.01.09 5 8" xfId="11602"/>
    <cellStyle name="_pgvcl-costal_pgvcl_JND-5_Weekly Urban PBR CO - 9-1-09 to 15.01.09 5 9" xfId="11603"/>
    <cellStyle name="_pgvcl-costal_PGVCL-_JND-5_Weekly Urban PBR CO - 9-1-09 to 15.01.09 5 9" xfId="11604"/>
    <cellStyle name="_pgvcl-costal_pgvcl_JND-5_Weekly Urban PBR CO - 9-1-09 to 15.01.09 6" xfId="11605"/>
    <cellStyle name="_pgvcl-costal_PGVCL-_JND-5_Weekly Urban PBR CO - 9-1-09 to 15.01.09 6" xfId="11606"/>
    <cellStyle name="_pgvcl-costal_pgvcl_JND-5_Weekly Urban PBR CO - 9-1-09 to 15.01.09 6 10" xfId="11607"/>
    <cellStyle name="_pgvcl-costal_PGVCL-_JND-5_Weekly Urban PBR CO - 9-1-09 to 15.01.09 6 10" xfId="11608"/>
    <cellStyle name="_pgvcl-costal_pgvcl_JND-5_Weekly Urban PBR CO - 9-1-09 to 15.01.09 6 2" xfId="11609"/>
    <cellStyle name="_pgvcl-costal_PGVCL-_JND-5_Weekly Urban PBR CO - 9-1-09 to 15.01.09 6 2" xfId="11610"/>
    <cellStyle name="_pgvcl-costal_pgvcl_JND-5_Weekly Urban PBR CO - 9-1-09 to 15.01.09 6 3" xfId="11611"/>
    <cellStyle name="_pgvcl-costal_PGVCL-_JND-5_Weekly Urban PBR CO - 9-1-09 to 15.01.09 6 3" xfId="11612"/>
    <cellStyle name="_pgvcl-costal_pgvcl_JND-5_Weekly Urban PBR CO - 9-1-09 to 15.01.09 6 4" xfId="11613"/>
    <cellStyle name="_pgvcl-costal_PGVCL-_JND-5_Weekly Urban PBR CO - 9-1-09 to 15.01.09 6 4" xfId="11614"/>
    <cellStyle name="_pgvcl-costal_pgvcl_JND-5_Weekly Urban PBR CO - 9-1-09 to 15.01.09 6 5" xfId="11615"/>
    <cellStyle name="_pgvcl-costal_PGVCL-_JND-5_Weekly Urban PBR CO - 9-1-09 to 15.01.09 6 5" xfId="11616"/>
    <cellStyle name="_pgvcl-costal_pgvcl_JND-5_Weekly Urban PBR CO - 9-1-09 to 15.01.09 6 6" xfId="11617"/>
    <cellStyle name="_pgvcl-costal_PGVCL-_JND-5_Weekly Urban PBR CO - 9-1-09 to 15.01.09 6 6" xfId="11618"/>
    <cellStyle name="_pgvcl-costal_pgvcl_JND-5_Weekly Urban PBR CO - 9-1-09 to 15.01.09 6 7" xfId="11619"/>
    <cellStyle name="_pgvcl-costal_PGVCL-_JND-5_Weekly Urban PBR CO - 9-1-09 to 15.01.09 6 7" xfId="11620"/>
    <cellStyle name="_pgvcl-costal_pgvcl_JND-5_Weekly Urban PBR CO - 9-1-09 to 15.01.09 6 8" xfId="11621"/>
    <cellStyle name="_pgvcl-costal_PGVCL-_JND-5_Weekly Urban PBR CO - 9-1-09 to 15.01.09 6 8" xfId="11622"/>
    <cellStyle name="_pgvcl-costal_pgvcl_JND-5_Weekly Urban PBR CO - 9-1-09 to 15.01.09 6 9" xfId="11623"/>
    <cellStyle name="_pgvcl-costal_PGVCL-_JND-5_Weekly Urban PBR CO - 9-1-09 to 15.01.09 6 9" xfId="11624"/>
    <cellStyle name="_pgvcl-costal_pgvcl_JND-5_Weekly Urban PBR CO - 9-1-09 to 15.01.09 7" xfId="11625"/>
    <cellStyle name="_pgvcl-costal_PGVCL-_JND-5_Weekly Urban PBR CO - 9-1-09 to 15.01.09 7" xfId="11626"/>
    <cellStyle name="_pgvcl-costal_pgvcl_JND-5_Weekly Urban PBR CO - 9-1-09 to 15.01.09 7 10" xfId="11627"/>
    <cellStyle name="_pgvcl-costal_PGVCL-_JND-5_Weekly Urban PBR CO - 9-1-09 to 15.01.09 7 10" xfId="11628"/>
    <cellStyle name="_pgvcl-costal_pgvcl_JND-5_Weekly Urban PBR CO - 9-1-09 to 15.01.09 7 2" xfId="11629"/>
    <cellStyle name="_pgvcl-costal_PGVCL-_JND-5_Weekly Urban PBR CO - 9-1-09 to 15.01.09 7 2" xfId="11630"/>
    <cellStyle name="_pgvcl-costal_pgvcl_JND-5_Weekly Urban PBR CO - 9-1-09 to 15.01.09 7 3" xfId="11631"/>
    <cellStyle name="_pgvcl-costal_PGVCL-_JND-5_Weekly Urban PBR CO - 9-1-09 to 15.01.09 7 3" xfId="11632"/>
    <cellStyle name="_pgvcl-costal_pgvcl_JND-5_Weekly Urban PBR CO - 9-1-09 to 15.01.09 7 4" xfId="11633"/>
    <cellStyle name="_pgvcl-costal_PGVCL-_JND-5_Weekly Urban PBR CO - 9-1-09 to 15.01.09 7 4" xfId="11634"/>
    <cellStyle name="_pgvcl-costal_pgvcl_JND-5_Weekly Urban PBR CO - 9-1-09 to 15.01.09 7 5" xfId="11635"/>
    <cellStyle name="_pgvcl-costal_PGVCL-_JND-5_Weekly Urban PBR CO - 9-1-09 to 15.01.09 7 5" xfId="11636"/>
    <cellStyle name="_pgvcl-costal_pgvcl_JND-5_Weekly Urban PBR CO - 9-1-09 to 15.01.09 7 6" xfId="11637"/>
    <cellStyle name="_pgvcl-costal_PGVCL-_JND-5_Weekly Urban PBR CO - 9-1-09 to 15.01.09 7 6" xfId="11638"/>
    <cellStyle name="_pgvcl-costal_pgvcl_JND-5_Weekly Urban PBR CO - 9-1-09 to 15.01.09 7 7" xfId="11639"/>
    <cellStyle name="_pgvcl-costal_PGVCL-_JND-5_Weekly Urban PBR CO - 9-1-09 to 15.01.09 7 7" xfId="11640"/>
    <cellStyle name="_pgvcl-costal_pgvcl_JND-5_Weekly Urban PBR CO - 9-1-09 to 15.01.09 7 8" xfId="11641"/>
    <cellStyle name="_pgvcl-costal_PGVCL-_JND-5_Weekly Urban PBR CO - 9-1-09 to 15.01.09 7 8" xfId="11642"/>
    <cellStyle name="_pgvcl-costal_pgvcl_JND-5_Weekly Urban PBR CO - 9-1-09 to 15.01.09 7 9" xfId="11643"/>
    <cellStyle name="_pgvcl-costal_PGVCL-_JND-5_Weekly Urban PBR CO - 9-1-09 to 15.01.09 7 9" xfId="11644"/>
    <cellStyle name="_pgvcl-costal_pgvcl_JND-5_Weekly Urban PBR CO - 9-1-09 to 15.01.09 8" xfId="11645"/>
    <cellStyle name="_pgvcl-costal_PGVCL-_JND-5_Weekly Urban PBR CO - 9-1-09 to 15.01.09 8" xfId="11646"/>
    <cellStyle name="_pgvcl-costal_pgvcl_JND-5_Weekly Urban PBR CO 01-05-09 to 07-05-09" xfId="11647"/>
    <cellStyle name="_pgvcl-costal_PGVCL-_JND-5_Weekly Urban PBR CO 01-05-09 to 07-05-09" xfId="11648"/>
    <cellStyle name="_pgvcl-costal_pgvcl_JND-5_Weekly Urban PBR CO 01-05-09 to 07-05-09 2" xfId="11649"/>
    <cellStyle name="_pgvcl-costal_PGVCL-_JND-5_Weekly Urban PBR CO 01-05-09 to 07-05-09 2" xfId="11650"/>
    <cellStyle name="_pgvcl-costal_pgvcl_JND-5_Weekly Urban PBR CO 01-05-09 to 07-05-09 2 10" xfId="11651"/>
    <cellStyle name="_pgvcl-costal_PGVCL-_JND-5_Weekly Urban PBR CO 01-05-09 to 07-05-09 2 10" xfId="11652"/>
    <cellStyle name="_pgvcl-costal_pgvcl_JND-5_Weekly Urban PBR CO 01-05-09 to 07-05-09 2 2" xfId="11653"/>
    <cellStyle name="_pgvcl-costal_PGVCL-_JND-5_Weekly Urban PBR CO 01-05-09 to 07-05-09 2 2" xfId="11654"/>
    <cellStyle name="_pgvcl-costal_pgvcl_JND-5_Weekly Urban PBR CO 01-05-09 to 07-05-09 2 3" xfId="11655"/>
    <cellStyle name="_pgvcl-costal_PGVCL-_JND-5_Weekly Urban PBR CO 01-05-09 to 07-05-09 2 3" xfId="11656"/>
    <cellStyle name="_pgvcl-costal_pgvcl_JND-5_Weekly Urban PBR CO 01-05-09 to 07-05-09 2 4" xfId="11657"/>
    <cellStyle name="_pgvcl-costal_PGVCL-_JND-5_Weekly Urban PBR CO 01-05-09 to 07-05-09 2 4" xfId="11658"/>
    <cellStyle name="_pgvcl-costal_pgvcl_JND-5_Weekly Urban PBR CO 01-05-09 to 07-05-09 2 5" xfId="11659"/>
    <cellStyle name="_pgvcl-costal_PGVCL-_JND-5_Weekly Urban PBR CO 01-05-09 to 07-05-09 2 5" xfId="11660"/>
    <cellStyle name="_pgvcl-costal_pgvcl_JND-5_Weekly Urban PBR CO 01-05-09 to 07-05-09 2 6" xfId="11661"/>
    <cellStyle name="_pgvcl-costal_PGVCL-_JND-5_Weekly Urban PBR CO 01-05-09 to 07-05-09 2 6" xfId="11662"/>
    <cellStyle name="_pgvcl-costal_pgvcl_JND-5_Weekly Urban PBR CO 01-05-09 to 07-05-09 2 7" xfId="11663"/>
    <cellStyle name="_pgvcl-costal_PGVCL-_JND-5_Weekly Urban PBR CO 01-05-09 to 07-05-09 2 7" xfId="11664"/>
    <cellStyle name="_pgvcl-costal_pgvcl_JND-5_Weekly Urban PBR CO 01-05-09 to 07-05-09 2 8" xfId="11665"/>
    <cellStyle name="_pgvcl-costal_PGVCL-_JND-5_Weekly Urban PBR CO 01-05-09 to 07-05-09 2 8" xfId="11666"/>
    <cellStyle name="_pgvcl-costal_pgvcl_JND-5_Weekly Urban PBR CO 01-05-09 to 07-05-09 2 9" xfId="11667"/>
    <cellStyle name="_pgvcl-costal_PGVCL-_JND-5_Weekly Urban PBR CO 01-05-09 to 07-05-09 2 9" xfId="11668"/>
    <cellStyle name="_pgvcl-costal_pgvcl_JND-5_Weekly Urban PBR CO 01-05-09 to 07-05-09 3" xfId="11669"/>
    <cellStyle name="_pgvcl-costal_PGVCL-_JND-5_Weekly Urban PBR CO 01-05-09 to 07-05-09 3" xfId="11670"/>
    <cellStyle name="_pgvcl-costal_pgvcl_JND-5_Weekly Urban PBR CO 01-05-09 to 07-05-09 3 10" xfId="11671"/>
    <cellStyle name="_pgvcl-costal_PGVCL-_JND-5_Weekly Urban PBR CO 01-05-09 to 07-05-09 3 10" xfId="11672"/>
    <cellStyle name="_pgvcl-costal_pgvcl_JND-5_Weekly Urban PBR CO 01-05-09 to 07-05-09 3 2" xfId="11673"/>
    <cellStyle name="_pgvcl-costal_PGVCL-_JND-5_Weekly Urban PBR CO 01-05-09 to 07-05-09 3 2" xfId="11674"/>
    <cellStyle name="_pgvcl-costal_pgvcl_JND-5_Weekly Urban PBR CO 01-05-09 to 07-05-09 3 3" xfId="11675"/>
    <cellStyle name="_pgvcl-costal_PGVCL-_JND-5_Weekly Urban PBR CO 01-05-09 to 07-05-09 3 3" xfId="11676"/>
    <cellStyle name="_pgvcl-costal_pgvcl_JND-5_Weekly Urban PBR CO 01-05-09 to 07-05-09 3 4" xfId="11677"/>
    <cellStyle name="_pgvcl-costal_PGVCL-_JND-5_Weekly Urban PBR CO 01-05-09 to 07-05-09 3 4" xfId="11678"/>
    <cellStyle name="_pgvcl-costal_pgvcl_JND-5_Weekly Urban PBR CO 01-05-09 to 07-05-09 3 5" xfId="11679"/>
    <cellStyle name="_pgvcl-costal_PGVCL-_JND-5_Weekly Urban PBR CO 01-05-09 to 07-05-09 3 5" xfId="11680"/>
    <cellStyle name="_pgvcl-costal_pgvcl_JND-5_Weekly Urban PBR CO 01-05-09 to 07-05-09 3 6" xfId="11681"/>
    <cellStyle name="_pgvcl-costal_PGVCL-_JND-5_Weekly Urban PBR CO 01-05-09 to 07-05-09 3 6" xfId="11682"/>
    <cellStyle name="_pgvcl-costal_pgvcl_JND-5_Weekly Urban PBR CO 01-05-09 to 07-05-09 3 7" xfId="11683"/>
    <cellStyle name="_pgvcl-costal_PGVCL-_JND-5_Weekly Urban PBR CO 01-05-09 to 07-05-09 3 7" xfId="11684"/>
    <cellStyle name="_pgvcl-costal_pgvcl_JND-5_Weekly Urban PBR CO 01-05-09 to 07-05-09 3 8" xfId="11685"/>
    <cellStyle name="_pgvcl-costal_PGVCL-_JND-5_Weekly Urban PBR CO 01-05-09 to 07-05-09 3 8" xfId="11686"/>
    <cellStyle name="_pgvcl-costal_pgvcl_JND-5_Weekly Urban PBR CO 01-05-09 to 07-05-09 3 9" xfId="11687"/>
    <cellStyle name="_pgvcl-costal_PGVCL-_JND-5_Weekly Urban PBR CO 01-05-09 to 07-05-09 3 9" xfId="11688"/>
    <cellStyle name="_pgvcl-costal_pgvcl_JND-5_Weekly Urban PBR CO 01-05-09 to 07-05-09 4" xfId="11689"/>
    <cellStyle name="_pgvcl-costal_PGVCL-_JND-5_Weekly Urban PBR CO 01-05-09 to 07-05-09 4" xfId="11690"/>
    <cellStyle name="_pgvcl-costal_pgvcl_JND-5_Weekly Urban PBR CO 01-05-09 to 07-05-09 4 10" xfId="11691"/>
    <cellStyle name="_pgvcl-costal_PGVCL-_JND-5_Weekly Urban PBR CO 01-05-09 to 07-05-09 4 10" xfId="11692"/>
    <cellStyle name="_pgvcl-costal_pgvcl_JND-5_Weekly Urban PBR CO 01-05-09 to 07-05-09 4 2" xfId="11693"/>
    <cellStyle name="_pgvcl-costal_PGVCL-_JND-5_Weekly Urban PBR CO 01-05-09 to 07-05-09 4 2" xfId="11694"/>
    <cellStyle name="_pgvcl-costal_pgvcl_JND-5_Weekly Urban PBR CO 01-05-09 to 07-05-09 4 3" xfId="11695"/>
    <cellStyle name="_pgvcl-costal_PGVCL-_JND-5_Weekly Urban PBR CO 01-05-09 to 07-05-09 4 3" xfId="11696"/>
    <cellStyle name="_pgvcl-costal_pgvcl_JND-5_Weekly Urban PBR CO 01-05-09 to 07-05-09 4 4" xfId="11697"/>
    <cellStyle name="_pgvcl-costal_PGVCL-_JND-5_Weekly Urban PBR CO 01-05-09 to 07-05-09 4 4" xfId="11698"/>
    <cellStyle name="_pgvcl-costal_pgvcl_JND-5_Weekly Urban PBR CO 01-05-09 to 07-05-09 4 5" xfId="11699"/>
    <cellStyle name="_pgvcl-costal_PGVCL-_JND-5_Weekly Urban PBR CO 01-05-09 to 07-05-09 4 5" xfId="11700"/>
    <cellStyle name="_pgvcl-costal_pgvcl_JND-5_Weekly Urban PBR CO 01-05-09 to 07-05-09 4 6" xfId="11701"/>
    <cellStyle name="_pgvcl-costal_PGVCL-_JND-5_Weekly Urban PBR CO 01-05-09 to 07-05-09 4 6" xfId="11702"/>
    <cellStyle name="_pgvcl-costal_pgvcl_JND-5_Weekly Urban PBR CO 01-05-09 to 07-05-09 4 7" xfId="11703"/>
    <cellStyle name="_pgvcl-costal_PGVCL-_JND-5_Weekly Urban PBR CO 01-05-09 to 07-05-09 4 7" xfId="11704"/>
    <cellStyle name="_pgvcl-costal_pgvcl_JND-5_Weekly Urban PBR CO 01-05-09 to 07-05-09 4 8" xfId="11705"/>
    <cellStyle name="_pgvcl-costal_PGVCL-_JND-5_Weekly Urban PBR CO 01-05-09 to 07-05-09 4 8" xfId="11706"/>
    <cellStyle name="_pgvcl-costal_pgvcl_JND-5_Weekly Urban PBR CO 01-05-09 to 07-05-09 4 9" xfId="11707"/>
    <cellStyle name="_pgvcl-costal_PGVCL-_JND-5_Weekly Urban PBR CO 01-05-09 to 07-05-09 4 9" xfId="11708"/>
    <cellStyle name="_pgvcl-costal_pgvcl_JND-5_Weekly Urban PBR CO 01-05-09 to 07-05-09 5" xfId="11709"/>
    <cellStyle name="_pgvcl-costal_PGVCL-_JND-5_Weekly Urban PBR CO 01-05-09 to 07-05-09 5" xfId="11710"/>
    <cellStyle name="_pgvcl-costal_pgvcl_JND-5_Weekly Urban PBR CO 01-05-09 to 07-05-09 5 10" xfId="11711"/>
    <cellStyle name="_pgvcl-costal_PGVCL-_JND-5_Weekly Urban PBR CO 01-05-09 to 07-05-09 5 10" xfId="11712"/>
    <cellStyle name="_pgvcl-costal_pgvcl_JND-5_Weekly Urban PBR CO 01-05-09 to 07-05-09 5 2" xfId="11713"/>
    <cellStyle name="_pgvcl-costal_PGVCL-_JND-5_Weekly Urban PBR CO 01-05-09 to 07-05-09 5 2" xfId="11714"/>
    <cellStyle name="_pgvcl-costal_pgvcl_JND-5_Weekly Urban PBR CO 01-05-09 to 07-05-09 5 3" xfId="11715"/>
    <cellStyle name="_pgvcl-costal_PGVCL-_JND-5_Weekly Urban PBR CO 01-05-09 to 07-05-09 5 3" xfId="11716"/>
    <cellStyle name="_pgvcl-costal_pgvcl_JND-5_Weekly Urban PBR CO 01-05-09 to 07-05-09 5 4" xfId="11717"/>
    <cellStyle name="_pgvcl-costal_PGVCL-_JND-5_Weekly Urban PBR CO 01-05-09 to 07-05-09 5 4" xfId="11718"/>
    <cellStyle name="_pgvcl-costal_pgvcl_JND-5_Weekly Urban PBR CO 01-05-09 to 07-05-09 5 5" xfId="11719"/>
    <cellStyle name="_pgvcl-costal_PGVCL-_JND-5_Weekly Urban PBR CO 01-05-09 to 07-05-09 5 5" xfId="11720"/>
    <cellStyle name="_pgvcl-costal_pgvcl_JND-5_Weekly Urban PBR CO 01-05-09 to 07-05-09 5 6" xfId="11721"/>
    <cellStyle name="_pgvcl-costal_PGVCL-_JND-5_Weekly Urban PBR CO 01-05-09 to 07-05-09 5 6" xfId="11722"/>
    <cellStyle name="_pgvcl-costal_pgvcl_JND-5_Weekly Urban PBR CO 01-05-09 to 07-05-09 5 7" xfId="11723"/>
    <cellStyle name="_pgvcl-costal_PGVCL-_JND-5_Weekly Urban PBR CO 01-05-09 to 07-05-09 5 7" xfId="11724"/>
    <cellStyle name="_pgvcl-costal_pgvcl_JND-5_Weekly Urban PBR CO 01-05-09 to 07-05-09 5 8" xfId="11725"/>
    <cellStyle name="_pgvcl-costal_PGVCL-_JND-5_Weekly Urban PBR CO 01-05-09 to 07-05-09 5 8" xfId="11726"/>
    <cellStyle name="_pgvcl-costal_pgvcl_JND-5_Weekly Urban PBR CO 01-05-09 to 07-05-09 5 9" xfId="11727"/>
    <cellStyle name="_pgvcl-costal_PGVCL-_JND-5_Weekly Urban PBR CO 01-05-09 to 07-05-09 5 9" xfId="11728"/>
    <cellStyle name="_pgvcl-costal_pgvcl_JND-5_Weekly Urban PBR CO 01-05-09 to 07-05-09 6" xfId="11729"/>
    <cellStyle name="_pgvcl-costal_PGVCL-_JND-5_Weekly Urban PBR CO 01-05-09 to 07-05-09 6" xfId="11730"/>
    <cellStyle name="_pgvcl-costal_pgvcl_JND-5_Weekly Urban PBR CO 01-05-09 to 07-05-09 6 10" xfId="11731"/>
    <cellStyle name="_pgvcl-costal_PGVCL-_JND-5_Weekly Urban PBR CO 01-05-09 to 07-05-09 6 10" xfId="11732"/>
    <cellStyle name="_pgvcl-costal_pgvcl_JND-5_Weekly Urban PBR CO 01-05-09 to 07-05-09 6 2" xfId="11733"/>
    <cellStyle name="_pgvcl-costal_PGVCL-_JND-5_Weekly Urban PBR CO 01-05-09 to 07-05-09 6 2" xfId="11734"/>
    <cellStyle name="_pgvcl-costal_pgvcl_JND-5_Weekly Urban PBR CO 01-05-09 to 07-05-09 6 3" xfId="11735"/>
    <cellStyle name="_pgvcl-costal_PGVCL-_JND-5_Weekly Urban PBR CO 01-05-09 to 07-05-09 6 3" xfId="11736"/>
    <cellStyle name="_pgvcl-costal_pgvcl_JND-5_Weekly Urban PBR CO 01-05-09 to 07-05-09 6 4" xfId="11737"/>
    <cellStyle name="_pgvcl-costal_PGVCL-_JND-5_Weekly Urban PBR CO 01-05-09 to 07-05-09 6 4" xfId="11738"/>
    <cellStyle name="_pgvcl-costal_pgvcl_JND-5_Weekly Urban PBR CO 01-05-09 to 07-05-09 6 5" xfId="11739"/>
    <cellStyle name="_pgvcl-costal_PGVCL-_JND-5_Weekly Urban PBR CO 01-05-09 to 07-05-09 6 5" xfId="11740"/>
    <cellStyle name="_pgvcl-costal_pgvcl_JND-5_Weekly Urban PBR CO 01-05-09 to 07-05-09 6 6" xfId="11741"/>
    <cellStyle name="_pgvcl-costal_PGVCL-_JND-5_Weekly Urban PBR CO 01-05-09 to 07-05-09 6 6" xfId="11742"/>
    <cellStyle name="_pgvcl-costal_pgvcl_JND-5_Weekly Urban PBR CO 01-05-09 to 07-05-09 6 7" xfId="11743"/>
    <cellStyle name="_pgvcl-costal_PGVCL-_JND-5_Weekly Urban PBR CO 01-05-09 to 07-05-09 6 7" xfId="11744"/>
    <cellStyle name="_pgvcl-costal_pgvcl_JND-5_Weekly Urban PBR CO 01-05-09 to 07-05-09 6 8" xfId="11745"/>
    <cellStyle name="_pgvcl-costal_PGVCL-_JND-5_Weekly Urban PBR CO 01-05-09 to 07-05-09 6 8" xfId="11746"/>
    <cellStyle name="_pgvcl-costal_pgvcl_JND-5_Weekly Urban PBR CO 01-05-09 to 07-05-09 6 9" xfId="11747"/>
    <cellStyle name="_pgvcl-costal_PGVCL-_JND-5_Weekly Urban PBR CO 01-05-09 to 07-05-09 6 9" xfId="11748"/>
    <cellStyle name="_pgvcl-costal_pgvcl_JND-5_Weekly Urban PBR CO 01-05-09 to 07-05-09 7" xfId="11749"/>
    <cellStyle name="_pgvcl-costal_PGVCL-_JND-5_Weekly Urban PBR CO 01-05-09 to 07-05-09 7" xfId="11750"/>
    <cellStyle name="_pgvcl-costal_pgvcl_JND-5_Weekly Urban PBR CO 01-05-09 to 07-05-09 7 10" xfId="11751"/>
    <cellStyle name="_pgvcl-costal_PGVCL-_JND-5_Weekly Urban PBR CO 01-05-09 to 07-05-09 7 10" xfId="11752"/>
    <cellStyle name="_pgvcl-costal_pgvcl_JND-5_Weekly Urban PBR CO 01-05-09 to 07-05-09 7 2" xfId="11753"/>
    <cellStyle name="_pgvcl-costal_PGVCL-_JND-5_Weekly Urban PBR CO 01-05-09 to 07-05-09 7 2" xfId="11754"/>
    <cellStyle name="_pgvcl-costal_pgvcl_JND-5_Weekly Urban PBR CO 01-05-09 to 07-05-09 7 3" xfId="11755"/>
    <cellStyle name="_pgvcl-costal_PGVCL-_JND-5_Weekly Urban PBR CO 01-05-09 to 07-05-09 7 3" xfId="11756"/>
    <cellStyle name="_pgvcl-costal_pgvcl_JND-5_Weekly Urban PBR CO 01-05-09 to 07-05-09 7 4" xfId="11757"/>
    <cellStyle name="_pgvcl-costal_PGVCL-_JND-5_Weekly Urban PBR CO 01-05-09 to 07-05-09 7 4" xfId="11758"/>
    <cellStyle name="_pgvcl-costal_pgvcl_JND-5_Weekly Urban PBR CO 01-05-09 to 07-05-09 7 5" xfId="11759"/>
    <cellStyle name="_pgvcl-costal_PGVCL-_JND-5_Weekly Urban PBR CO 01-05-09 to 07-05-09 7 5" xfId="11760"/>
    <cellStyle name="_pgvcl-costal_pgvcl_JND-5_Weekly Urban PBR CO 01-05-09 to 07-05-09 7 6" xfId="11761"/>
    <cellStyle name="_pgvcl-costal_PGVCL-_JND-5_Weekly Urban PBR CO 01-05-09 to 07-05-09 7 6" xfId="11762"/>
    <cellStyle name="_pgvcl-costal_pgvcl_JND-5_Weekly Urban PBR CO 01-05-09 to 07-05-09 7 7" xfId="11763"/>
    <cellStyle name="_pgvcl-costal_PGVCL-_JND-5_Weekly Urban PBR CO 01-05-09 to 07-05-09 7 7" xfId="11764"/>
    <cellStyle name="_pgvcl-costal_pgvcl_JND-5_Weekly Urban PBR CO 01-05-09 to 07-05-09 7 8" xfId="11765"/>
    <cellStyle name="_pgvcl-costal_PGVCL-_JND-5_Weekly Urban PBR CO 01-05-09 to 07-05-09 7 8" xfId="11766"/>
    <cellStyle name="_pgvcl-costal_pgvcl_JND-5_Weekly Urban PBR CO 01-05-09 to 07-05-09 7 9" xfId="11767"/>
    <cellStyle name="_pgvcl-costal_PGVCL-_JND-5_Weekly Urban PBR CO 01-05-09 to 07-05-09 7 9" xfId="11768"/>
    <cellStyle name="_pgvcl-costal_pgvcl_JND-5_Weekly Urban PBR CO 01-05-09 to 07-05-09 8" xfId="11769"/>
    <cellStyle name="_pgvcl-costal_PGVCL-_JND-5_Weekly Urban PBR CO 01-05-09 to 07-05-09 8" xfId="11770"/>
    <cellStyle name="_pgvcl-costal_pgvcl_JND-5_Weekly Urban PBR CO 10-04-09 to 16-04-09" xfId="11771"/>
    <cellStyle name="_pgvcl-costal_PGVCL-_JND-5_Weekly Urban PBR CO 10-04-09 to 16-04-09" xfId="11772"/>
    <cellStyle name="_pgvcl-costal_pgvcl_JND-5_Weekly Urban PBR CO 10-04-09 to 16-04-09 2" xfId="11773"/>
    <cellStyle name="_pgvcl-costal_PGVCL-_JND-5_Weekly Urban PBR CO 10-04-09 to 16-04-09 2" xfId="11774"/>
    <cellStyle name="_pgvcl-costal_pgvcl_JND-5_Weekly Urban PBR CO 10-04-09 to 16-04-09 2 10" xfId="11775"/>
    <cellStyle name="_pgvcl-costal_PGVCL-_JND-5_Weekly Urban PBR CO 10-04-09 to 16-04-09 2 10" xfId="11776"/>
    <cellStyle name="_pgvcl-costal_pgvcl_JND-5_Weekly Urban PBR CO 10-04-09 to 16-04-09 2 2" xfId="11777"/>
    <cellStyle name="_pgvcl-costal_PGVCL-_JND-5_Weekly Urban PBR CO 10-04-09 to 16-04-09 2 2" xfId="11778"/>
    <cellStyle name="_pgvcl-costal_pgvcl_JND-5_Weekly Urban PBR CO 10-04-09 to 16-04-09 2 3" xfId="11779"/>
    <cellStyle name="_pgvcl-costal_PGVCL-_JND-5_Weekly Urban PBR CO 10-04-09 to 16-04-09 2 3" xfId="11780"/>
    <cellStyle name="_pgvcl-costal_pgvcl_JND-5_Weekly Urban PBR CO 10-04-09 to 16-04-09 2 4" xfId="11781"/>
    <cellStyle name="_pgvcl-costal_PGVCL-_JND-5_Weekly Urban PBR CO 10-04-09 to 16-04-09 2 4" xfId="11782"/>
    <cellStyle name="_pgvcl-costal_pgvcl_JND-5_Weekly Urban PBR CO 10-04-09 to 16-04-09 2 5" xfId="11783"/>
    <cellStyle name="_pgvcl-costal_PGVCL-_JND-5_Weekly Urban PBR CO 10-04-09 to 16-04-09 2 5" xfId="11784"/>
    <cellStyle name="_pgvcl-costal_pgvcl_JND-5_Weekly Urban PBR CO 10-04-09 to 16-04-09 2 6" xfId="11785"/>
    <cellStyle name="_pgvcl-costal_PGVCL-_JND-5_Weekly Urban PBR CO 10-04-09 to 16-04-09 2 6" xfId="11786"/>
    <cellStyle name="_pgvcl-costal_pgvcl_JND-5_Weekly Urban PBR CO 10-04-09 to 16-04-09 2 7" xfId="11787"/>
    <cellStyle name="_pgvcl-costal_PGVCL-_JND-5_Weekly Urban PBR CO 10-04-09 to 16-04-09 2 7" xfId="11788"/>
    <cellStyle name="_pgvcl-costal_pgvcl_JND-5_Weekly Urban PBR CO 10-04-09 to 16-04-09 2 8" xfId="11789"/>
    <cellStyle name="_pgvcl-costal_PGVCL-_JND-5_Weekly Urban PBR CO 10-04-09 to 16-04-09 2 8" xfId="11790"/>
    <cellStyle name="_pgvcl-costal_pgvcl_JND-5_Weekly Urban PBR CO 10-04-09 to 16-04-09 2 9" xfId="11791"/>
    <cellStyle name="_pgvcl-costal_PGVCL-_JND-5_Weekly Urban PBR CO 10-04-09 to 16-04-09 2 9" xfId="11792"/>
    <cellStyle name="_pgvcl-costal_pgvcl_JND-5_Weekly Urban PBR CO 10-04-09 to 16-04-09 3" xfId="11793"/>
    <cellStyle name="_pgvcl-costal_PGVCL-_JND-5_Weekly Urban PBR CO 10-04-09 to 16-04-09 3" xfId="11794"/>
    <cellStyle name="_pgvcl-costal_pgvcl_JND-5_Weekly Urban PBR CO 10-04-09 to 16-04-09 3 10" xfId="11795"/>
    <cellStyle name="_pgvcl-costal_PGVCL-_JND-5_Weekly Urban PBR CO 10-04-09 to 16-04-09 3 10" xfId="11796"/>
    <cellStyle name="_pgvcl-costal_pgvcl_JND-5_Weekly Urban PBR CO 10-04-09 to 16-04-09 3 2" xfId="11797"/>
    <cellStyle name="_pgvcl-costal_PGVCL-_JND-5_Weekly Urban PBR CO 10-04-09 to 16-04-09 3 2" xfId="11798"/>
    <cellStyle name="_pgvcl-costal_pgvcl_JND-5_Weekly Urban PBR CO 10-04-09 to 16-04-09 3 3" xfId="11799"/>
    <cellStyle name="_pgvcl-costal_PGVCL-_JND-5_Weekly Urban PBR CO 10-04-09 to 16-04-09 3 3" xfId="11800"/>
    <cellStyle name="_pgvcl-costal_pgvcl_JND-5_Weekly Urban PBR CO 10-04-09 to 16-04-09 3 4" xfId="11801"/>
    <cellStyle name="_pgvcl-costal_PGVCL-_JND-5_Weekly Urban PBR CO 10-04-09 to 16-04-09 3 4" xfId="11802"/>
    <cellStyle name="_pgvcl-costal_pgvcl_JND-5_Weekly Urban PBR CO 10-04-09 to 16-04-09 3 5" xfId="11803"/>
    <cellStyle name="_pgvcl-costal_PGVCL-_JND-5_Weekly Urban PBR CO 10-04-09 to 16-04-09 3 5" xfId="11804"/>
    <cellStyle name="_pgvcl-costal_pgvcl_JND-5_Weekly Urban PBR CO 10-04-09 to 16-04-09 3 6" xfId="11805"/>
    <cellStyle name="_pgvcl-costal_PGVCL-_JND-5_Weekly Urban PBR CO 10-04-09 to 16-04-09 3 6" xfId="11806"/>
    <cellStyle name="_pgvcl-costal_pgvcl_JND-5_Weekly Urban PBR CO 10-04-09 to 16-04-09 3 7" xfId="11807"/>
    <cellStyle name="_pgvcl-costal_PGVCL-_JND-5_Weekly Urban PBR CO 10-04-09 to 16-04-09 3 7" xfId="11808"/>
    <cellStyle name="_pgvcl-costal_pgvcl_JND-5_Weekly Urban PBR CO 10-04-09 to 16-04-09 3 8" xfId="11809"/>
    <cellStyle name="_pgvcl-costal_PGVCL-_JND-5_Weekly Urban PBR CO 10-04-09 to 16-04-09 3 8" xfId="11810"/>
    <cellStyle name="_pgvcl-costal_pgvcl_JND-5_Weekly Urban PBR CO 10-04-09 to 16-04-09 3 9" xfId="11811"/>
    <cellStyle name="_pgvcl-costal_PGVCL-_JND-5_Weekly Urban PBR CO 10-04-09 to 16-04-09 3 9" xfId="11812"/>
    <cellStyle name="_pgvcl-costal_pgvcl_JND-5_Weekly Urban PBR CO 10-04-09 to 16-04-09 4" xfId="11813"/>
    <cellStyle name="_pgvcl-costal_PGVCL-_JND-5_Weekly Urban PBR CO 10-04-09 to 16-04-09 4" xfId="11814"/>
    <cellStyle name="_pgvcl-costal_pgvcl_JND-5_Weekly Urban PBR CO 10-04-09 to 16-04-09 4 10" xfId="11815"/>
    <cellStyle name="_pgvcl-costal_PGVCL-_JND-5_Weekly Urban PBR CO 10-04-09 to 16-04-09 4 10" xfId="11816"/>
    <cellStyle name="_pgvcl-costal_pgvcl_JND-5_Weekly Urban PBR CO 10-04-09 to 16-04-09 4 2" xfId="11817"/>
    <cellStyle name="_pgvcl-costal_PGVCL-_JND-5_Weekly Urban PBR CO 10-04-09 to 16-04-09 4 2" xfId="11818"/>
    <cellStyle name="_pgvcl-costal_pgvcl_JND-5_Weekly Urban PBR CO 10-04-09 to 16-04-09 4 3" xfId="11819"/>
    <cellStyle name="_pgvcl-costal_PGVCL-_JND-5_Weekly Urban PBR CO 10-04-09 to 16-04-09 4 3" xfId="11820"/>
    <cellStyle name="_pgvcl-costal_pgvcl_JND-5_Weekly Urban PBR CO 10-04-09 to 16-04-09 4 4" xfId="11821"/>
    <cellStyle name="_pgvcl-costal_PGVCL-_JND-5_Weekly Urban PBR CO 10-04-09 to 16-04-09 4 4" xfId="11822"/>
    <cellStyle name="_pgvcl-costal_pgvcl_JND-5_Weekly Urban PBR CO 10-04-09 to 16-04-09 4 5" xfId="11823"/>
    <cellStyle name="_pgvcl-costal_PGVCL-_JND-5_Weekly Urban PBR CO 10-04-09 to 16-04-09 4 5" xfId="11824"/>
    <cellStyle name="_pgvcl-costal_pgvcl_JND-5_Weekly Urban PBR CO 10-04-09 to 16-04-09 4 6" xfId="11825"/>
    <cellStyle name="_pgvcl-costal_PGVCL-_JND-5_Weekly Urban PBR CO 10-04-09 to 16-04-09 4 6" xfId="11826"/>
    <cellStyle name="_pgvcl-costal_pgvcl_JND-5_Weekly Urban PBR CO 10-04-09 to 16-04-09 4 7" xfId="11827"/>
    <cellStyle name="_pgvcl-costal_PGVCL-_JND-5_Weekly Urban PBR CO 10-04-09 to 16-04-09 4 7" xfId="11828"/>
    <cellStyle name="_pgvcl-costal_pgvcl_JND-5_Weekly Urban PBR CO 10-04-09 to 16-04-09 4 8" xfId="11829"/>
    <cellStyle name="_pgvcl-costal_PGVCL-_JND-5_Weekly Urban PBR CO 10-04-09 to 16-04-09 4 8" xfId="11830"/>
    <cellStyle name="_pgvcl-costal_pgvcl_JND-5_Weekly Urban PBR CO 10-04-09 to 16-04-09 4 9" xfId="11831"/>
    <cellStyle name="_pgvcl-costal_PGVCL-_JND-5_Weekly Urban PBR CO 10-04-09 to 16-04-09 4 9" xfId="11832"/>
    <cellStyle name="_pgvcl-costal_pgvcl_JND-5_Weekly Urban PBR CO 10-04-09 to 16-04-09 5" xfId="11833"/>
    <cellStyle name="_pgvcl-costal_PGVCL-_JND-5_Weekly Urban PBR CO 10-04-09 to 16-04-09 5" xfId="11834"/>
    <cellStyle name="_pgvcl-costal_pgvcl_JND-5_Weekly Urban PBR CO 10-04-09 to 16-04-09 5 10" xfId="11835"/>
    <cellStyle name="_pgvcl-costal_PGVCL-_JND-5_Weekly Urban PBR CO 10-04-09 to 16-04-09 5 10" xfId="11836"/>
    <cellStyle name="_pgvcl-costal_pgvcl_JND-5_Weekly Urban PBR CO 10-04-09 to 16-04-09 5 2" xfId="11837"/>
    <cellStyle name="_pgvcl-costal_PGVCL-_JND-5_Weekly Urban PBR CO 10-04-09 to 16-04-09 5 2" xfId="11838"/>
    <cellStyle name="_pgvcl-costal_pgvcl_JND-5_Weekly Urban PBR CO 10-04-09 to 16-04-09 5 3" xfId="11839"/>
    <cellStyle name="_pgvcl-costal_PGVCL-_JND-5_Weekly Urban PBR CO 10-04-09 to 16-04-09 5 3" xfId="11840"/>
    <cellStyle name="_pgvcl-costal_pgvcl_JND-5_Weekly Urban PBR CO 10-04-09 to 16-04-09 5 4" xfId="11841"/>
    <cellStyle name="_pgvcl-costal_PGVCL-_JND-5_Weekly Urban PBR CO 10-04-09 to 16-04-09 5 4" xfId="11842"/>
    <cellStyle name="_pgvcl-costal_pgvcl_JND-5_Weekly Urban PBR CO 10-04-09 to 16-04-09 5 5" xfId="11843"/>
    <cellStyle name="_pgvcl-costal_PGVCL-_JND-5_Weekly Urban PBR CO 10-04-09 to 16-04-09 5 5" xfId="11844"/>
    <cellStyle name="_pgvcl-costal_pgvcl_JND-5_Weekly Urban PBR CO 10-04-09 to 16-04-09 5 6" xfId="11845"/>
    <cellStyle name="_pgvcl-costal_PGVCL-_JND-5_Weekly Urban PBR CO 10-04-09 to 16-04-09 5 6" xfId="11846"/>
    <cellStyle name="_pgvcl-costal_pgvcl_JND-5_Weekly Urban PBR CO 10-04-09 to 16-04-09 5 7" xfId="11847"/>
    <cellStyle name="_pgvcl-costal_PGVCL-_JND-5_Weekly Urban PBR CO 10-04-09 to 16-04-09 5 7" xfId="11848"/>
    <cellStyle name="_pgvcl-costal_pgvcl_JND-5_Weekly Urban PBR CO 10-04-09 to 16-04-09 5 8" xfId="11849"/>
    <cellStyle name="_pgvcl-costal_PGVCL-_JND-5_Weekly Urban PBR CO 10-04-09 to 16-04-09 5 8" xfId="11850"/>
    <cellStyle name="_pgvcl-costal_pgvcl_JND-5_Weekly Urban PBR CO 10-04-09 to 16-04-09 5 9" xfId="11851"/>
    <cellStyle name="_pgvcl-costal_PGVCL-_JND-5_Weekly Urban PBR CO 10-04-09 to 16-04-09 5 9" xfId="11852"/>
    <cellStyle name="_pgvcl-costal_pgvcl_JND-5_Weekly Urban PBR CO 10-04-09 to 16-04-09 6" xfId="11853"/>
    <cellStyle name="_pgvcl-costal_PGVCL-_JND-5_Weekly Urban PBR CO 10-04-09 to 16-04-09 6" xfId="11854"/>
    <cellStyle name="_pgvcl-costal_pgvcl_JND-5_Weekly Urban PBR CO 10-04-09 to 16-04-09 6 10" xfId="11855"/>
    <cellStyle name="_pgvcl-costal_PGVCL-_JND-5_Weekly Urban PBR CO 10-04-09 to 16-04-09 6 10" xfId="11856"/>
    <cellStyle name="_pgvcl-costal_pgvcl_JND-5_Weekly Urban PBR CO 10-04-09 to 16-04-09 6 2" xfId="11857"/>
    <cellStyle name="_pgvcl-costal_PGVCL-_JND-5_Weekly Urban PBR CO 10-04-09 to 16-04-09 6 2" xfId="11858"/>
    <cellStyle name="_pgvcl-costal_pgvcl_JND-5_Weekly Urban PBR CO 10-04-09 to 16-04-09 6 3" xfId="11859"/>
    <cellStyle name="_pgvcl-costal_PGVCL-_JND-5_Weekly Urban PBR CO 10-04-09 to 16-04-09 6 3" xfId="11860"/>
    <cellStyle name="_pgvcl-costal_pgvcl_JND-5_Weekly Urban PBR CO 10-04-09 to 16-04-09 6 4" xfId="11861"/>
    <cellStyle name="_pgvcl-costal_PGVCL-_JND-5_Weekly Urban PBR CO 10-04-09 to 16-04-09 6 4" xfId="11862"/>
    <cellStyle name="_pgvcl-costal_pgvcl_JND-5_Weekly Urban PBR CO 10-04-09 to 16-04-09 6 5" xfId="11863"/>
    <cellStyle name="_pgvcl-costal_PGVCL-_JND-5_Weekly Urban PBR CO 10-04-09 to 16-04-09 6 5" xfId="11864"/>
    <cellStyle name="_pgvcl-costal_pgvcl_JND-5_Weekly Urban PBR CO 10-04-09 to 16-04-09 6 6" xfId="11865"/>
    <cellStyle name="_pgvcl-costal_PGVCL-_JND-5_Weekly Urban PBR CO 10-04-09 to 16-04-09 6 6" xfId="11866"/>
    <cellStyle name="_pgvcl-costal_pgvcl_JND-5_Weekly Urban PBR CO 10-04-09 to 16-04-09 6 7" xfId="11867"/>
    <cellStyle name="_pgvcl-costal_PGVCL-_JND-5_Weekly Urban PBR CO 10-04-09 to 16-04-09 6 7" xfId="11868"/>
    <cellStyle name="_pgvcl-costal_pgvcl_JND-5_Weekly Urban PBR CO 10-04-09 to 16-04-09 6 8" xfId="11869"/>
    <cellStyle name="_pgvcl-costal_PGVCL-_JND-5_Weekly Urban PBR CO 10-04-09 to 16-04-09 6 8" xfId="11870"/>
    <cellStyle name="_pgvcl-costal_pgvcl_JND-5_Weekly Urban PBR CO 10-04-09 to 16-04-09 6 9" xfId="11871"/>
    <cellStyle name="_pgvcl-costal_PGVCL-_JND-5_Weekly Urban PBR CO 10-04-09 to 16-04-09 6 9" xfId="11872"/>
    <cellStyle name="_pgvcl-costal_pgvcl_JND-5_Weekly Urban PBR CO 10-04-09 to 16-04-09 7" xfId="11873"/>
    <cellStyle name="_pgvcl-costal_PGVCL-_JND-5_Weekly Urban PBR CO 10-04-09 to 16-04-09 7" xfId="11874"/>
    <cellStyle name="_pgvcl-costal_pgvcl_JND-5_Weekly Urban PBR CO 10-04-09 to 16-04-09 7 10" xfId="11875"/>
    <cellStyle name="_pgvcl-costal_PGVCL-_JND-5_Weekly Urban PBR CO 10-04-09 to 16-04-09 7 10" xfId="11876"/>
    <cellStyle name="_pgvcl-costal_pgvcl_JND-5_Weekly Urban PBR CO 10-04-09 to 16-04-09 7 2" xfId="11877"/>
    <cellStyle name="_pgvcl-costal_PGVCL-_JND-5_Weekly Urban PBR CO 10-04-09 to 16-04-09 7 2" xfId="11878"/>
    <cellStyle name="_pgvcl-costal_pgvcl_JND-5_Weekly Urban PBR CO 10-04-09 to 16-04-09 7 3" xfId="11879"/>
    <cellStyle name="_pgvcl-costal_PGVCL-_JND-5_Weekly Urban PBR CO 10-04-09 to 16-04-09 7 3" xfId="11880"/>
    <cellStyle name="_pgvcl-costal_pgvcl_JND-5_Weekly Urban PBR CO 10-04-09 to 16-04-09 7 4" xfId="11881"/>
    <cellStyle name="_pgvcl-costal_PGVCL-_JND-5_Weekly Urban PBR CO 10-04-09 to 16-04-09 7 4" xfId="11882"/>
    <cellStyle name="_pgvcl-costal_pgvcl_JND-5_Weekly Urban PBR CO 10-04-09 to 16-04-09 7 5" xfId="11883"/>
    <cellStyle name="_pgvcl-costal_PGVCL-_JND-5_Weekly Urban PBR CO 10-04-09 to 16-04-09 7 5" xfId="11884"/>
    <cellStyle name="_pgvcl-costal_pgvcl_JND-5_Weekly Urban PBR CO 10-04-09 to 16-04-09 7 6" xfId="11885"/>
    <cellStyle name="_pgvcl-costal_PGVCL-_JND-5_Weekly Urban PBR CO 10-04-09 to 16-04-09 7 6" xfId="11886"/>
    <cellStyle name="_pgvcl-costal_pgvcl_JND-5_Weekly Urban PBR CO 10-04-09 to 16-04-09 7 7" xfId="11887"/>
    <cellStyle name="_pgvcl-costal_PGVCL-_JND-5_Weekly Urban PBR CO 10-04-09 to 16-04-09 7 7" xfId="11888"/>
    <cellStyle name="_pgvcl-costal_pgvcl_JND-5_Weekly Urban PBR CO 10-04-09 to 16-04-09 7 8" xfId="11889"/>
    <cellStyle name="_pgvcl-costal_PGVCL-_JND-5_Weekly Urban PBR CO 10-04-09 to 16-04-09 7 8" xfId="11890"/>
    <cellStyle name="_pgvcl-costal_pgvcl_JND-5_Weekly Urban PBR CO 10-04-09 to 16-04-09 7 9" xfId="11891"/>
    <cellStyle name="_pgvcl-costal_PGVCL-_JND-5_Weekly Urban PBR CO 10-04-09 to 16-04-09 7 9" xfId="11892"/>
    <cellStyle name="_pgvcl-costal_pgvcl_JND-5_Weekly Urban PBR CO 10-04-09 to 16-04-09 8" xfId="11893"/>
    <cellStyle name="_pgvcl-costal_PGVCL-_JND-5_Weekly Urban PBR CO 10-04-09 to 16-04-09 8" xfId="11894"/>
    <cellStyle name="_pgvcl-costal_pgvcl_JND-7" xfId="11895"/>
    <cellStyle name="_pgvcl-costal_PGVCL-_JND-7" xfId="11896"/>
    <cellStyle name="_pgvcl-costal_pgvcl_JND-7 2" xfId="11897"/>
    <cellStyle name="_pgvcl-costal_PGVCL-_JND-7 2" xfId="11898"/>
    <cellStyle name="_pgvcl-costal_pgvcl_JND-7 2 10" xfId="11899"/>
    <cellStyle name="_pgvcl-costal_PGVCL-_JND-7 2 10" xfId="11900"/>
    <cellStyle name="_pgvcl-costal_pgvcl_JND-7 2 2" xfId="11901"/>
    <cellStyle name="_pgvcl-costal_PGVCL-_JND-7 2 2" xfId="11902"/>
    <cellStyle name="_pgvcl-costal_pgvcl_JND-7 2 3" xfId="11903"/>
    <cellStyle name="_pgvcl-costal_PGVCL-_JND-7 2 3" xfId="11904"/>
    <cellStyle name="_pgvcl-costal_pgvcl_JND-7 2 4" xfId="11905"/>
    <cellStyle name="_pgvcl-costal_PGVCL-_JND-7 2 4" xfId="11906"/>
    <cellStyle name="_pgvcl-costal_pgvcl_JND-7 2 5" xfId="11907"/>
    <cellStyle name="_pgvcl-costal_PGVCL-_JND-7 2 5" xfId="11908"/>
    <cellStyle name="_pgvcl-costal_pgvcl_JND-7 2 6" xfId="11909"/>
    <cellStyle name="_pgvcl-costal_PGVCL-_JND-7 2 6" xfId="11910"/>
    <cellStyle name="_pgvcl-costal_pgvcl_JND-7 2 7" xfId="11911"/>
    <cellStyle name="_pgvcl-costal_PGVCL-_JND-7 2 7" xfId="11912"/>
    <cellStyle name="_pgvcl-costal_pgvcl_JND-7 2 8" xfId="11913"/>
    <cellStyle name="_pgvcl-costal_PGVCL-_JND-7 2 8" xfId="11914"/>
    <cellStyle name="_pgvcl-costal_pgvcl_JND-7 2 9" xfId="11915"/>
    <cellStyle name="_pgvcl-costal_PGVCL-_JND-7 2 9" xfId="11916"/>
    <cellStyle name="_pgvcl-costal_pgvcl_JND-7 3" xfId="11917"/>
    <cellStyle name="_pgvcl-costal_PGVCL-_JND-7 3" xfId="11918"/>
    <cellStyle name="_pgvcl-costal_pgvcl_JND-7 3 10" xfId="11919"/>
    <cellStyle name="_pgvcl-costal_PGVCL-_JND-7 3 10" xfId="11920"/>
    <cellStyle name="_pgvcl-costal_pgvcl_JND-7 3 2" xfId="11921"/>
    <cellStyle name="_pgvcl-costal_PGVCL-_JND-7 3 2" xfId="11922"/>
    <cellStyle name="_pgvcl-costal_pgvcl_JND-7 3 3" xfId="11923"/>
    <cellStyle name="_pgvcl-costal_PGVCL-_JND-7 3 3" xfId="11924"/>
    <cellStyle name="_pgvcl-costal_pgvcl_JND-7 3 4" xfId="11925"/>
    <cellStyle name="_pgvcl-costal_PGVCL-_JND-7 3 4" xfId="11926"/>
    <cellStyle name="_pgvcl-costal_pgvcl_JND-7 3 5" xfId="11927"/>
    <cellStyle name="_pgvcl-costal_PGVCL-_JND-7 3 5" xfId="11928"/>
    <cellStyle name="_pgvcl-costal_pgvcl_JND-7 3 6" xfId="11929"/>
    <cellStyle name="_pgvcl-costal_PGVCL-_JND-7 3 6" xfId="11930"/>
    <cellStyle name="_pgvcl-costal_pgvcl_JND-7 3 7" xfId="11931"/>
    <cellStyle name="_pgvcl-costal_PGVCL-_JND-7 3 7" xfId="11932"/>
    <cellStyle name="_pgvcl-costal_pgvcl_JND-7 3 8" xfId="11933"/>
    <cellStyle name="_pgvcl-costal_PGVCL-_JND-7 3 8" xfId="11934"/>
    <cellStyle name="_pgvcl-costal_pgvcl_JND-7 3 9" xfId="11935"/>
    <cellStyle name="_pgvcl-costal_PGVCL-_JND-7 3 9" xfId="11936"/>
    <cellStyle name="_pgvcl-costal_pgvcl_JND-7 4" xfId="11937"/>
    <cellStyle name="_pgvcl-costal_PGVCL-_JND-7 4" xfId="11938"/>
    <cellStyle name="_pgvcl-costal_pgvcl_JND-7 4 10" xfId="11939"/>
    <cellStyle name="_pgvcl-costal_PGVCL-_JND-7 4 10" xfId="11940"/>
    <cellStyle name="_pgvcl-costal_pgvcl_JND-7 4 2" xfId="11941"/>
    <cellStyle name="_pgvcl-costal_PGVCL-_JND-7 4 2" xfId="11942"/>
    <cellStyle name="_pgvcl-costal_pgvcl_JND-7 4 3" xfId="11943"/>
    <cellStyle name="_pgvcl-costal_PGVCL-_JND-7 4 3" xfId="11944"/>
    <cellStyle name="_pgvcl-costal_pgvcl_JND-7 4 4" xfId="11945"/>
    <cellStyle name="_pgvcl-costal_PGVCL-_JND-7 4 4" xfId="11946"/>
    <cellStyle name="_pgvcl-costal_pgvcl_JND-7 4 5" xfId="11947"/>
    <cellStyle name="_pgvcl-costal_PGVCL-_JND-7 4 5" xfId="11948"/>
    <cellStyle name="_pgvcl-costal_pgvcl_JND-7 4 6" xfId="11949"/>
    <cellStyle name="_pgvcl-costal_PGVCL-_JND-7 4 6" xfId="11950"/>
    <cellStyle name="_pgvcl-costal_pgvcl_JND-7 4 7" xfId="11951"/>
    <cellStyle name="_pgvcl-costal_PGVCL-_JND-7 4 7" xfId="11952"/>
    <cellStyle name="_pgvcl-costal_pgvcl_JND-7 4 8" xfId="11953"/>
    <cellStyle name="_pgvcl-costal_PGVCL-_JND-7 4 8" xfId="11954"/>
    <cellStyle name="_pgvcl-costal_pgvcl_JND-7 4 9" xfId="11955"/>
    <cellStyle name="_pgvcl-costal_PGVCL-_JND-7 4 9" xfId="11956"/>
    <cellStyle name="_pgvcl-costal_pgvcl_JND-7 5" xfId="11957"/>
    <cellStyle name="_pgvcl-costal_PGVCL-_JND-7 5" xfId="11958"/>
    <cellStyle name="_pgvcl-costal_pgvcl_JND-7 5 10" xfId="11959"/>
    <cellStyle name="_pgvcl-costal_PGVCL-_JND-7 5 10" xfId="11960"/>
    <cellStyle name="_pgvcl-costal_pgvcl_JND-7 5 2" xfId="11961"/>
    <cellStyle name="_pgvcl-costal_PGVCL-_JND-7 5 2" xfId="11962"/>
    <cellStyle name="_pgvcl-costal_pgvcl_JND-7 5 3" xfId="11963"/>
    <cellStyle name="_pgvcl-costal_PGVCL-_JND-7 5 3" xfId="11964"/>
    <cellStyle name="_pgvcl-costal_pgvcl_JND-7 5 4" xfId="11965"/>
    <cellStyle name="_pgvcl-costal_PGVCL-_JND-7 5 4" xfId="11966"/>
    <cellStyle name="_pgvcl-costal_pgvcl_JND-7 5 5" xfId="11967"/>
    <cellStyle name="_pgvcl-costal_PGVCL-_JND-7 5 5" xfId="11968"/>
    <cellStyle name="_pgvcl-costal_pgvcl_JND-7 5 6" xfId="11969"/>
    <cellStyle name="_pgvcl-costal_PGVCL-_JND-7 5 6" xfId="11970"/>
    <cellStyle name="_pgvcl-costal_pgvcl_JND-7 5 7" xfId="11971"/>
    <cellStyle name="_pgvcl-costal_PGVCL-_JND-7 5 7" xfId="11972"/>
    <cellStyle name="_pgvcl-costal_pgvcl_JND-7 5 8" xfId="11973"/>
    <cellStyle name="_pgvcl-costal_PGVCL-_JND-7 5 8" xfId="11974"/>
    <cellStyle name="_pgvcl-costal_pgvcl_JND-7 5 9" xfId="11975"/>
    <cellStyle name="_pgvcl-costal_PGVCL-_JND-7 5 9" xfId="11976"/>
    <cellStyle name="_pgvcl-costal_pgvcl_JND-7 6" xfId="11977"/>
    <cellStyle name="_pgvcl-costal_PGVCL-_JND-7 6" xfId="11978"/>
    <cellStyle name="_pgvcl-costal_pgvcl_JND-7 6 10" xfId="11979"/>
    <cellStyle name="_pgvcl-costal_PGVCL-_JND-7 6 10" xfId="11980"/>
    <cellStyle name="_pgvcl-costal_pgvcl_JND-7 6 2" xfId="11981"/>
    <cellStyle name="_pgvcl-costal_PGVCL-_JND-7 6 2" xfId="11982"/>
    <cellStyle name="_pgvcl-costal_pgvcl_JND-7 6 3" xfId="11983"/>
    <cellStyle name="_pgvcl-costal_PGVCL-_JND-7 6 3" xfId="11984"/>
    <cellStyle name="_pgvcl-costal_pgvcl_JND-7 6 4" xfId="11985"/>
    <cellStyle name="_pgvcl-costal_PGVCL-_JND-7 6 4" xfId="11986"/>
    <cellStyle name="_pgvcl-costal_pgvcl_JND-7 6 5" xfId="11987"/>
    <cellStyle name="_pgvcl-costal_PGVCL-_JND-7 6 5" xfId="11988"/>
    <cellStyle name="_pgvcl-costal_pgvcl_JND-7 6 6" xfId="11989"/>
    <cellStyle name="_pgvcl-costal_PGVCL-_JND-7 6 6" xfId="11990"/>
    <cellStyle name="_pgvcl-costal_pgvcl_JND-7 6 7" xfId="11991"/>
    <cellStyle name="_pgvcl-costal_PGVCL-_JND-7 6 7" xfId="11992"/>
    <cellStyle name="_pgvcl-costal_pgvcl_JND-7 6 8" xfId="11993"/>
    <cellStyle name="_pgvcl-costal_PGVCL-_JND-7 6 8" xfId="11994"/>
    <cellStyle name="_pgvcl-costal_pgvcl_JND-7 6 9" xfId="11995"/>
    <cellStyle name="_pgvcl-costal_PGVCL-_JND-7 6 9" xfId="11996"/>
    <cellStyle name="_pgvcl-costal_pgvcl_JND-7 7" xfId="11997"/>
    <cellStyle name="_pgvcl-costal_PGVCL-_JND-7 7" xfId="11998"/>
    <cellStyle name="_pgvcl-costal_pgvcl_JND-7 7 10" xfId="11999"/>
    <cellStyle name="_pgvcl-costal_PGVCL-_JND-7 7 10" xfId="12000"/>
    <cellStyle name="_pgvcl-costal_pgvcl_JND-7 7 2" xfId="12001"/>
    <cellStyle name="_pgvcl-costal_PGVCL-_JND-7 7 2" xfId="12002"/>
    <cellStyle name="_pgvcl-costal_pgvcl_JND-7 7 3" xfId="12003"/>
    <cellStyle name="_pgvcl-costal_PGVCL-_JND-7 7 3" xfId="12004"/>
    <cellStyle name="_pgvcl-costal_pgvcl_JND-7 7 4" xfId="12005"/>
    <cellStyle name="_pgvcl-costal_PGVCL-_JND-7 7 4" xfId="12006"/>
    <cellStyle name="_pgvcl-costal_pgvcl_JND-7 7 5" xfId="12007"/>
    <cellStyle name="_pgvcl-costal_PGVCL-_JND-7 7 5" xfId="12008"/>
    <cellStyle name="_pgvcl-costal_pgvcl_JND-7 7 6" xfId="12009"/>
    <cellStyle name="_pgvcl-costal_PGVCL-_JND-7 7 6" xfId="12010"/>
    <cellStyle name="_pgvcl-costal_pgvcl_JND-7 7 7" xfId="12011"/>
    <cellStyle name="_pgvcl-costal_PGVCL-_JND-7 7 7" xfId="12012"/>
    <cellStyle name="_pgvcl-costal_pgvcl_JND-7 7 8" xfId="12013"/>
    <cellStyle name="_pgvcl-costal_PGVCL-_JND-7 7 8" xfId="12014"/>
    <cellStyle name="_pgvcl-costal_pgvcl_JND-7 7 9" xfId="12015"/>
    <cellStyle name="_pgvcl-costal_PGVCL-_JND-7 7 9" xfId="12016"/>
    <cellStyle name="_pgvcl-costal_pgvcl_JND-7 8" xfId="12017"/>
    <cellStyle name="_pgvcl-costal_PGVCL-_JND-7 8" xfId="12018"/>
    <cellStyle name="_pgvcl-costal_pgvcl_NEW MIS Jan - 08" xfId="12019"/>
    <cellStyle name="_pgvcl-costal_PGVCL-_NEW MIS Jan - 08" xfId="12020"/>
    <cellStyle name="_pgvcl-costal_pgvcl_NEW MIS Jan - 08 2" xfId="12021"/>
    <cellStyle name="_pgvcl-costal_PGVCL-_NEW MIS Jan - 08 2" xfId="12022"/>
    <cellStyle name="_pgvcl-costal_pgvcl_NEW MIS Jan - 08_Book-DMTHL" xfId="12023"/>
    <cellStyle name="_pgvcl-costal_PGVCL-_NEW MIS Jan - 08_Book-DMTHL" xfId="12024"/>
    <cellStyle name="_pgvcl-costal_pgvcl_NEW MIS Jan - 08_Book-DMTHL 2" xfId="12025"/>
    <cellStyle name="_pgvcl-costal_PGVCL-_NEW MIS Jan - 08_Book-DMTHL 2" xfId="12026"/>
    <cellStyle name="_pgvcl-costal_pgvcl_NEW MIS Jan - 08_Comparison" xfId="12027"/>
    <cellStyle name="_pgvcl-costal_PGVCL-_NEW MIS Jan - 08_Comparison" xfId="12028"/>
    <cellStyle name="_pgvcl-costal_pgvcl_NEW MIS Jan - 08_Comparison 2" xfId="12029"/>
    <cellStyle name="_pgvcl-costal_PGVCL-_NEW MIS Jan - 08_Comparison 2" xfId="12030"/>
    <cellStyle name="_pgvcl-costal_pgvcl_NEW MIS Jan - 08_Comparison 2 10" xfId="12031"/>
    <cellStyle name="_pgvcl-costal_PGVCL-_NEW MIS Jan - 08_Comparison 2 10" xfId="12032"/>
    <cellStyle name="_pgvcl-costal_pgvcl_NEW MIS Jan - 08_Comparison 2 2" xfId="12033"/>
    <cellStyle name="_pgvcl-costal_PGVCL-_NEW MIS Jan - 08_Comparison 2 2" xfId="12034"/>
    <cellStyle name="_pgvcl-costal_pgvcl_NEW MIS Jan - 08_Comparison 2 3" xfId="12035"/>
    <cellStyle name="_pgvcl-costal_PGVCL-_NEW MIS Jan - 08_Comparison 2 3" xfId="12036"/>
    <cellStyle name="_pgvcl-costal_pgvcl_NEW MIS Jan - 08_Comparison 2 4" xfId="12037"/>
    <cellStyle name="_pgvcl-costal_PGVCL-_NEW MIS Jan - 08_Comparison 2 4" xfId="12038"/>
    <cellStyle name="_pgvcl-costal_pgvcl_NEW MIS Jan - 08_Comparison 2 5" xfId="12039"/>
    <cellStyle name="_pgvcl-costal_PGVCL-_NEW MIS Jan - 08_Comparison 2 5" xfId="12040"/>
    <cellStyle name="_pgvcl-costal_pgvcl_NEW MIS Jan - 08_Comparison 2 6" xfId="12041"/>
    <cellStyle name="_pgvcl-costal_PGVCL-_NEW MIS Jan - 08_Comparison 2 6" xfId="12042"/>
    <cellStyle name="_pgvcl-costal_pgvcl_NEW MIS Jan - 08_Comparison 2 7" xfId="12043"/>
    <cellStyle name="_pgvcl-costal_PGVCL-_NEW MIS Jan - 08_Comparison 2 7" xfId="12044"/>
    <cellStyle name="_pgvcl-costal_pgvcl_NEW MIS Jan - 08_Comparison 2 8" xfId="12045"/>
    <cellStyle name="_pgvcl-costal_PGVCL-_NEW MIS Jan - 08_Comparison 2 8" xfId="12046"/>
    <cellStyle name="_pgvcl-costal_pgvcl_NEW MIS Jan - 08_Comparison 2 9" xfId="12047"/>
    <cellStyle name="_pgvcl-costal_PGVCL-_NEW MIS Jan - 08_Comparison 2 9" xfId="12048"/>
    <cellStyle name="_pgvcl-costal_pgvcl_NEW MIS Jan - 08_Comparison 3" xfId="12049"/>
    <cellStyle name="_pgvcl-costal_PGVCL-_NEW MIS Jan - 08_Comparison 3" xfId="12050"/>
    <cellStyle name="_pgvcl-costal_pgvcl_NEW MIS Jan - 08_Comparison 3 10" xfId="12051"/>
    <cellStyle name="_pgvcl-costal_PGVCL-_NEW MIS Jan - 08_Comparison 3 10" xfId="12052"/>
    <cellStyle name="_pgvcl-costal_pgvcl_NEW MIS Jan - 08_Comparison 3 2" xfId="12053"/>
    <cellStyle name="_pgvcl-costal_PGVCL-_NEW MIS Jan - 08_Comparison 3 2" xfId="12054"/>
    <cellStyle name="_pgvcl-costal_pgvcl_NEW MIS Jan - 08_Comparison 3 3" xfId="12055"/>
    <cellStyle name="_pgvcl-costal_PGVCL-_NEW MIS Jan - 08_Comparison 3 3" xfId="12056"/>
    <cellStyle name="_pgvcl-costal_pgvcl_NEW MIS Jan - 08_Comparison 3 4" xfId="12057"/>
    <cellStyle name="_pgvcl-costal_PGVCL-_NEW MIS Jan - 08_Comparison 3 4" xfId="12058"/>
    <cellStyle name="_pgvcl-costal_pgvcl_NEW MIS Jan - 08_Comparison 3 5" xfId="12059"/>
    <cellStyle name="_pgvcl-costal_PGVCL-_NEW MIS Jan - 08_Comparison 3 5" xfId="12060"/>
    <cellStyle name="_pgvcl-costal_pgvcl_NEW MIS Jan - 08_Comparison 3 6" xfId="12061"/>
    <cellStyle name="_pgvcl-costal_PGVCL-_NEW MIS Jan - 08_Comparison 3 6" xfId="12062"/>
    <cellStyle name="_pgvcl-costal_pgvcl_NEW MIS Jan - 08_Comparison 3 7" xfId="12063"/>
    <cellStyle name="_pgvcl-costal_PGVCL-_NEW MIS Jan - 08_Comparison 3 7" xfId="12064"/>
    <cellStyle name="_pgvcl-costal_pgvcl_NEW MIS Jan - 08_Comparison 3 8" xfId="12065"/>
    <cellStyle name="_pgvcl-costal_PGVCL-_NEW MIS Jan - 08_Comparison 3 8" xfId="12066"/>
    <cellStyle name="_pgvcl-costal_pgvcl_NEW MIS Jan - 08_Comparison 3 9" xfId="12067"/>
    <cellStyle name="_pgvcl-costal_PGVCL-_NEW MIS Jan - 08_Comparison 3 9" xfId="12068"/>
    <cellStyle name="_pgvcl-costal_pgvcl_NEW MIS Jan - 08_Comparison 4" xfId="12069"/>
    <cellStyle name="_pgvcl-costal_PGVCL-_NEW MIS Jan - 08_Comparison 4" xfId="12070"/>
    <cellStyle name="_pgvcl-costal_pgvcl_NEW MIS Jan - 08_Comparison 4 10" xfId="12071"/>
    <cellStyle name="_pgvcl-costal_PGVCL-_NEW MIS Jan - 08_Comparison 4 10" xfId="12072"/>
    <cellStyle name="_pgvcl-costal_pgvcl_NEW MIS Jan - 08_Comparison 4 2" xfId="12073"/>
    <cellStyle name="_pgvcl-costal_PGVCL-_NEW MIS Jan - 08_Comparison 4 2" xfId="12074"/>
    <cellStyle name="_pgvcl-costal_pgvcl_NEW MIS Jan - 08_Comparison 4 3" xfId="12075"/>
    <cellStyle name="_pgvcl-costal_PGVCL-_NEW MIS Jan - 08_Comparison 4 3" xfId="12076"/>
    <cellStyle name="_pgvcl-costal_pgvcl_NEW MIS Jan - 08_Comparison 4 4" xfId="12077"/>
    <cellStyle name="_pgvcl-costal_PGVCL-_NEW MIS Jan - 08_Comparison 4 4" xfId="12078"/>
    <cellStyle name="_pgvcl-costal_pgvcl_NEW MIS Jan - 08_Comparison 4 5" xfId="12079"/>
    <cellStyle name="_pgvcl-costal_PGVCL-_NEW MIS Jan - 08_Comparison 4 5" xfId="12080"/>
    <cellStyle name="_pgvcl-costal_pgvcl_NEW MIS Jan - 08_Comparison 4 6" xfId="12081"/>
    <cellStyle name="_pgvcl-costal_PGVCL-_NEW MIS Jan - 08_Comparison 4 6" xfId="12082"/>
    <cellStyle name="_pgvcl-costal_pgvcl_NEW MIS Jan - 08_Comparison 4 7" xfId="12083"/>
    <cellStyle name="_pgvcl-costal_PGVCL-_NEW MIS Jan - 08_Comparison 4 7" xfId="12084"/>
    <cellStyle name="_pgvcl-costal_pgvcl_NEW MIS Jan - 08_Comparison 4 8" xfId="12085"/>
    <cellStyle name="_pgvcl-costal_PGVCL-_NEW MIS Jan - 08_Comparison 4 8" xfId="12086"/>
    <cellStyle name="_pgvcl-costal_pgvcl_NEW MIS Jan - 08_Comparison 4 9" xfId="12087"/>
    <cellStyle name="_pgvcl-costal_PGVCL-_NEW MIS Jan - 08_Comparison 4 9" xfId="12088"/>
    <cellStyle name="_pgvcl-costal_pgvcl_NEW MIS Jan - 08_Comparison 5" xfId="12089"/>
    <cellStyle name="_pgvcl-costal_PGVCL-_NEW MIS Jan - 08_Comparison 5" xfId="12090"/>
    <cellStyle name="_pgvcl-costal_pgvcl_NEW MIS Jan - 08_Comparison 5 10" xfId="12091"/>
    <cellStyle name="_pgvcl-costal_PGVCL-_NEW MIS Jan - 08_Comparison 5 10" xfId="12092"/>
    <cellStyle name="_pgvcl-costal_pgvcl_NEW MIS Jan - 08_Comparison 5 2" xfId="12093"/>
    <cellStyle name="_pgvcl-costal_PGVCL-_NEW MIS Jan - 08_Comparison 5 2" xfId="12094"/>
    <cellStyle name="_pgvcl-costal_pgvcl_NEW MIS Jan - 08_Comparison 5 3" xfId="12095"/>
    <cellStyle name="_pgvcl-costal_PGVCL-_NEW MIS Jan - 08_Comparison 5 3" xfId="12096"/>
    <cellStyle name="_pgvcl-costal_pgvcl_NEW MIS Jan - 08_Comparison 5 4" xfId="12097"/>
    <cellStyle name="_pgvcl-costal_PGVCL-_NEW MIS Jan - 08_Comparison 5 4" xfId="12098"/>
    <cellStyle name="_pgvcl-costal_pgvcl_NEW MIS Jan - 08_Comparison 5 5" xfId="12099"/>
    <cellStyle name="_pgvcl-costal_PGVCL-_NEW MIS Jan - 08_Comparison 5 5" xfId="12100"/>
    <cellStyle name="_pgvcl-costal_pgvcl_NEW MIS Jan - 08_Comparison 5 6" xfId="12101"/>
    <cellStyle name="_pgvcl-costal_PGVCL-_NEW MIS Jan - 08_Comparison 5 6" xfId="12102"/>
    <cellStyle name="_pgvcl-costal_pgvcl_NEW MIS Jan - 08_Comparison 5 7" xfId="12103"/>
    <cellStyle name="_pgvcl-costal_PGVCL-_NEW MIS Jan - 08_Comparison 5 7" xfId="12104"/>
    <cellStyle name="_pgvcl-costal_pgvcl_NEW MIS Jan - 08_Comparison 5 8" xfId="12105"/>
    <cellStyle name="_pgvcl-costal_PGVCL-_NEW MIS Jan - 08_Comparison 5 8" xfId="12106"/>
    <cellStyle name="_pgvcl-costal_pgvcl_NEW MIS Jan - 08_Comparison 5 9" xfId="12107"/>
    <cellStyle name="_pgvcl-costal_PGVCL-_NEW MIS Jan - 08_Comparison 5 9" xfId="12108"/>
    <cellStyle name="_pgvcl-costal_pgvcl_NEW MIS Jan - 08_Comparison 6" xfId="12109"/>
    <cellStyle name="_pgvcl-costal_PGVCL-_NEW MIS Jan - 08_Comparison 6" xfId="12110"/>
    <cellStyle name="_pgvcl-costal_pgvcl_NEW MIS Jan - 08_Comparison 6 10" xfId="12111"/>
    <cellStyle name="_pgvcl-costal_PGVCL-_NEW MIS Jan - 08_Comparison 6 10" xfId="12112"/>
    <cellStyle name="_pgvcl-costal_pgvcl_NEW MIS Jan - 08_Comparison 6 2" xfId="12113"/>
    <cellStyle name="_pgvcl-costal_PGVCL-_NEW MIS Jan - 08_Comparison 6 2" xfId="12114"/>
    <cellStyle name="_pgvcl-costal_pgvcl_NEW MIS Jan - 08_Comparison 6 3" xfId="12115"/>
    <cellStyle name="_pgvcl-costal_PGVCL-_NEW MIS Jan - 08_Comparison 6 3" xfId="12116"/>
    <cellStyle name="_pgvcl-costal_pgvcl_NEW MIS Jan - 08_Comparison 6 4" xfId="12117"/>
    <cellStyle name="_pgvcl-costal_PGVCL-_NEW MIS Jan - 08_Comparison 6 4" xfId="12118"/>
    <cellStyle name="_pgvcl-costal_pgvcl_NEW MIS Jan - 08_Comparison 6 5" xfId="12119"/>
    <cellStyle name="_pgvcl-costal_PGVCL-_NEW MIS Jan - 08_Comparison 6 5" xfId="12120"/>
    <cellStyle name="_pgvcl-costal_pgvcl_NEW MIS Jan - 08_Comparison 6 6" xfId="12121"/>
    <cellStyle name="_pgvcl-costal_PGVCL-_NEW MIS Jan - 08_Comparison 6 6" xfId="12122"/>
    <cellStyle name="_pgvcl-costal_pgvcl_NEW MIS Jan - 08_Comparison 6 7" xfId="12123"/>
    <cellStyle name="_pgvcl-costal_PGVCL-_NEW MIS Jan - 08_Comparison 6 7" xfId="12124"/>
    <cellStyle name="_pgvcl-costal_pgvcl_NEW MIS Jan - 08_Comparison 6 8" xfId="12125"/>
    <cellStyle name="_pgvcl-costal_PGVCL-_NEW MIS Jan - 08_Comparison 6 8" xfId="12126"/>
    <cellStyle name="_pgvcl-costal_pgvcl_NEW MIS Jan - 08_Comparison 6 9" xfId="12127"/>
    <cellStyle name="_pgvcl-costal_PGVCL-_NEW MIS Jan - 08_Comparison 6 9" xfId="12128"/>
    <cellStyle name="_pgvcl-costal_pgvcl_NEW MIS Jan - 08_Comparison 7" xfId="12129"/>
    <cellStyle name="_pgvcl-costal_PGVCL-_NEW MIS Jan - 08_Comparison 7" xfId="12130"/>
    <cellStyle name="_pgvcl-costal_pgvcl_NEW MIS Jan - 08_Comparison 7 10" xfId="12131"/>
    <cellStyle name="_pgvcl-costal_PGVCL-_NEW MIS Jan - 08_Comparison 7 10" xfId="12132"/>
    <cellStyle name="_pgvcl-costal_pgvcl_NEW MIS Jan - 08_Comparison 7 2" xfId="12133"/>
    <cellStyle name="_pgvcl-costal_PGVCL-_NEW MIS Jan - 08_Comparison 7 2" xfId="12134"/>
    <cellStyle name="_pgvcl-costal_pgvcl_NEW MIS Jan - 08_Comparison 7 3" xfId="12135"/>
    <cellStyle name="_pgvcl-costal_PGVCL-_NEW MIS Jan - 08_Comparison 7 3" xfId="12136"/>
    <cellStyle name="_pgvcl-costal_pgvcl_NEW MIS Jan - 08_Comparison 7 4" xfId="12137"/>
    <cellStyle name="_pgvcl-costal_PGVCL-_NEW MIS Jan - 08_Comparison 7 4" xfId="12138"/>
    <cellStyle name="_pgvcl-costal_pgvcl_NEW MIS Jan - 08_Comparison 7 5" xfId="12139"/>
    <cellStyle name="_pgvcl-costal_PGVCL-_NEW MIS Jan - 08_Comparison 7 5" xfId="12140"/>
    <cellStyle name="_pgvcl-costal_pgvcl_NEW MIS Jan - 08_Comparison 7 6" xfId="12141"/>
    <cellStyle name="_pgvcl-costal_PGVCL-_NEW MIS Jan - 08_Comparison 7 6" xfId="12142"/>
    <cellStyle name="_pgvcl-costal_pgvcl_NEW MIS Jan - 08_Comparison 7 7" xfId="12143"/>
    <cellStyle name="_pgvcl-costal_PGVCL-_NEW MIS Jan - 08_Comparison 7 7" xfId="12144"/>
    <cellStyle name="_pgvcl-costal_pgvcl_NEW MIS Jan - 08_Comparison 7 8" xfId="12145"/>
    <cellStyle name="_pgvcl-costal_PGVCL-_NEW MIS Jan - 08_Comparison 7 8" xfId="12146"/>
    <cellStyle name="_pgvcl-costal_pgvcl_NEW MIS Jan - 08_Comparison 7 9" xfId="12147"/>
    <cellStyle name="_pgvcl-costal_PGVCL-_NEW MIS Jan - 08_Comparison 7 9" xfId="12148"/>
    <cellStyle name="_pgvcl-costal_pgvcl_NEW MIS Jan - 08_Comparison 8" xfId="12149"/>
    <cellStyle name="_pgvcl-costal_PGVCL-_NEW MIS Jan - 08_Comparison 8" xfId="12150"/>
    <cellStyle name="_pgvcl-costal_pgvcl_NEW MIS Jan - 08_Details of Selected Urban Feeder" xfId="12151"/>
    <cellStyle name="_pgvcl-costal_PGVCL-_NEW MIS Jan - 08_Details of Selected Urban Feeder" xfId="12152"/>
    <cellStyle name="_pgvcl-costal_pgvcl_NEW MIS Jan - 08_Details of Selected Urban Feeder 2" xfId="12153"/>
    <cellStyle name="_pgvcl-costal_PGVCL-_NEW MIS Jan - 08_Details of Selected Urban Feeder 2" xfId="12154"/>
    <cellStyle name="_pgvcl-costal_pgvcl_NEW MIS Jan - 08_Details of Selected Urban Feeder 2 10" xfId="12155"/>
    <cellStyle name="_pgvcl-costal_PGVCL-_NEW MIS Jan - 08_Details of Selected Urban Feeder 2 10" xfId="12156"/>
    <cellStyle name="_pgvcl-costal_pgvcl_NEW MIS Jan - 08_Details of Selected Urban Feeder 2 2" xfId="12157"/>
    <cellStyle name="_pgvcl-costal_PGVCL-_NEW MIS Jan - 08_Details of Selected Urban Feeder 2 2" xfId="12158"/>
    <cellStyle name="_pgvcl-costal_pgvcl_NEW MIS Jan - 08_Details of Selected Urban Feeder 2 3" xfId="12159"/>
    <cellStyle name="_pgvcl-costal_PGVCL-_NEW MIS Jan - 08_Details of Selected Urban Feeder 2 3" xfId="12160"/>
    <cellStyle name="_pgvcl-costal_pgvcl_NEW MIS Jan - 08_Details of Selected Urban Feeder 2 4" xfId="12161"/>
    <cellStyle name="_pgvcl-costal_PGVCL-_NEW MIS Jan - 08_Details of Selected Urban Feeder 2 4" xfId="12162"/>
    <cellStyle name="_pgvcl-costal_pgvcl_NEW MIS Jan - 08_Details of Selected Urban Feeder 2 5" xfId="12163"/>
    <cellStyle name="_pgvcl-costal_PGVCL-_NEW MIS Jan - 08_Details of Selected Urban Feeder 2 5" xfId="12164"/>
    <cellStyle name="_pgvcl-costal_pgvcl_NEW MIS Jan - 08_Details of Selected Urban Feeder 2 6" xfId="12165"/>
    <cellStyle name="_pgvcl-costal_PGVCL-_NEW MIS Jan - 08_Details of Selected Urban Feeder 2 6" xfId="12166"/>
    <cellStyle name="_pgvcl-costal_pgvcl_NEW MIS Jan - 08_Details of Selected Urban Feeder 2 7" xfId="12167"/>
    <cellStyle name="_pgvcl-costal_PGVCL-_NEW MIS Jan - 08_Details of Selected Urban Feeder 2 7" xfId="12168"/>
    <cellStyle name="_pgvcl-costal_pgvcl_NEW MIS Jan - 08_Details of Selected Urban Feeder 2 8" xfId="12169"/>
    <cellStyle name="_pgvcl-costal_PGVCL-_NEW MIS Jan - 08_Details of Selected Urban Feeder 2 8" xfId="12170"/>
    <cellStyle name="_pgvcl-costal_pgvcl_NEW MIS Jan - 08_Details of Selected Urban Feeder 2 9" xfId="12171"/>
    <cellStyle name="_pgvcl-costal_PGVCL-_NEW MIS Jan - 08_Details of Selected Urban Feeder 2 9" xfId="12172"/>
    <cellStyle name="_pgvcl-costal_pgvcl_NEW MIS Jan - 08_Details of Selected Urban Feeder 3" xfId="12173"/>
    <cellStyle name="_pgvcl-costal_PGVCL-_NEW MIS Jan - 08_Details of Selected Urban Feeder 3" xfId="12174"/>
    <cellStyle name="_pgvcl-costal_pgvcl_NEW MIS Jan - 08_Details of Selected Urban Feeder 3 10" xfId="12175"/>
    <cellStyle name="_pgvcl-costal_PGVCL-_NEW MIS Jan - 08_Details of Selected Urban Feeder 3 10" xfId="12176"/>
    <cellStyle name="_pgvcl-costal_pgvcl_NEW MIS Jan - 08_Details of Selected Urban Feeder 3 2" xfId="12177"/>
    <cellStyle name="_pgvcl-costal_PGVCL-_NEW MIS Jan - 08_Details of Selected Urban Feeder 3 2" xfId="12178"/>
    <cellStyle name="_pgvcl-costal_pgvcl_NEW MIS Jan - 08_Details of Selected Urban Feeder 3 3" xfId="12179"/>
    <cellStyle name="_pgvcl-costal_PGVCL-_NEW MIS Jan - 08_Details of Selected Urban Feeder 3 3" xfId="12180"/>
    <cellStyle name="_pgvcl-costal_pgvcl_NEW MIS Jan - 08_Details of Selected Urban Feeder 3 4" xfId="12181"/>
    <cellStyle name="_pgvcl-costal_PGVCL-_NEW MIS Jan - 08_Details of Selected Urban Feeder 3 4" xfId="12182"/>
    <cellStyle name="_pgvcl-costal_pgvcl_NEW MIS Jan - 08_Details of Selected Urban Feeder 3 5" xfId="12183"/>
    <cellStyle name="_pgvcl-costal_PGVCL-_NEW MIS Jan - 08_Details of Selected Urban Feeder 3 5" xfId="12184"/>
    <cellStyle name="_pgvcl-costal_pgvcl_NEW MIS Jan - 08_Details of Selected Urban Feeder 3 6" xfId="12185"/>
    <cellStyle name="_pgvcl-costal_PGVCL-_NEW MIS Jan - 08_Details of Selected Urban Feeder 3 6" xfId="12186"/>
    <cellStyle name="_pgvcl-costal_pgvcl_NEW MIS Jan - 08_Details of Selected Urban Feeder 3 7" xfId="12187"/>
    <cellStyle name="_pgvcl-costal_PGVCL-_NEW MIS Jan - 08_Details of Selected Urban Feeder 3 7" xfId="12188"/>
    <cellStyle name="_pgvcl-costal_pgvcl_NEW MIS Jan - 08_Details of Selected Urban Feeder 3 8" xfId="12189"/>
    <cellStyle name="_pgvcl-costal_PGVCL-_NEW MIS Jan - 08_Details of Selected Urban Feeder 3 8" xfId="12190"/>
    <cellStyle name="_pgvcl-costal_pgvcl_NEW MIS Jan - 08_Details of Selected Urban Feeder 3 9" xfId="12191"/>
    <cellStyle name="_pgvcl-costal_PGVCL-_NEW MIS Jan - 08_Details of Selected Urban Feeder 3 9" xfId="12192"/>
    <cellStyle name="_pgvcl-costal_pgvcl_NEW MIS Jan - 08_Details of Selected Urban Feeder 4" xfId="12193"/>
    <cellStyle name="_pgvcl-costal_PGVCL-_NEW MIS Jan - 08_Details of Selected Urban Feeder 4" xfId="12194"/>
    <cellStyle name="_pgvcl-costal_pgvcl_NEW MIS Jan - 08_Details of Selected Urban Feeder 4 10" xfId="12195"/>
    <cellStyle name="_pgvcl-costal_PGVCL-_NEW MIS Jan - 08_Details of Selected Urban Feeder 4 10" xfId="12196"/>
    <cellStyle name="_pgvcl-costal_pgvcl_NEW MIS Jan - 08_Details of Selected Urban Feeder 4 2" xfId="12197"/>
    <cellStyle name="_pgvcl-costal_PGVCL-_NEW MIS Jan - 08_Details of Selected Urban Feeder 4 2" xfId="12198"/>
    <cellStyle name="_pgvcl-costal_pgvcl_NEW MIS Jan - 08_Details of Selected Urban Feeder 4 3" xfId="12199"/>
    <cellStyle name="_pgvcl-costal_PGVCL-_NEW MIS Jan - 08_Details of Selected Urban Feeder 4 3" xfId="12200"/>
    <cellStyle name="_pgvcl-costal_pgvcl_NEW MIS Jan - 08_Details of Selected Urban Feeder 4 4" xfId="12201"/>
    <cellStyle name="_pgvcl-costal_PGVCL-_NEW MIS Jan - 08_Details of Selected Urban Feeder 4 4" xfId="12202"/>
    <cellStyle name="_pgvcl-costal_pgvcl_NEW MIS Jan - 08_Details of Selected Urban Feeder 4 5" xfId="12203"/>
    <cellStyle name="_pgvcl-costal_PGVCL-_NEW MIS Jan - 08_Details of Selected Urban Feeder 4 5" xfId="12204"/>
    <cellStyle name="_pgvcl-costal_pgvcl_NEW MIS Jan - 08_Details of Selected Urban Feeder 4 6" xfId="12205"/>
    <cellStyle name="_pgvcl-costal_PGVCL-_NEW MIS Jan - 08_Details of Selected Urban Feeder 4 6" xfId="12206"/>
    <cellStyle name="_pgvcl-costal_pgvcl_NEW MIS Jan - 08_Details of Selected Urban Feeder 4 7" xfId="12207"/>
    <cellStyle name="_pgvcl-costal_PGVCL-_NEW MIS Jan - 08_Details of Selected Urban Feeder 4 7" xfId="12208"/>
    <cellStyle name="_pgvcl-costal_pgvcl_NEW MIS Jan - 08_Details of Selected Urban Feeder 4 8" xfId="12209"/>
    <cellStyle name="_pgvcl-costal_PGVCL-_NEW MIS Jan - 08_Details of Selected Urban Feeder 4 8" xfId="12210"/>
    <cellStyle name="_pgvcl-costal_pgvcl_NEW MIS Jan - 08_Details of Selected Urban Feeder 4 9" xfId="12211"/>
    <cellStyle name="_pgvcl-costal_PGVCL-_NEW MIS Jan - 08_Details of Selected Urban Feeder 4 9" xfId="12212"/>
    <cellStyle name="_pgvcl-costal_pgvcl_NEW MIS Jan - 08_Details of Selected Urban Feeder 5" xfId="12213"/>
    <cellStyle name="_pgvcl-costal_PGVCL-_NEW MIS Jan - 08_Details of Selected Urban Feeder 5" xfId="12214"/>
    <cellStyle name="_pgvcl-costal_pgvcl_NEW MIS Jan - 08_Details of Selected Urban Feeder 5 10" xfId="12215"/>
    <cellStyle name="_pgvcl-costal_PGVCL-_NEW MIS Jan - 08_Details of Selected Urban Feeder 5 10" xfId="12216"/>
    <cellStyle name="_pgvcl-costal_pgvcl_NEW MIS Jan - 08_Details of Selected Urban Feeder 5 2" xfId="12217"/>
    <cellStyle name="_pgvcl-costal_PGVCL-_NEW MIS Jan - 08_Details of Selected Urban Feeder 5 2" xfId="12218"/>
    <cellStyle name="_pgvcl-costal_pgvcl_NEW MIS Jan - 08_Details of Selected Urban Feeder 5 3" xfId="12219"/>
    <cellStyle name="_pgvcl-costal_PGVCL-_NEW MIS Jan - 08_Details of Selected Urban Feeder 5 3" xfId="12220"/>
    <cellStyle name="_pgvcl-costal_pgvcl_NEW MIS Jan - 08_Details of Selected Urban Feeder 5 4" xfId="12221"/>
    <cellStyle name="_pgvcl-costal_PGVCL-_NEW MIS Jan - 08_Details of Selected Urban Feeder 5 4" xfId="12222"/>
    <cellStyle name="_pgvcl-costal_pgvcl_NEW MIS Jan - 08_Details of Selected Urban Feeder 5 5" xfId="12223"/>
    <cellStyle name="_pgvcl-costal_PGVCL-_NEW MIS Jan - 08_Details of Selected Urban Feeder 5 5" xfId="12224"/>
    <cellStyle name="_pgvcl-costal_pgvcl_NEW MIS Jan - 08_Details of Selected Urban Feeder 5 6" xfId="12225"/>
    <cellStyle name="_pgvcl-costal_PGVCL-_NEW MIS Jan - 08_Details of Selected Urban Feeder 5 6" xfId="12226"/>
    <cellStyle name="_pgvcl-costal_pgvcl_NEW MIS Jan - 08_Details of Selected Urban Feeder 5 7" xfId="12227"/>
    <cellStyle name="_pgvcl-costal_PGVCL-_NEW MIS Jan - 08_Details of Selected Urban Feeder 5 7" xfId="12228"/>
    <cellStyle name="_pgvcl-costal_pgvcl_NEW MIS Jan - 08_Details of Selected Urban Feeder 5 8" xfId="12229"/>
    <cellStyle name="_pgvcl-costal_PGVCL-_NEW MIS Jan - 08_Details of Selected Urban Feeder 5 8" xfId="12230"/>
    <cellStyle name="_pgvcl-costal_pgvcl_NEW MIS Jan - 08_Details of Selected Urban Feeder 5 9" xfId="12231"/>
    <cellStyle name="_pgvcl-costal_PGVCL-_NEW MIS Jan - 08_Details of Selected Urban Feeder 5 9" xfId="12232"/>
    <cellStyle name="_pgvcl-costal_pgvcl_NEW MIS Jan - 08_Details of Selected Urban Feeder 6" xfId="12233"/>
    <cellStyle name="_pgvcl-costal_PGVCL-_NEW MIS Jan - 08_Details of Selected Urban Feeder 6" xfId="12234"/>
    <cellStyle name="_pgvcl-costal_pgvcl_NEW MIS Jan - 08_Details of Selected Urban Feeder 6 10" xfId="12235"/>
    <cellStyle name="_pgvcl-costal_PGVCL-_NEW MIS Jan - 08_Details of Selected Urban Feeder 6 10" xfId="12236"/>
    <cellStyle name="_pgvcl-costal_pgvcl_NEW MIS Jan - 08_Details of Selected Urban Feeder 6 2" xfId="12237"/>
    <cellStyle name="_pgvcl-costal_PGVCL-_NEW MIS Jan - 08_Details of Selected Urban Feeder 6 2" xfId="12238"/>
    <cellStyle name="_pgvcl-costal_pgvcl_NEW MIS Jan - 08_Details of Selected Urban Feeder 6 3" xfId="12239"/>
    <cellStyle name="_pgvcl-costal_PGVCL-_NEW MIS Jan - 08_Details of Selected Urban Feeder 6 3" xfId="12240"/>
    <cellStyle name="_pgvcl-costal_pgvcl_NEW MIS Jan - 08_Details of Selected Urban Feeder 6 4" xfId="12241"/>
    <cellStyle name="_pgvcl-costal_PGVCL-_NEW MIS Jan - 08_Details of Selected Urban Feeder 6 4" xfId="12242"/>
    <cellStyle name="_pgvcl-costal_pgvcl_NEW MIS Jan - 08_Details of Selected Urban Feeder 6 5" xfId="12243"/>
    <cellStyle name="_pgvcl-costal_PGVCL-_NEW MIS Jan - 08_Details of Selected Urban Feeder 6 5" xfId="12244"/>
    <cellStyle name="_pgvcl-costal_pgvcl_NEW MIS Jan - 08_Details of Selected Urban Feeder 6 6" xfId="12245"/>
    <cellStyle name="_pgvcl-costal_PGVCL-_NEW MIS Jan - 08_Details of Selected Urban Feeder 6 6" xfId="12246"/>
    <cellStyle name="_pgvcl-costal_pgvcl_NEW MIS Jan - 08_Details of Selected Urban Feeder 6 7" xfId="12247"/>
    <cellStyle name="_pgvcl-costal_PGVCL-_NEW MIS Jan - 08_Details of Selected Urban Feeder 6 7" xfId="12248"/>
    <cellStyle name="_pgvcl-costal_pgvcl_NEW MIS Jan - 08_Details of Selected Urban Feeder 6 8" xfId="12249"/>
    <cellStyle name="_pgvcl-costal_PGVCL-_NEW MIS Jan - 08_Details of Selected Urban Feeder 6 8" xfId="12250"/>
    <cellStyle name="_pgvcl-costal_pgvcl_NEW MIS Jan - 08_Details of Selected Urban Feeder 6 9" xfId="12251"/>
    <cellStyle name="_pgvcl-costal_PGVCL-_NEW MIS Jan - 08_Details of Selected Urban Feeder 6 9" xfId="12252"/>
    <cellStyle name="_pgvcl-costal_pgvcl_NEW MIS Jan - 08_Details of Selected Urban Feeder 7" xfId="12253"/>
    <cellStyle name="_pgvcl-costal_PGVCL-_NEW MIS Jan - 08_Details of Selected Urban Feeder 7" xfId="12254"/>
    <cellStyle name="_pgvcl-costal_pgvcl_NEW MIS Jan - 08_Details of Selected Urban Feeder 7 10" xfId="12255"/>
    <cellStyle name="_pgvcl-costal_PGVCL-_NEW MIS Jan - 08_Details of Selected Urban Feeder 7 10" xfId="12256"/>
    <cellStyle name="_pgvcl-costal_pgvcl_NEW MIS Jan - 08_Details of Selected Urban Feeder 7 2" xfId="12257"/>
    <cellStyle name="_pgvcl-costal_PGVCL-_NEW MIS Jan - 08_Details of Selected Urban Feeder 7 2" xfId="12258"/>
    <cellStyle name="_pgvcl-costal_pgvcl_NEW MIS Jan - 08_Details of Selected Urban Feeder 7 3" xfId="12259"/>
    <cellStyle name="_pgvcl-costal_PGVCL-_NEW MIS Jan - 08_Details of Selected Urban Feeder 7 3" xfId="12260"/>
    <cellStyle name="_pgvcl-costal_pgvcl_NEW MIS Jan - 08_Details of Selected Urban Feeder 7 4" xfId="12261"/>
    <cellStyle name="_pgvcl-costal_PGVCL-_NEW MIS Jan - 08_Details of Selected Urban Feeder 7 4" xfId="12262"/>
    <cellStyle name="_pgvcl-costal_pgvcl_NEW MIS Jan - 08_Details of Selected Urban Feeder 7 5" xfId="12263"/>
    <cellStyle name="_pgvcl-costal_PGVCL-_NEW MIS Jan - 08_Details of Selected Urban Feeder 7 5" xfId="12264"/>
    <cellStyle name="_pgvcl-costal_pgvcl_NEW MIS Jan - 08_Details of Selected Urban Feeder 7 6" xfId="12265"/>
    <cellStyle name="_pgvcl-costal_PGVCL-_NEW MIS Jan - 08_Details of Selected Urban Feeder 7 6" xfId="12266"/>
    <cellStyle name="_pgvcl-costal_pgvcl_NEW MIS Jan - 08_Details of Selected Urban Feeder 7 7" xfId="12267"/>
    <cellStyle name="_pgvcl-costal_PGVCL-_NEW MIS Jan - 08_Details of Selected Urban Feeder 7 7" xfId="12268"/>
    <cellStyle name="_pgvcl-costal_pgvcl_NEW MIS Jan - 08_Details of Selected Urban Feeder 7 8" xfId="12269"/>
    <cellStyle name="_pgvcl-costal_PGVCL-_NEW MIS Jan - 08_Details of Selected Urban Feeder 7 8" xfId="12270"/>
    <cellStyle name="_pgvcl-costal_pgvcl_NEW MIS Jan - 08_Details of Selected Urban Feeder 7 9" xfId="12271"/>
    <cellStyle name="_pgvcl-costal_PGVCL-_NEW MIS Jan - 08_Details of Selected Urban Feeder 7 9" xfId="12272"/>
    <cellStyle name="_pgvcl-costal_pgvcl_NEW MIS Jan - 08_Details of Selected Urban Feeder 8" xfId="12273"/>
    <cellStyle name="_pgvcl-costal_PGVCL-_NEW MIS Jan - 08_Details of Selected Urban Feeder 8" xfId="12274"/>
    <cellStyle name="_pgvcl-costal_pgvcl_NEW MIS Jan - 08_DHTHL JAN-09" xfId="12275"/>
    <cellStyle name="_pgvcl-costal_PGVCL-_NEW MIS Jan - 08_DHTHL JAN-09" xfId="12276"/>
    <cellStyle name="_pgvcl-costal_pgvcl_NEW MIS Jan - 08_DHTHL JAN-09 2" xfId="12277"/>
    <cellStyle name="_pgvcl-costal_PGVCL-_NEW MIS Jan - 08_DHTHL JAN-09 2" xfId="12278"/>
    <cellStyle name="_pgvcl-costal_pgvcl_NEW MIS Jan - 08_dnthl Feb-09" xfId="12279"/>
    <cellStyle name="_pgvcl-costal_PGVCL-_NEW MIS Jan - 08_dnthl Feb-09" xfId="12280"/>
    <cellStyle name="_pgvcl-costal_pgvcl_NEW MIS Jan - 08_dnthl Feb-09 2" xfId="12281"/>
    <cellStyle name="_pgvcl-costal_PGVCL-_NEW MIS Jan - 08_dnthl Feb-09 2" xfId="12282"/>
    <cellStyle name="_pgvcl-costal_pgvcl_NEW MIS Jan - 08_JGYssss" xfId="12283"/>
    <cellStyle name="_pgvcl-costal_PGVCL-_NEW MIS Jan - 08_JGYssss" xfId="12284"/>
    <cellStyle name="_pgvcl-costal_pgvcl_NEW MIS Jan - 08_JGYssss 2" xfId="12285"/>
    <cellStyle name="_pgvcl-costal_PGVCL-_NEW MIS Jan - 08_JGYssss 2" xfId="12286"/>
    <cellStyle name="_pgvcl-costal_pgvcl_NEW MIS Jan - 08_JGYssss 2 10" xfId="12287"/>
    <cellStyle name="_pgvcl-costal_PGVCL-_NEW MIS Jan - 08_JGYssss 2 10" xfId="12288"/>
    <cellStyle name="_pgvcl-costal_pgvcl_NEW MIS Jan - 08_JGYssss 2 2" xfId="12289"/>
    <cellStyle name="_pgvcl-costal_PGVCL-_NEW MIS Jan - 08_JGYssss 2 2" xfId="12290"/>
    <cellStyle name="_pgvcl-costal_pgvcl_NEW MIS Jan - 08_JGYssss 2 3" xfId="12291"/>
    <cellStyle name="_pgvcl-costal_PGVCL-_NEW MIS Jan - 08_JGYssss 2 3" xfId="12292"/>
    <cellStyle name="_pgvcl-costal_pgvcl_NEW MIS Jan - 08_JGYssss 2 4" xfId="12293"/>
    <cellStyle name="_pgvcl-costal_PGVCL-_NEW MIS Jan - 08_JGYssss 2 4" xfId="12294"/>
    <cellStyle name="_pgvcl-costal_pgvcl_NEW MIS Jan - 08_JGYssss 2 5" xfId="12295"/>
    <cellStyle name="_pgvcl-costal_PGVCL-_NEW MIS Jan - 08_JGYssss 2 5" xfId="12296"/>
    <cellStyle name="_pgvcl-costal_pgvcl_NEW MIS Jan - 08_JGYssss 2 6" xfId="12297"/>
    <cellStyle name="_pgvcl-costal_PGVCL-_NEW MIS Jan - 08_JGYssss 2 6" xfId="12298"/>
    <cellStyle name="_pgvcl-costal_pgvcl_NEW MIS Jan - 08_JGYssss 2 7" xfId="12299"/>
    <cellStyle name="_pgvcl-costal_PGVCL-_NEW MIS Jan - 08_JGYssss 2 7" xfId="12300"/>
    <cellStyle name="_pgvcl-costal_pgvcl_NEW MIS Jan - 08_JGYssss 2 8" xfId="12301"/>
    <cellStyle name="_pgvcl-costal_PGVCL-_NEW MIS Jan - 08_JGYssss 2 8" xfId="12302"/>
    <cellStyle name="_pgvcl-costal_pgvcl_NEW MIS Jan - 08_JGYssss 2 9" xfId="12303"/>
    <cellStyle name="_pgvcl-costal_PGVCL-_NEW MIS Jan - 08_JGYssss 2 9" xfId="12304"/>
    <cellStyle name="_pgvcl-costal_pgvcl_NEW MIS Jan - 08_JGYssss 3" xfId="12305"/>
    <cellStyle name="_pgvcl-costal_PGVCL-_NEW MIS Jan - 08_JGYssss 3" xfId="12306"/>
    <cellStyle name="_pgvcl-costal_pgvcl_NEW MIS Jan - 08_JGYssss 3 10" xfId="12307"/>
    <cellStyle name="_pgvcl-costal_PGVCL-_NEW MIS Jan - 08_JGYssss 3 10" xfId="12308"/>
    <cellStyle name="_pgvcl-costal_pgvcl_NEW MIS Jan - 08_JGYssss 3 2" xfId="12309"/>
    <cellStyle name="_pgvcl-costal_PGVCL-_NEW MIS Jan - 08_JGYssss 3 2" xfId="12310"/>
    <cellStyle name="_pgvcl-costal_pgvcl_NEW MIS Jan - 08_JGYssss 3 3" xfId="12311"/>
    <cellStyle name="_pgvcl-costal_PGVCL-_NEW MIS Jan - 08_JGYssss 3 3" xfId="12312"/>
    <cellStyle name="_pgvcl-costal_pgvcl_NEW MIS Jan - 08_JGYssss 3 4" xfId="12313"/>
    <cellStyle name="_pgvcl-costal_PGVCL-_NEW MIS Jan - 08_JGYssss 3 4" xfId="12314"/>
    <cellStyle name="_pgvcl-costal_pgvcl_NEW MIS Jan - 08_JGYssss 3 5" xfId="12315"/>
    <cellStyle name="_pgvcl-costal_PGVCL-_NEW MIS Jan - 08_JGYssss 3 5" xfId="12316"/>
    <cellStyle name="_pgvcl-costal_pgvcl_NEW MIS Jan - 08_JGYssss 3 6" xfId="12317"/>
    <cellStyle name="_pgvcl-costal_PGVCL-_NEW MIS Jan - 08_JGYssss 3 6" xfId="12318"/>
    <cellStyle name="_pgvcl-costal_pgvcl_NEW MIS Jan - 08_JGYssss 3 7" xfId="12319"/>
    <cellStyle name="_pgvcl-costal_PGVCL-_NEW MIS Jan - 08_JGYssss 3 7" xfId="12320"/>
    <cellStyle name="_pgvcl-costal_pgvcl_NEW MIS Jan - 08_JGYssss 3 8" xfId="12321"/>
    <cellStyle name="_pgvcl-costal_PGVCL-_NEW MIS Jan - 08_JGYssss 3 8" xfId="12322"/>
    <cellStyle name="_pgvcl-costal_pgvcl_NEW MIS Jan - 08_JGYssss 3 9" xfId="12323"/>
    <cellStyle name="_pgvcl-costal_PGVCL-_NEW MIS Jan - 08_JGYssss 3 9" xfId="12324"/>
    <cellStyle name="_pgvcl-costal_pgvcl_NEW MIS Jan - 08_JGYssss 4" xfId="12325"/>
    <cellStyle name="_pgvcl-costal_PGVCL-_NEW MIS Jan - 08_JGYssss 4" xfId="12326"/>
    <cellStyle name="_pgvcl-costal_pgvcl_NEW MIS Jan - 08_JGYssss 4 10" xfId="12327"/>
    <cellStyle name="_pgvcl-costal_PGVCL-_NEW MIS Jan - 08_JGYssss 4 10" xfId="12328"/>
    <cellStyle name="_pgvcl-costal_pgvcl_NEW MIS Jan - 08_JGYssss 4 2" xfId="12329"/>
    <cellStyle name="_pgvcl-costal_PGVCL-_NEW MIS Jan - 08_JGYssss 4 2" xfId="12330"/>
    <cellStyle name="_pgvcl-costal_pgvcl_NEW MIS Jan - 08_JGYssss 4 3" xfId="12331"/>
    <cellStyle name="_pgvcl-costal_PGVCL-_NEW MIS Jan - 08_JGYssss 4 3" xfId="12332"/>
    <cellStyle name="_pgvcl-costal_pgvcl_NEW MIS Jan - 08_JGYssss 4 4" xfId="12333"/>
    <cellStyle name="_pgvcl-costal_PGVCL-_NEW MIS Jan - 08_JGYssss 4 4" xfId="12334"/>
    <cellStyle name="_pgvcl-costal_pgvcl_NEW MIS Jan - 08_JGYssss 4 5" xfId="12335"/>
    <cellStyle name="_pgvcl-costal_PGVCL-_NEW MIS Jan - 08_JGYssss 4 5" xfId="12336"/>
    <cellStyle name="_pgvcl-costal_pgvcl_NEW MIS Jan - 08_JGYssss 4 6" xfId="12337"/>
    <cellStyle name="_pgvcl-costal_PGVCL-_NEW MIS Jan - 08_JGYssss 4 6" xfId="12338"/>
    <cellStyle name="_pgvcl-costal_pgvcl_NEW MIS Jan - 08_JGYssss 4 7" xfId="12339"/>
    <cellStyle name="_pgvcl-costal_PGVCL-_NEW MIS Jan - 08_JGYssss 4 7" xfId="12340"/>
    <cellStyle name="_pgvcl-costal_pgvcl_NEW MIS Jan - 08_JGYssss 4 8" xfId="12341"/>
    <cellStyle name="_pgvcl-costal_PGVCL-_NEW MIS Jan - 08_JGYssss 4 8" xfId="12342"/>
    <cellStyle name="_pgvcl-costal_pgvcl_NEW MIS Jan - 08_JGYssss 4 9" xfId="12343"/>
    <cellStyle name="_pgvcl-costal_PGVCL-_NEW MIS Jan - 08_JGYssss 4 9" xfId="12344"/>
    <cellStyle name="_pgvcl-costal_pgvcl_NEW MIS Jan - 08_JGYssss 5" xfId="12345"/>
    <cellStyle name="_pgvcl-costal_PGVCL-_NEW MIS Jan - 08_JGYssss 5" xfId="12346"/>
    <cellStyle name="_pgvcl-costal_pgvcl_NEW MIS Jan - 08_JGYssss 5 10" xfId="12347"/>
    <cellStyle name="_pgvcl-costal_PGVCL-_NEW MIS Jan - 08_JGYssss 5 10" xfId="12348"/>
    <cellStyle name="_pgvcl-costal_pgvcl_NEW MIS Jan - 08_JGYssss 5 2" xfId="12349"/>
    <cellStyle name="_pgvcl-costal_PGVCL-_NEW MIS Jan - 08_JGYssss 5 2" xfId="12350"/>
    <cellStyle name="_pgvcl-costal_pgvcl_NEW MIS Jan - 08_JGYssss 5 3" xfId="12351"/>
    <cellStyle name="_pgvcl-costal_PGVCL-_NEW MIS Jan - 08_JGYssss 5 3" xfId="12352"/>
    <cellStyle name="_pgvcl-costal_pgvcl_NEW MIS Jan - 08_JGYssss 5 4" xfId="12353"/>
    <cellStyle name="_pgvcl-costal_PGVCL-_NEW MIS Jan - 08_JGYssss 5 4" xfId="12354"/>
    <cellStyle name="_pgvcl-costal_pgvcl_NEW MIS Jan - 08_JGYssss 5 5" xfId="12355"/>
    <cellStyle name="_pgvcl-costal_PGVCL-_NEW MIS Jan - 08_JGYssss 5 5" xfId="12356"/>
    <cellStyle name="_pgvcl-costal_pgvcl_NEW MIS Jan - 08_JGYssss 5 6" xfId="12357"/>
    <cellStyle name="_pgvcl-costal_PGVCL-_NEW MIS Jan - 08_JGYssss 5 6" xfId="12358"/>
    <cellStyle name="_pgvcl-costal_pgvcl_NEW MIS Jan - 08_JGYssss 5 7" xfId="12359"/>
    <cellStyle name="_pgvcl-costal_PGVCL-_NEW MIS Jan - 08_JGYssss 5 7" xfId="12360"/>
    <cellStyle name="_pgvcl-costal_pgvcl_NEW MIS Jan - 08_JGYssss 5 8" xfId="12361"/>
    <cellStyle name="_pgvcl-costal_PGVCL-_NEW MIS Jan - 08_JGYssss 5 8" xfId="12362"/>
    <cellStyle name="_pgvcl-costal_pgvcl_NEW MIS Jan - 08_JGYssss 5 9" xfId="12363"/>
    <cellStyle name="_pgvcl-costal_PGVCL-_NEW MIS Jan - 08_JGYssss 5 9" xfId="12364"/>
    <cellStyle name="_pgvcl-costal_pgvcl_NEW MIS Jan - 08_JGYssss 6" xfId="12365"/>
    <cellStyle name="_pgvcl-costal_PGVCL-_NEW MIS Jan - 08_JGYssss 6" xfId="12366"/>
    <cellStyle name="_pgvcl-costal_pgvcl_NEW MIS Jan - 08_JGYssss 6 10" xfId="12367"/>
    <cellStyle name="_pgvcl-costal_PGVCL-_NEW MIS Jan - 08_JGYssss 6 10" xfId="12368"/>
    <cellStyle name="_pgvcl-costal_pgvcl_NEW MIS Jan - 08_JGYssss 6 2" xfId="12369"/>
    <cellStyle name="_pgvcl-costal_PGVCL-_NEW MIS Jan - 08_JGYssss 6 2" xfId="12370"/>
    <cellStyle name="_pgvcl-costal_pgvcl_NEW MIS Jan - 08_JGYssss 6 3" xfId="12371"/>
    <cellStyle name="_pgvcl-costal_PGVCL-_NEW MIS Jan - 08_JGYssss 6 3" xfId="12372"/>
    <cellStyle name="_pgvcl-costal_pgvcl_NEW MIS Jan - 08_JGYssss 6 4" xfId="12373"/>
    <cellStyle name="_pgvcl-costal_PGVCL-_NEW MIS Jan - 08_JGYssss 6 4" xfId="12374"/>
    <cellStyle name="_pgvcl-costal_pgvcl_NEW MIS Jan - 08_JGYssss 6 5" xfId="12375"/>
    <cellStyle name="_pgvcl-costal_PGVCL-_NEW MIS Jan - 08_JGYssss 6 5" xfId="12376"/>
    <cellStyle name="_pgvcl-costal_pgvcl_NEW MIS Jan - 08_JGYssss 6 6" xfId="12377"/>
    <cellStyle name="_pgvcl-costal_PGVCL-_NEW MIS Jan - 08_JGYssss 6 6" xfId="12378"/>
    <cellStyle name="_pgvcl-costal_pgvcl_NEW MIS Jan - 08_JGYssss 6 7" xfId="12379"/>
    <cellStyle name="_pgvcl-costal_PGVCL-_NEW MIS Jan - 08_JGYssss 6 7" xfId="12380"/>
    <cellStyle name="_pgvcl-costal_pgvcl_NEW MIS Jan - 08_JGYssss 6 8" xfId="12381"/>
    <cellStyle name="_pgvcl-costal_PGVCL-_NEW MIS Jan - 08_JGYssss 6 8" xfId="12382"/>
    <cellStyle name="_pgvcl-costal_pgvcl_NEW MIS Jan - 08_JGYssss 6 9" xfId="12383"/>
    <cellStyle name="_pgvcl-costal_PGVCL-_NEW MIS Jan - 08_JGYssss 6 9" xfId="12384"/>
    <cellStyle name="_pgvcl-costal_pgvcl_NEW MIS Jan - 08_JGYssss 7" xfId="12385"/>
    <cellStyle name="_pgvcl-costal_PGVCL-_NEW MIS Jan - 08_JGYssss 7" xfId="12386"/>
    <cellStyle name="_pgvcl-costal_pgvcl_NEW MIS Jan - 08_JGYssss 7 10" xfId="12387"/>
    <cellStyle name="_pgvcl-costal_PGVCL-_NEW MIS Jan - 08_JGYssss 7 10" xfId="12388"/>
    <cellStyle name="_pgvcl-costal_pgvcl_NEW MIS Jan - 08_JGYssss 7 2" xfId="12389"/>
    <cellStyle name="_pgvcl-costal_PGVCL-_NEW MIS Jan - 08_JGYssss 7 2" xfId="12390"/>
    <cellStyle name="_pgvcl-costal_pgvcl_NEW MIS Jan - 08_JGYssss 7 3" xfId="12391"/>
    <cellStyle name="_pgvcl-costal_PGVCL-_NEW MIS Jan - 08_JGYssss 7 3" xfId="12392"/>
    <cellStyle name="_pgvcl-costal_pgvcl_NEW MIS Jan - 08_JGYssss 7 4" xfId="12393"/>
    <cellStyle name="_pgvcl-costal_PGVCL-_NEW MIS Jan - 08_JGYssss 7 4" xfId="12394"/>
    <cellStyle name="_pgvcl-costal_pgvcl_NEW MIS Jan - 08_JGYssss 7 5" xfId="12395"/>
    <cellStyle name="_pgvcl-costal_PGVCL-_NEW MIS Jan - 08_JGYssss 7 5" xfId="12396"/>
    <cellStyle name="_pgvcl-costal_pgvcl_NEW MIS Jan - 08_JGYssss 7 6" xfId="12397"/>
    <cellStyle name="_pgvcl-costal_PGVCL-_NEW MIS Jan - 08_JGYssss 7 6" xfId="12398"/>
    <cellStyle name="_pgvcl-costal_pgvcl_NEW MIS Jan - 08_JGYssss 7 7" xfId="12399"/>
    <cellStyle name="_pgvcl-costal_PGVCL-_NEW MIS Jan - 08_JGYssss 7 7" xfId="12400"/>
    <cellStyle name="_pgvcl-costal_pgvcl_NEW MIS Jan - 08_JGYssss 7 8" xfId="12401"/>
    <cellStyle name="_pgvcl-costal_PGVCL-_NEW MIS Jan - 08_JGYssss 7 8" xfId="12402"/>
    <cellStyle name="_pgvcl-costal_pgvcl_NEW MIS Jan - 08_JGYssss 7 9" xfId="12403"/>
    <cellStyle name="_pgvcl-costal_PGVCL-_NEW MIS Jan - 08_JGYssss 7 9" xfId="12404"/>
    <cellStyle name="_pgvcl-costal_pgvcl_NEW MIS Jan - 08_JGYssss 8" xfId="12405"/>
    <cellStyle name="_pgvcl-costal_PGVCL-_NEW MIS Jan - 08_JGYssss 8" xfId="12406"/>
    <cellStyle name="_pgvcl-costal_pgvcl_NEW MIS Jan - 08_New MIS Sheets" xfId="12407"/>
    <cellStyle name="_pgvcl-costal_PGVCL-_NEW MIS Jan - 08_New MIS Sheets" xfId="12408"/>
    <cellStyle name="_pgvcl-costal_pgvcl_NEW MIS Jan - 08_New MIS Sheets 2" xfId="12409"/>
    <cellStyle name="_pgvcl-costal_PGVCL-_NEW MIS Jan - 08_New MIS Sheets 2" xfId="12410"/>
    <cellStyle name="_pgvcl-costal_pgvcl_NEW MIS Jan - 08_New MIS Sheets 2 10" xfId="12411"/>
    <cellStyle name="_pgvcl-costal_PGVCL-_NEW MIS Jan - 08_New MIS Sheets 2 10" xfId="12412"/>
    <cellStyle name="_pgvcl-costal_pgvcl_NEW MIS Jan - 08_New MIS Sheets 2 2" xfId="12413"/>
    <cellStyle name="_pgvcl-costal_PGVCL-_NEW MIS Jan - 08_New MIS Sheets 2 2" xfId="12414"/>
    <cellStyle name="_pgvcl-costal_pgvcl_NEW MIS Jan - 08_New MIS Sheets 2 3" xfId="12415"/>
    <cellStyle name="_pgvcl-costal_PGVCL-_NEW MIS Jan - 08_New MIS Sheets 2 3" xfId="12416"/>
    <cellStyle name="_pgvcl-costal_pgvcl_NEW MIS Jan - 08_New MIS Sheets 2 4" xfId="12417"/>
    <cellStyle name="_pgvcl-costal_PGVCL-_NEW MIS Jan - 08_New MIS Sheets 2 4" xfId="12418"/>
    <cellStyle name="_pgvcl-costal_pgvcl_NEW MIS Jan - 08_New MIS Sheets 2 5" xfId="12419"/>
    <cellStyle name="_pgvcl-costal_PGVCL-_NEW MIS Jan - 08_New MIS Sheets 2 5" xfId="12420"/>
    <cellStyle name="_pgvcl-costal_pgvcl_NEW MIS Jan - 08_New MIS Sheets 2 6" xfId="12421"/>
    <cellStyle name="_pgvcl-costal_PGVCL-_NEW MIS Jan - 08_New MIS Sheets 2 6" xfId="12422"/>
    <cellStyle name="_pgvcl-costal_pgvcl_NEW MIS Jan - 08_New MIS Sheets 2 7" xfId="12423"/>
    <cellStyle name="_pgvcl-costal_PGVCL-_NEW MIS Jan - 08_New MIS Sheets 2 7" xfId="12424"/>
    <cellStyle name="_pgvcl-costal_pgvcl_NEW MIS Jan - 08_New MIS Sheets 2 8" xfId="12425"/>
    <cellStyle name="_pgvcl-costal_PGVCL-_NEW MIS Jan - 08_New MIS Sheets 2 8" xfId="12426"/>
    <cellStyle name="_pgvcl-costal_pgvcl_NEW MIS Jan - 08_New MIS Sheets 2 9" xfId="12427"/>
    <cellStyle name="_pgvcl-costal_PGVCL-_NEW MIS Jan - 08_New MIS Sheets 2 9" xfId="12428"/>
    <cellStyle name="_pgvcl-costal_pgvcl_NEW MIS Jan - 08_New MIS Sheets 3" xfId="12429"/>
    <cellStyle name="_pgvcl-costal_PGVCL-_NEW MIS Jan - 08_New MIS Sheets 3" xfId="12430"/>
    <cellStyle name="_pgvcl-costal_pgvcl_NEW MIS Jan - 08_New MIS Sheets 3 10" xfId="12431"/>
    <cellStyle name="_pgvcl-costal_PGVCL-_NEW MIS Jan - 08_New MIS Sheets 3 10" xfId="12432"/>
    <cellStyle name="_pgvcl-costal_pgvcl_NEW MIS Jan - 08_New MIS Sheets 3 2" xfId="12433"/>
    <cellStyle name="_pgvcl-costal_PGVCL-_NEW MIS Jan - 08_New MIS Sheets 3 2" xfId="12434"/>
    <cellStyle name="_pgvcl-costal_pgvcl_NEW MIS Jan - 08_New MIS Sheets 3 3" xfId="12435"/>
    <cellStyle name="_pgvcl-costal_PGVCL-_NEW MIS Jan - 08_New MIS Sheets 3 3" xfId="12436"/>
    <cellStyle name="_pgvcl-costal_pgvcl_NEW MIS Jan - 08_New MIS Sheets 3 4" xfId="12437"/>
    <cellStyle name="_pgvcl-costal_PGVCL-_NEW MIS Jan - 08_New MIS Sheets 3 4" xfId="12438"/>
    <cellStyle name="_pgvcl-costal_pgvcl_NEW MIS Jan - 08_New MIS Sheets 3 5" xfId="12439"/>
    <cellStyle name="_pgvcl-costal_PGVCL-_NEW MIS Jan - 08_New MIS Sheets 3 5" xfId="12440"/>
    <cellStyle name="_pgvcl-costal_pgvcl_NEW MIS Jan - 08_New MIS Sheets 3 6" xfId="12441"/>
    <cellStyle name="_pgvcl-costal_PGVCL-_NEW MIS Jan - 08_New MIS Sheets 3 6" xfId="12442"/>
    <cellStyle name="_pgvcl-costal_pgvcl_NEW MIS Jan - 08_New MIS Sheets 3 7" xfId="12443"/>
    <cellStyle name="_pgvcl-costal_PGVCL-_NEW MIS Jan - 08_New MIS Sheets 3 7" xfId="12444"/>
    <cellStyle name="_pgvcl-costal_pgvcl_NEW MIS Jan - 08_New MIS Sheets 3 8" xfId="12445"/>
    <cellStyle name="_pgvcl-costal_PGVCL-_NEW MIS Jan - 08_New MIS Sheets 3 8" xfId="12446"/>
    <cellStyle name="_pgvcl-costal_pgvcl_NEW MIS Jan - 08_New MIS Sheets 3 9" xfId="12447"/>
    <cellStyle name="_pgvcl-costal_PGVCL-_NEW MIS Jan - 08_New MIS Sheets 3 9" xfId="12448"/>
    <cellStyle name="_pgvcl-costal_pgvcl_NEW MIS Jan - 08_New MIS Sheets 4" xfId="12449"/>
    <cellStyle name="_pgvcl-costal_PGVCL-_NEW MIS Jan - 08_New MIS Sheets 4" xfId="12450"/>
    <cellStyle name="_pgvcl-costal_pgvcl_NEW MIS Jan - 08_New MIS Sheets 4 10" xfId="12451"/>
    <cellStyle name="_pgvcl-costal_PGVCL-_NEW MIS Jan - 08_New MIS Sheets 4 10" xfId="12452"/>
    <cellStyle name="_pgvcl-costal_pgvcl_NEW MIS Jan - 08_New MIS Sheets 4 2" xfId="12453"/>
    <cellStyle name="_pgvcl-costal_PGVCL-_NEW MIS Jan - 08_New MIS Sheets 4 2" xfId="12454"/>
    <cellStyle name="_pgvcl-costal_pgvcl_NEW MIS Jan - 08_New MIS Sheets 4 3" xfId="12455"/>
    <cellStyle name="_pgvcl-costal_PGVCL-_NEW MIS Jan - 08_New MIS Sheets 4 3" xfId="12456"/>
    <cellStyle name="_pgvcl-costal_pgvcl_NEW MIS Jan - 08_New MIS Sheets 4 4" xfId="12457"/>
    <cellStyle name="_pgvcl-costal_PGVCL-_NEW MIS Jan - 08_New MIS Sheets 4 4" xfId="12458"/>
    <cellStyle name="_pgvcl-costal_pgvcl_NEW MIS Jan - 08_New MIS Sheets 4 5" xfId="12459"/>
    <cellStyle name="_pgvcl-costal_PGVCL-_NEW MIS Jan - 08_New MIS Sheets 4 5" xfId="12460"/>
    <cellStyle name="_pgvcl-costal_pgvcl_NEW MIS Jan - 08_New MIS Sheets 4 6" xfId="12461"/>
    <cellStyle name="_pgvcl-costal_PGVCL-_NEW MIS Jan - 08_New MIS Sheets 4 6" xfId="12462"/>
    <cellStyle name="_pgvcl-costal_pgvcl_NEW MIS Jan - 08_New MIS Sheets 4 7" xfId="12463"/>
    <cellStyle name="_pgvcl-costal_PGVCL-_NEW MIS Jan - 08_New MIS Sheets 4 7" xfId="12464"/>
    <cellStyle name="_pgvcl-costal_pgvcl_NEW MIS Jan - 08_New MIS Sheets 4 8" xfId="12465"/>
    <cellStyle name="_pgvcl-costal_PGVCL-_NEW MIS Jan - 08_New MIS Sheets 4 8" xfId="12466"/>
    <cellStyle name="_pgvcl-costal_pgvcl_NEW MIS Jan - 08_New MIS Sheets 4 9" xfId="12467"/>
    <cellStyle name="_pgvcl-costal_PGVCL-_NEW MIS Jan - 08_New MIS Sheets 4 9" xfId="12468"/>
    <cellStyle name="_pgvcl-costal_pgvcl_NEW MIS Jan - 08_New MIS Sheets 5" xfId="12469"/>
    <cellStyle name="_pgvcl-costal_PGVCL-_NEW MIS Jan - 08_New MIS Sheets 5" xfId="12470"/>
    <cellStyle name="_pgvcl-costal_pgvcl_NEW MIS Jan - 08_New MIS Sheets 5 10" xfId="12471"/>
    <cellStyle name="_pgvcl-costal_PGVCL-_NEW MIS Jan - 08_New MIS Sheets 5 10" xfId="12472"/>
    <cellStyle name="_pgvcl-costal_pgvcl_NEW MIS Jan - 08_New MIS Sheets 5 2" xfId="12473"/>
    <cellStyle name="_pgvcl-costal_PGVCL-_NEW MIS Jan - 08_New MIS Sheets 5 2" xfId="12474"/>
    <cellStyle name="_pgvcl-costal_pgvcl_NEW MIS Jan - 08_New MIS Sheets 5 3" xfId="12475"/>
    <cellStyle name="_pgvcl-costal_PGVCL-_NEW MIS Jan - 08_New MIS Sheets 5 3" xfId="12476"/>
    <cellStyle name="_pgvcl-costal_pgvcl_NEW MIS Jan - 08_New MIS Sheets 5 4" xfId="12477"/>
    <cellStyle name="_pgvcl-costal_PGVCL-_NEW MIS Jan - 08_New MIS Sheets 5 4" xfId="12478"/>
    <cellStyle name="_pgvcl-costal_pgvcl_NEW MIS Jan - 08_New MIS Sheets 5 5" xfId="12479"/>
    <cellStyle name="_pgvcl-costal_PGVCL-_NEW MIS Jan - 08_New MIS Sheets 5 5" xfId="12480"/>
    <cellStyle name="_pgvcl-costal_pgvcl_NEW MIS Jan - 08_New MIS Sheets 5 6" xfId="12481"/>
    <cellStyle name="_pgvcl-costal_PGVCL-_NEW MIS Jan - 08_New MIS Sheets 5 6" xfId="12482"/>
    <cellStyle name="_pgvcl-costal_pgvcl_NEW MIS Jan - 08_New MIS Sheets 5 7" xfId="12483"/>
    <cellStyle name="_pgvcl-costal_PGVCL-_NEW MIS Jan - 08_New MIS Sheets 5 7" xfId="12484"/>
    <cellStyle name="_pgvcl-costal_pgvcl_NEW MIS Jan - 08_New MIS Sheets 5 8" xfId="12485"/>
    <cellStyle name="_pgvcl-costal_PGVCL-_NEW MIS Jan - 08_New MIS Sheets 5 8" xfId="12486"/>
    <cellStyle name="_pgvcl-costal_pgvcl_NEW MIS Jan - 08_New MIS Sheets 5 9" xfId="12487"/>
    <cellStyle name="_pgvcl-costal_PGVCL-_NEW MIS Jan - 08_New MIS Sheets 5 9" xfId="12488"/>
    <cellStyle name="_pgvcl-costal_pgvcl_NEW MIS Jan - 08_New MIS Sheets 6" xfId="12489"/>
    <cellStyle name="_pgvcl-costal_PGVCL-_NEW MIS Jan - 08_New MIS Sheets 6" xfId="12490"/>
    <cellStyle name="_pgvcl-costal_pgvcl_NEW MIS Jan - 08_New MIS Sheets 6 10" xfId="12491"/>
    <cellStyle name="_pgvcl-costal_PGVCL-_NEW MIS Jan - 08_New MIS Sheets 6 10" xfId="12492"/>
    <cellStyle name="_pgvcl-costal_pgvcl_NEW MIS Jan - 08_New MIS Sheets 6 2" xfId="12493"/>
    <cellStyle name="_pgvcl-costal_PGVCL-_NEW MIS Jan - 08_New MIS Sheets 6 2" xfId="12494"/>
    <cellStyle name="_pgvcl-costal_pgvcl_NEW MIS Jan - 08_New MIS Sheets 6 3" xfId="12495"/>
    <cellStyle name="_pgvcl-costal_PGVCL-_NEW MIS Jan - 08_New MIS Sheets 6 3" xfId="12496"/>
    <cellStyle name="_pgvcl-costal_pgvcl_NEW MIS Jan - 08_New MIS Sheets 6 4" xfId="12497"/>
    <cellStyle name="_pgvcl-costal_PGVCL-_NEW MIS Jan - 08_New MIS Sheets 6 4" xfId="12498"/>
    <cellStyle name="_pgvcl-costal_pgvcl_NEW MIS Jan - 08_New MIS Sheets 6 5" xfId="12499"/>
    <cellStyle name="_pgvcl-costal_PGVCL-_NEW MIS Jan - 08_New MIS Sheets 6 5" xfId="12500"/>
    <cellStyle name="_pgvcl-costal_pgvcl_NEW MIS Jan - 08_New MIS Sheets 6 6" xfId="12501"/>
    <cellStyle name="_pgvcl-costal_PGVCL-_NEW MIS Jan - 08_New MIS Sheets 6 6" xfId="12502"/>
    <cellStyle name="_pgvcl-costal_pgvcl_NEW MIS Jan - 08_New MIS Sheets 6 7" xfId="12503"/>
    <cellStyle name="_pgvcl-costal_PGVCL-_NEW MIS Jan - 08_New MIS Sheets 6 7" xfId="12504"/>
    <cellStyle name="_pgvcl-costal_pgvcl_NEW MIS Jan - 08_New MIS Sheets 6 8" xfId="12505"/>
    <cellStyle name="_pgvcl-costal_PGVCL-_NEW MIS Jan - 08_New MIS Sheets 6 8" xfId="12506"/>
    <cellStyle name="_pgvcl-costal_pgvcl_NEW MIS Jan - 08_New MIS Sheets 6 9" xfId="12507"/>
    <cellStyle name="_pgvcl-costal_PGVCL-_NEW MIS Jan - 08_New MIS Sheets 6 9" xfId="12508"/>
    <cellStyle name="_pgvcl-costal_pgvcl_NEW MIS Jan - 08_New MIS Sheets 7" xfId="12509"/>
    <cellStyle name="_pgvcl-costal_PGVCL-_NEW MIS Jan - 08_New MIS Sheets 7" xfId="12510"/>
    <cellStyle name="_pgvcl-costal_pgvcl_NEW MIS Jan - 08_New MIS Sheets 7 10" xfId="12511"/>
    <cellStyle name="_pgvcl-costal_PGVCL-_NEW MIS Jan - 08_New MIS Sheets 7 10" xfId="12512"/>
    <cellStyle name="_pgvcl-costal_pgvcl_NEW MIS Jan - 08_New MIS Sheets 7 2" xfId="12513"/>
    <cellStyle name="_pgvcl-costal_PGVCL-_NEW MIS Jan - 08_New MIS Sheets 7 2" xfId="12514"/>
    <cellStyle name="_pgvcl-costal_pgvcl_NEW MIS Jan - 08_New MIS Sheets 7 3" xfId="12515"/>
    <cellStyle name="_pgvcl-costal_PGVCL-_NEW MIS Jan - 08_New MIS Sheets 7 3" xfId="12516"/>
    <cellStyle name="_pgvcl-costal_pgvcl_NEW MIS Jan - 08_New MIS Sheets 7 4" xfId="12517"/>
    <cellStyle name="_pgvcl-costal_PGVCL-_NEW MIS Jan - 08_New MIS Sheets 7 4" xfId="12518"/>
    <cellStyle name="_pgvcl-costal_pgvcl_NEW MIS Jan - 08_New MIS Sheets 7 5" xfId="12519"/>
    <cellStyle name="_pgvcl-costal_PGVCL-_NEW MIS Jan - 08_New MIS Sheets 7 5" xfId="12520"/>
    <cellStyle name="_pgvcl-costal_pgvcl_NEW MIS Jan - 08_New MIS Sheets 7 6" xfId="12521"/>
    <cellStyle name="_pgvcl-costal_PGVCL-_NEW MIS Jan - 08_New MIS Sheets 7 6" xfId="12522"/>
    <cellStyle name="_pgvcl-costal_pgvcl_NEW MIS Jan - 08_New MIS Sheets 7 7" xfId="12523"/>
    <cellStyle name="_pgvcl-costal_PGVCL-_NEW MIS Jan - 08_New MIS Sheets 7 7" xfId="12524"/>
    <cellStyle name="_pgvcl-costal_pgvcl_NEW MIS Jan - 08_New MIS Sheets 7 8" xfId="12525"/>
    <cellStyle name="_pgvcl-costal_PGVCL-_NEW MIS Jan - 08_New MIS Sheets 7 8" xfId="12526"/>
    <cellStyle name="_pgvcl-costal_pgvcl_NEW MIS Jan - 08_New MIS Sheets 7 9" xfId="12527"/>
    <cellStyle name="_pgvcl-costal_PGVCL-_NEW MIS Jan - 08_New MIS Sheets 7 9" xfId="12528"/>
    <cellStyle name="_pgvcl-costal_pgvcl_NEW MIS Jan - 08_New MIS Sheets 8" xfId="12529"/>
    <cellStyle name="_pgvcl-costal_PGVCL-_NEW MIS Jan - 08_New MIS Sheets 8" xfId="12530"/>
    <cellStyle name="_pgvcl-costal_pgvcl_NEW MIS Jan - 08_PBR" xfId="12531"/>
    <cellStyle name="_pgvcl-costal_PGVCL-_NEW MIS Jan - 08_PBR" xfId="12532"/>
    <cellStyle name="_pgvcl-costal_pgvcl_NEW MIS Jan - 08_PBR 2" xfId="12533"/>
    <cellStyle name="_pgvcl-costal_PGVCL-_NEW MIS Jan - 08_PBR 2" xfId="12534"/>
    <cellStyle name="_pgvcl-costal_pgvcl_NEW MIS Jan - 08_PBR 2 10" xfId="12535"/>
    <cellStyle name="_pgvcl-costal_PGVCL-_NEW MIS Jan - 08_PBR 2 10" xfId="12536"/>
    <cellStyle name="_pgvcl-costal_pgvcl_NEW MIS Jan - 08_PBR 2 2" xfId="12537"/>
    <cellStyle name="_pgvcl-costal_PGVCL-_NEW MIS Jan - 08_PBR 2 2" xfId="12538"/>
    <cellStyle name="_pgvcl-costal_pgvcl_NEW MIS Jan - 08_PBR 2 3" xfId="12539"/>
    <cellStyle name="_pgvcl-costal_PGVCL-_NEW MIS Jan - 08_PBR 2 3" xfId="12540"/>
    <cellStyle name="_pgvcl-costal_pgvcl_NEW MIS Jan - 08_PBR 2 4" xfId="12541"/>
    <cellStyle name="_pgvcl-costal_PGVCL-_NEW MIS Jan - 08_PBR 2 4" xfId="12542"/>
    <cellStyle name="_pgvcl-costal_pgvcl_NEW MIS Jan - 08_PBR 2 5" xfId="12543"/>
    <cellStyle name="_pgvcl-costal_PGVCL-_NEW MIS Jan - 08_PBR 2 5" xfId="12544"/>
    <cellStyle name="_pgvcl-costal_pgvcl_NEW MIS Jan - 08_PBR 2 6" xfId="12545"/>
    <cellStyle name="_pgvcl-costal_PGVCL-_NEW MIS Jan - 08_PBR 2 6" xfId="12546"/>
    <cellStyle name="_pgvcl-costal_pgvcl_NEW MIS Jan - 08_PBR 2 7" xfId="12547"/>
    <cellStyle name="_pgvcl-costal_PGVCL-_NEW MIS Jan - 08_PBR 2 7" xfId="12548"/>
    <cellStyle name="_pgvcl-costal_pgvcl_NEW MIS Jan - 08_PBR 2 8" xfId="12549"/>
    <cellStyle name="_pgvcl-costal_PGVCL-_NEW MIS Jan - 08_PBR 2 8" xfId="12550"/>
    <cellStyle name="_pgvcl-costal_pgvcl_NEW MIS Jan - 08_PBR 2 9" xfId="12551"/>
    <cellStyle name="_pgvcl-costal_PGVCL-_NEW MIS Jan - 08_PBR 2 9" xfId="12552"/>
    <cellStyle name="_pgvcl-costal_pgvcl_NEW MIS Jan - 08_PBR 3" xfId="12553"/>
    <cellStyle name="_pgvcl-costal_PGVCL-_NEW MIS Jan - 08_PBR 3" xfId="12554"/>
    <cellStyle name="_pgvcl-costal_pgvcl_NEW MIS Jan - 08_PBR 3 10" xfId="12555"/>
    <cellStyle name="_pgvcl-costal_PGVCL-_NEW MIS Jan - 08_PBR 3 10" xfId="12556"/>
    <cellStyle name="_pgvcl-costal_pgvcl_NEW MIS Jan - 08_PBR 3 2" xfId="12557"/>
    <cellStyle name="_pgvcl-costal_PGVCL-_NEW MIS Jan - 08_PBR 3 2" xfId="12558"/>
    <cellStyle name="_pgvcl-costal_pgvcl_NEW MIS Jan - 08_PBR 3 3" xfId="12559"/>
    <cellStyle name="_pgvcl-costal_PGVCL-_NEW MIS Jan - 08_PBR 3 3" xfId="12560"/>
    <cellStyle name="_pgvcl-costal_pgvcl_NEW MIS Jan - 08_PBR 3 4" xfId="12561"/>
    <cellStyle name="_pgvcl-costal_PGVCL-_NEW MIS Jan - 08_PBR 3 4" xfId="12562"/>
    <cellStyle name="_pgvcl-costal_pgvcl_NEW MIS Jan - 08_PBR 3 5" xfId="12563"/>
    <cellStyle name="_pgvcl-costal_PGVCL-_NEW MIS Jan - 08_PBR 3 5" xfId="12564"/>
    <cellStyle name="_pgvcl-costal_pgvcl_NEW MIS Jan - 08_PBR 3 6" xfId="12565"/>
    <cellStyle name="_pgvcl-costal_PGVCL-_NEW MIS Jan - 08_PBR 3 6" xfId="12566"/>
    <cellStyle name="_pgvcl-costal_pgvcl_NEW MIS Jan - 08_PBR 3 7" xfId="12567"/>
    <cellStyle name="_pgvcl-costal_PGVCL-_NEW MIS Jan - 08_PBR 3 7" xfId="12568"/>
    <cellStyle name="_pgvcl-costal_pgvcl_NEW MIS Jan - 08_PBR 3 8" xfId="12569"/>
    <cellStyle name="_pgvcl-costal_PGVCL-_NEW MIS Jan - 08_PBR 3 8" xfId="12570"/>
    <cellStyle name="_pgvcl-costal_pgvcl_NEW MIS Jan - 08_PBR 3 9" xfId="12571"/>
    <cellStyle name="_pgvcl-costal_PGVCL-_NEW MIS Jan - 08_PBR 3 9" xfId="12572"/>
    <cellStyle name="_pgvcl-costal_pgvcl_NEW MIS Jan - 08_PBR 4" xfId="12573"/>
    <cellStyle name="_pgvcl-costal_PGVCL-_NEW MIS Jan - 08_PBR 4" xfId="12574"/>
    <cellStyle name="_pgvcl-costal_pgvcl_NEW MIS Jan - 08_PBR 4 10" xfId="12575"/>
    <cellStyle name="_pgvcl-costal_PGVCL-_NEW MIS Jan - 08_PBR 4 10" xfId="12576"/>
    <cellStyle name="_pgvcl-costal_pgvcl_NEW MIS Jan - 08_PBR 4 2" xfId="12577"/>
    <cellStyle name="_pgvcl-costal_PGVCL-_NEW MIS Jan - 08_PBR 4 2" xfId="12578"/>
    <cellStyle name="_pgvcl-costal_pgvcl_NEW MIS Jan - 08_PBR 4 3" xfId="12579"/>
    <cellStyle name="_pgvcl-costal_PGVCL-_NEW MIS Jan - 08_PBR 4 3" xfId="12580"/>
    <cellStyle name="_pgvcl-costal_pgvcl_NEW MIS Jan - 08_PBR 4 4" xfId="12581"/>
    <cellStyle name="_pgvcl-costal_PGVCL-_NEW MIS Jan - 08_PBR 4 4" xfId="12582"/>
    <cellStyle name="_pgvcl-costal_pgvcl_NEW MIS Jan - 08_PBR 4 5" xfId="12583"/>
    <cellStyle name="_pgvcl-costal_PGVCL-_NEW MIS Jan - 08_PBR 4 5" xfId="12584"/>
    <cellStyle name="_pgvcl-costal_pgvcl_NEW MIS Jan - 08_PBR 4 6" xfId="12585"/>
    <cellStyle name="_pgvcl-costal_PGVCL-_NEW MIS Jan - 08_PBR 4 6" xfId="12586"/>
    <cellStyle name="_pgvcl-costal_pgvcl_NEW MIS Jan - 08_PBR 4 7" xfId="12587"/>
    <cellStyle name="_pgvcl-costal_PGVCL-_NEW MIS Jan - 08_PBR 4 7" xfId="12588"/>
    <cellStyle name="_pgvcl-costal_pgvcl_NEW MIS Jan - 08_PBR 4 8" xfId="12589"/>
    <cellStyle name="_pgvcl-costal_PGVCL-_NEW MIS Jan - 08_PBR 4 8" xfId="12590"/>
    <cellStyle name="_pgvcl-costal_pgvcl_NEW MIS Jan - 08_PBR 4 9" xfId="12591"/>
    <cellStyle name="_pgvcl-costal_PGVCL-_NEW MIS Jan - 08_PBR 4 9" xfId="12592"/>
    <cellStyle name="_pgvcl-costal_pgvcl_NEW MIS Jan - 08_PBR 5" xfId="12593"/>
    <cellStyle name="_pgvcl-costal_PGVCL-_NEW MIS Jan - 08_PBR 5" xfId="12594"/>
    <cellStyle name="_pgvcl-costal_pgvcl_NEW MIS Jan - 08_PBR 5 10" xfId="12595"/>
    <cellStyle name="_pgvcl-costal_PGVCL-_NEW MIS Jan - 08_PBR 5 10" xfId="12596"/>
    <cellStyle name="_pgvcl-costal_pgvcl_NEW MIS Jan - 08_PBR 5 2" xfId="12597"/>
    <cellStyle name="_pgvcl-costal_PGVCL-_NEW MIS Jan - 08_PBR 5 2" xfId="12598"/>
    <cellStyle name="_pgvcl-costal_pgvcl_NEW MIS Jan - 08_PBR 5 3" xfId="12599"/>
    <cellStyle name="_pgvcl-costal_PGVCL-_NEW MIS Jan - 08_PBR 5 3" xfId="12600"/>
    <cellStyle name="_pgvcl-costal_pgvcl_NEW MIS Jan - 08_PBR 5 4" xfId="12601"/>
    <cellStyle name="_pgvcl-costal_PGVCL-_NEW MIS Jan - 08_PBR 5 4" xfId="12602"/>
    <cellStyle name="_pgvcl-costal_pgvcl_NEW MIS Jan - 08_PBR 5 5" xfId="12603"/>
    <cellStyle name="_pgvcl-costal_PGVCL-_NEW MIS Jan - 08_PBR 5 5" xfId="12604"/>
    <cellStyle name="_pgvcl-costal_pgvcl_NEW MIS Jan - 08_PBR 5 6" xfId="12605"/>
    <cellStyle name="_pgvcl-costal_PGVCL-_NEW MIS Jan - 08_PBR 5 6" xfId="12606"/>
    <cellStyle name="_pgvcl-costal_pgvcl_NEW MIS Jan - 08_PBR 5 7" xfId="12607"/>
    <cellStyle name="_pgvcl-costal_PGVCL-_NEW MIS Jan - 08_PBR 5 7" xfId="12608"/>
    <cellStyle name="_pgvcl-costal_pgvcl_NEW MIS Jan - 08_PBR 5 8" xfId="12609"/>
    <cellStyle name="_pgvcl-costal_PGVCL-_NEW MIS Jan - 08_PBR 5 8" xfId="12610"/>
    <cellStyle name="_pgvcl-costal_pgvcl_NEW MIS Jan - 08_PBR 5 9" xfId="12611"/>
    <cellStyle name="_pgvcl-costal_PGVCL-_NEW MIS Jan - 08_PBR 5 9" xfId="12612"/>
    <cellStyle name="_pgvcl-costal_pgvcl_NEW MIS Jan - 08_PBR 6" xfId="12613"/>
    <cellStyle name="_pgvcl-costal_PGVCL-_NEW MIS Jan - 08_PBR 6" xfId="12614"/>
    <cellStyle name="_pgvcl-costal_pgvcl_NEW MIS Jan - 08_PBR 6 10" xfId="12615"/>
    <cellStyle name="_pgvcl-costal_PGVCL-_NEW MIS Jan - 08_PBR 6 10" xfId="12616"/>
    <cellStyle name="_pgvcl-costal_pgvcl_NEW MIS Jan - 08_PBR 6 2" xfId="12617"/>
    <cellStyle name="_pgvcl-costal_PGVCL-_NEW MIS Jan - 08_PBR 6 2" xfId="12618"/>
    <cellStyle name="_pgvcl-costal_pgvcl_NEW MIS Jan - 08_PBR 6 3" xfId="12619"/>
    <cellStyle name="_pgvcl-costal_PGVCL-_NEW MIS Jan - 08_PBR 6 3" xfId="12620"/>
    <cellStyle name="_pgvcl-costal_pgvcl_NEW MIS Jan - 08_PBR 6 4" xfId="12621"/>
    <cellStyle name="_pgvcl-costal_PGVCL-_NEW MIS Jan - 08_PBR 6 4" xfId="12622"/>
    <cellStyle name="_pgvcl-costal_pgvcl_NEW MIS Jan - 08_PBR 6 5" xfId="12623"/>
    <cellStyle name="_pgvcl-costal_PGVCL-_NEW MIS Jan - 08_PBR 6 5" xfId="12624"/>
    <cellStyle name="_pgvcl-costal_pgvcl_NEW MIS Jan - 08_PBR 6 6" xfId="12625"/>
    <cellStyle name="_pgvcl-costal_PGVCL-_NEW MIS Jan - 08_PBR 6 6" xfId="12626"/>
    <cellStyle name="_pgvcl-costal_pgvcl_NEW MIS Jan - 08_PBR 6 7" xfId="12627"/>
    <cellStyle name="_pgvcl-costal_PGVCL-_NEW MIS Jan - 08_PBR 6 7" xfId="12628"/>
    <cellStyle name="_pgvcl-costal_pgvcl_NEW MIS Jan - 08_PBR 6 8" xfId="12629"/>
    <cellStyle name="_pgvcl-costal_PGVCL-_NEW MIS Jan - 08_PBR 6 8" xfId="12630"/>
    <cellStyle name="_pgvcl-costal_pgvcl_NEW MIS Jan - 08_PBR 6 9" xfId="12631"/>
    <cellStyle name="_pgvcl-costal_PGVCL-_NEW MIS Jan - 08_PBR 6 9" xfId="12632"/>
    <cellStyle name="_pgvcl-costal_pgvcl_NEW MIS Jan - 08_PBR 7" xfId="12633"/>
    <cellStyle name="_pgvcl-costal_PGVCL-_NEW MIS Jan - 08_PBR 7" xfId="12634"/>
    <cellStyle name="_pgvcl-costal_pgvcl_NEW MIS Jan - 08_PBR 7 10" xfId="12635"/>
    <cellStyle name="_pgvcl-costal_PGVCL-_NEW MIS Jan - 08_PBR 7 10" xfId="12636"/>
    <cellStyle name="_pgvcl-costal_pgvcl_NEW MIS Jan - 08_PBR 7 2" xfId="12637"/>
    <cellStyle name="_pgvcl-costal_PGVCL-_NEW MIS Jan - 08_PBR 7 2" xfId="12638"/>
    <cellStyle name="_pgvcl-costal_pgvcl_NEW MIS Jan - 08_PBR 7 3" xfId="12639"/>
    <cellStyle name="_pgvcl-costal_PGVCL-_NEW MIS Jan - 08_PBR 7 3" xfId="12640"/>
    <cellStyle name="_pgvcl-costal_pgvcl_NEW MIS Jan - 08_PBR 7 4" xfId="12641"/>
    <cellStyle name="_pgvcl-costal_PGVCL-_NEW MIS Jan - 08_PBR 7 4" xfId="12642"/>
    <cellStyle name="_pgvcl-costal_pgvcl_NEW MIS Jan - 08_PBR 7 5" xfId="12643"/>
    <cellStyle name="_pgvcl-costal_PGVCL-_NEW MIS Jan - 08_PBR 7 5" xfId="12644"/>
    <cellStyle name="_pgvcl-costal_pgvcl_NEW MIS Jan - 08_PBR 7 6" xfId="12645"/>
    <cellStyle name="_pgvcl-costal_PGVCL-_NEW MIS Jan - 08_PBR 7 6" xfId="12646"/>
    <cellStyle name="_pgvcl-costal_pgvcl_NEW MIS Jan - 08_PBR 7 7" xfId="12647"/>
    <cellStyle name="_pgvcl-costal_PGVCL-_NEW MIS Jan - 08_PBR 7 7" xfId="12648"/>
    <cellStyle name="_pgvcl-costal_pgvcl_NEW MIS Jan - 08_PBR 7 8" xfId="12649"/>
    <cellStyle name="_pgvcl-costal_PGVCL-_NEW MIS Jan - 08_PBR 7 8" xfId="12650"/>
    <cellStyle name="_pgvcl-costal_pgvcl_NEW MIS Jan - 08_PBR 7 9" xfId="12651"/>
    <cellStyle name="_pgvcl-costal_PGVCL-_NEW MIS Jan - 08_PBR 7 9" xfId="12652"/>
    <cellStyle name="_pgvcl-costal_pgvcl_NEW MIS Jan - 08_PBR 8" xfId="12653"/>
    <cellStyle name="_pgvcl-costal_PGVCL-_NEW MIS Jan - 08_PBR 8" xfId="12654"/>
    <cellStyle name="_pgvcl-costal_pgvcl_NEW MIS Jan - 08_PBR CO_DAILY REPORT GIS - 20-01-09" xfId="12655"/>
    <cellStyle name="_pgvcl-costal_PGVCL-_NEW MIS Jan - 08_PBR CO_DAILY REPORT GIS - 20-01-09" xfId="12656"/>
    <cellStyle name="_pgvcl-costal_pgvcl_NEW MIS Jan - 08_PBR CO_DAILY REPORT GIS - 20-01-09 2" xfId="12657"/>
    <cellStyle name="_pgvcl-costal_PGVCL-_NEW MIS Jan - 08_PBR CO_DAILY REPORT GIS - 20-01-09 2" xfId="12658"/>
    <cellStyle name="_pgvcl-costal_pgvcl_NEW MIS Jan - 08_PBR CO_DAILY REPORT GIS - 20-01-09 2 10" xfId="12659"/>
    <cellStyle name="_pgvcl-costal_PGVCL-_NEW MIS Jan - 08_PBR CO_DAILY REPORT GIS - 20-01-09 2 10" xfId="12660"/>
    <cellStyle name="_pgvcl-costal_pgvcl_NEW MIS Jan - 08_PBR CO_DAILY REPORT GIS - 20-01-09 2 2" xfId="12661"/>
    <cellStyle name="_pgvcl-costal_PGVCL-_NEW MIS Jan - 08_PBR CO_DAILY REPORT GIS - 20-01-09 2 2" xfId="12662"/>
    <cellStyle name="_pgvcl-costal_pgvcl_NEW MIS Jan - 08_PBR CO_DAILY REPORT GIS - 20-01-09 2 3" xfId="12663"/>
    <cellStyle name="_pgvcl-costal_PGVCL-_NEW MIS Jan - 08_PBR CO_DAILY REPORT GIS - 20-01-09 2 3" xfId="12664"/>
    <cellStyle name="_pgvcl-costal_pgvcl_NEW MIS Jan - 08_PBR CO_DAILY REPORT GIS - 20-01-09 2 4" xfId="12665"/>
    <cellStyle name="_pgvcl-costal_PGVCL-_NEW MIS Jan - 08_PBR CO_DAILY REPORT GIS - 20-01-09 2 4" xfId="12666"/>
    <cellStyle name="_pgvcl-costal_pgvcl_NEW MIS Jan - 08_PBR CO_DAILY REPORT GIS - 20-01-09 2 5" xfId="12667"/>
    <cellStyle name="_pgvcl-costal_PGVCL-_NEW MIS Jan - 08_PBR CO_DAILY REPORT GIS - 20-01-09 2 5" xfId="12668"/>
    <cellStyle name="_pgvcl-costal_pgvcl_NEW MIS Jan - 08_PBR CO_DAILY REPORT GIS - 20-01-09 2 6" xfId="12669"/>
    <cellStyle name="_pgvcl-costal_PGVCL-_NEW MIS Jan - 08_PBR CO_DAILY REPORT GIS - 20-01-09 2 6" xfId="12670"/>
    <cellStyle name="_pgvcl-costal_pgvcl_NEW MIS Jan - 08_PBR CO_DAILY REPORT GIS - 20-01-09 2 7" xfId="12671"/>
    <cellStyle name="_pgvcl-costal_PGVCL-_NEW MIS Jan - 08_PBR CO_DAILY REPORT GIS - 20-01-09 2 7" xfId="12672"/>
    <cellStyle name="_pgvcl-costal_pgvcl_NEW MIS Jan - 08_PBR CO_DAILY REPORT GIS - 20-01-09 2 8" xfId="12673"/>
    <cellStyle name="_pgvcl-costal_PGVCL-_NEW MIS Jan - 08_PBR CO_DAILY REPORT GIS - 20-01-09 2 8" xfId="12674"/>
    <cellStyle name="_pgvcl-costal_pgvcl_NEW MIS Jan - 08_PBR CO_DAILY REPORT GIS - 20-01-09 2 9" xfId="12675"/>
    <cellStyle name="_pgvcl-costal_PGVCL-_NEW MIS Jan - 08_PBR CO_DAILY REPORT GIS - 20-01-09 2 9" xfId="12676"/>
    <cellStyle name="_pgvcl-costal_pgvcl_NEW MIS Jan - 08_PBR CO_DAILY REPORT GIS - 20-01-09 3" xfId="12677"/>
    <cellStyle name="_pgvcl-costal_PGVCL-_NEW MIS Jan - 08_PBR CO_DAILY REPORT GIS - 20-01-09 3" xfId="12678"/>
    <cellStyle name="_pgvcl-costal_pgvcl_NEW MIS Jan - 08_PBR CO_DAILY REPORT GIS - 20-01-09 3 10" xfId="12679"/>
    <cellStyle name="_pgvcl-costal_PGVCL-_NEW MIS Jan - 08_PBR CO_DAILY REPORT GIS - 20-01-09 3 10" xfId="12680"/>
    <cellStyle name="_pgvcl-costal_pgvcl_NEW MIS Jan - 08_PBR CO_DAILY REPORT GIS - 20-01-09 3 2" xfId="12681"/>
    <cellStyle name="_pgvcl-costal_PGVCL-_NEW MIS Jan - 08_PBR CO_DAILY REPORT GIS - 20-01-09 3 2" xfId="12682"/>
    <cellStyle name="_pgvcl-costal_pgvcl_NEW MIS Jan - 08_PBR CO_DAILY REPORT GIS - 20-01-09 3 3" xfId="12683"/>
    <cellStyle name="_pgvcl-costal_PGVCL-_NEW MIS Jan - 08_PBR CO_DAILY REPORT GIS - 20-01-09 3 3" xfId="12684"/>
    <cellStyle name="_pgvcl-costal_pgvcl_NEW MIS Jan - 08_PBR CO_DAILY REPORT GIS - 20-01-09 3 4" xfId="12685"/>
    <cellStyle name="_pgvcl-costal_PGVCL-_NEW MIS Jan - 08_PBR CO_DAILY REPORT GIS - 20-01-09 3 4" xfId="12686"/>
    <cellStyle name="_pgvcl-costal_pgvcl_NEW MIS Jan - 08_PBR CO_DAILY REPORT GIS - 20-01-09 3 5" xfId="12687"/>
    <cellStyle name="_pgvcl-costal_PGVCL-_NEW MIS Jan - 08_PBR CO_DAILY REPORT GIS - 20-01-09 3 5" xfId="12688"/>
    <cellStyle name="_pgvcl-costal_pgvcl_NEW MIS Jan - 08_PBR CO_DAILY REPORT GIS - 20-01-09 3 6" xfId="12689"/>
    <cellStyle name="_pgvcl-costal_PGVCL-_NEW MIS Jan - 08_PBR CO_DAILY REPORT GIS - 20-01-09 3 6" xfId="12690"/>
    <cellStyle name="_pgvcl-costal_pgvcl_NEW MIS Jan - 08_PBR CO_DAILY REPORT GIS - 20-01-09 3 7" xfId="12691"/>
    <cellStyle name="_pgvcl-costal_PGVCL-_NEW MIS Jan - 08_PBR CO_DAILY REPORT GIS - 20-01-09 3 7" xfId="12692"/>
    <cellStyle name="_pgvcl-costal_pgvcl_NEW MIS Jan - 08_PBR CO_DAILY REPORT GIS - 20-01-09 3 8" xfId="12693"/>
    <cellStyle name="_pgvcl-costal_PGVCL-_NEW MIS Jan - 08_PBR CO_DAILY REPORT GIS - 20-01-09 3 8" xfId="12694"/>
    <cellStyle name="_pgvcl-costal_pgvcl_NEW MIS Jan - 08_PBR CO_DAILY REPORT GIS - 20-01-09 3 9" xfId="12695"/>
    <cellStyle name="_pgvcl-costal_PGVCL-_NEW MIS Jan - 08_PBR CO_DAILY REPORT GIS - 20-01-09 3 9" xfId="12696"/>
    <cellStyle name="_pgvcl-costal_pgvcl_NEW MIS Jan - 08_PBR CO_DAILY REPORT GIS - 20-01-09 4" xfId="12697"/>
    <cellStyle name="_pgvcl-costal_PGVCL-_NEW MIS Jan - 08_PBR CO_DAILY REPORT GIS - 20-01-09 4" xfId="12698"/>
    <cellStyle name="_pgvcl-costal_pgvcl_NEW MIS Jan - 08_PBR CO_DAILY REPORT GIS - 20-01-09 4 10" xfId="12699"/>
    <cellStyle name="_pgvcl-costal_PGVCL-_NEW MIS Jan - 08_PBR CO_DAILY REPORT GIS - 20-01-09 4 10" xfId="12700"/>
    <cellStyle name="_pgvcl-costal_pgvcl_NEW MIS Jan - 08_PBR CO_DAILY REPORT GIS - 20-01-09 4 2" xfId="12701"/>
    <cellStyle name="_pgvcl-costal_PGVCL-_NEW MIS Jan - 08_PBR CO_DAILY REPORT GIS - 20-01-09 4 2" xfId="12702"/>
    <cellStyle name="_pgvcl-costal_pgvcl_NEW MIS Jan - 08_PBR CO_DAILY REPORT GIS - 20-01-09 4 3" xfId="12703"/>
    <cellStyle name="_pgvcl-costal_PGVCL-_NEW MIS Jan - 08_PBR CO_DAILY REPORT GIS - 20-01-09 4 3" xfId="12704"/>
    <cellStyle name="_pgvcl-costal_pgvcl_NEW MIS Jan - 08_PBR CO_DAILY REPORT GIS - 20-01-09 4 4" xfId="12705"/>
    <cellStyle name="_pgvcl-costal_PGVCL-_NEW MIS Jan - 08_PBR CO_DAILY REPORT GIS - 20-01-09 4 4" xfId="12706"/>
    <cellStyle name="_pgvcl-costal_pgvcl_NEW MIS Jan - 08_PBR CO_DAILY REPORT GIS - 20-01-09 4 5" xfId="12707"/>
    <cellStyle name="_pgvcl-costal_PGVCL-_NEW MIS Jan - 08_PBR CO_DAILY REPORT GIS - 20-01-09 4 5" xfId="12708"/>
    <cellStyle name="_pgvcl-costal_pgvcl_NEW MIS Jan - 08_PBR CO_DAILY REPORT GIS - 20-01-09 4 6" xfId="12709"/>
    <cellStyle name="_pgvcl-costal_PGVCL-_NEW MIS Jan - 08_PBR CO_DAILY REPORT GIS - 20-01-09 4 6" xfId="12710"/>
    <cellStyle name="_pgvcl-costal_pgvcl_NEW MIS Jan - 08_PBR CO_DAILY REPORT GIS - 20-01-09 4 7" xfId="12711"/>
    <cellStyle name="_pgvcl-costal_PGVCL-_NEW MIS Jan - 08_PBR CO_DAILY REPORT GIS - 20-01-09 4 7" xfId="12712"/>
    <cellStyle name="_pgvcl-costal_pgvcl_NEW MIS Jan - 08_PBR CO_DAILY REPORT GIS - 20-01-09 4 8" xfId="12713"/>
    <cellStyle name="_pgvcl-costal_PGVCL-_NEW MIS Jan - 08_PBR CO_DAILY REPORT GIS - 20-01-09 4 8" xfId="12714"/>
    <cellStyle name="_pgvcl-costal_pgvcl_NEW MIS Jan - 08_PBR CO_DAILY REPORT GIS - 20-01-09 4 9" xfId="12715"/>
    <cellStyle name="_pgvcl-costal_PGVCL-_NEW MIS Jan - 08_PBR CO_DAILY REPORT GIS - 20-01-09 4 9" xfId="12716"/>
    <cellStyle name="_pgvcl-costal_pgvcl_NEW MIS Jan - 08_PBR CO_DAILY REPORT GIS - 20-01-09 5" xfId="12717"/>
    <cellStyle name="_pgvcl-costal_PGVCL-_NEW MIS Jan - 08_PBR CO_DAILY REPORT GIS - 20-01-09 5" xfId="12718"/>
    <cellStyle name="_pgvcl-costal_pgvcl_NEW MIS Jan - 08_PBR CO_DAILY REPORT GIS - 20-01-09 5 10" xfId="12719"/>
    <cellStyle name="_pgvcl-costal_PGVCL-_NEW MIS Jan - 08_PBR CO_DAILY REPORT GIS - 20-01-09 5 10" xfId="12720"/>
    <cellStyle name="_pgvcl-costal_pgvcl_NEW MIS Jan - 08_PBR CO_DAILY REPORT GIS - 20-01-09 5 2" xfId="12721"/>
    <cellStyle name="_pgvcl-costal_PGVCL-_NEW MIS Jan - 08_PBR CO_DAILY REPORT GIS - 20-01-09 5 2" xfId="12722"/>
    <cellStyle name="_pgvcl-costal_pgvcl_NEW MIS Jan - 08_PBR CO_DAILY REPORT GIS - 20-01-09 5 3" xfId="12723"/>
    <cellStyle name="_pgvcl-costal_PGVCL-_NEW MIS Jan - 08_PBR CO_DAILY REPORT GIS - 20-01-09 5 3" xfId="12724"/>
    <cellStyle name="_pgvcl-costal_pgvcl_NEW MIS Jan - 08_PBR CO_DAILY REPORT GIS - 20-01-09 5 4" xfId="12725"/>
    <cellStyle name="_pgvcl-costal_PGVCL-_NEW MIS Jan - 08_PBR CO_DAILY REPORT GIS - 20-01-09 5 4" xfId="12726"/>
    <cellStyle name="_pgvcl-costal_pgvcl_NEW MIS Jan - 08_PBR CO_DAILY REPORT GIS - 20-01-09 5 5" xfId="12727"/>
    <cellStyle name="_pgvcl-costal_PGVCL-_NEW MIS Jan - 08_PBR CO_DAILY REPORT GIS - 20-01-09 5 5" xfId="12728"/>
    <cellStyle name="_pgvcl-costal_pgvcl_NEW MIS Jan - 08_PBR CO_DAILY REPORT GIS - 20-01-09 5 6" xfId="12729"/>
    <cellStyle name="_pgvcl-costal_PGVCL-_NEW MIS Jan - 08_PBR CO_DAILY REPORT GIS - 20-01-09 5 6" xfId="12730"/>
    <cellStyle name="_pgvcl-costal_pgvcl_NEW MIS Jan - 08_PBR CO_DAILY REPORT GIS - 20-01-09 5 7" xfId="12731"/>
    <cellStyle name="_pgvcl-costal_PGVCL-_NEW MIS Jan - 08_PBR CO_DAILY REPORT GIS - 20-01-09 5 7" xfId="12732"/>
    <cellStyle name="_pgvcl-costal_pgvcl_NEW MIS Jan - 08_PBR CO_DAILY REPORT GIS - 20-01-09 5 8" xfId="12733"/>
    <cellStyle name="_pgvcl-costal_PGVCL-_NEW MIS Jan - 08_PBR CO_DAILY REPORT GIS - 20-01-09 5 8" xfId="12734"/>
    <cellStyle name="_pgvcl-costal_pgvcl_NEW MIS Jan - 08_PBR CO_DAILY REPORT GIS - 20-01-09 5 9" xfId="12735"/>
    <cellStyle name="_pgvcl-costal_PGVCL-_NEW MIS Jan - 08_PBR CO_DAILY REPORT GIS - 20-01-09 5 9" xfId="12736"/>
    <cellStyle name="_pgvcl-costal_pgvcl_NEW MIS Jan - 08_PBR CO_DAILY REPORT GIS - 20-01-09 6" xfId="12737"/>
    <cellStyle name="_pgvcl-costal_PGVCL-_NEW MIS Jan - 08_PBR CO_DAILY REPORT GIS - 20-01-09 6" xfId="12738"/>
    <cellStyle name="_pgvcl-costal_pgvcl_NEW MIS Jan - 08_PBR CO_DAILY REPORT GIS - 20-01-09 6 10" xfId="12739"/>
    <cellStyle name="_pgvcl-costal_PGVCL-_NEW MIS Jan - 08_PBR CO_DAILY REPORT GIS - 20-01-09 6 10" xfId="12740"/>
    <cellStyle name="_pgvcl-costal_pgvcl_NEW MIS Jan - 08_PBR CO_DAILY REPORT GIS - 20-01-09 6 2" xfId="12741"/>
    <cellStyle name="_pgvcl-costal_PGVCL-_NEW MIS Jan - 08_PBR CO_DAILY REPORT GIS - 20-01-09 6 2" xfId="12742"/>
    <cellStyle name="_pgvcl-costal_pgvcl_NEW MIS Jan - 08_PBR CO_DAILY REPORT GIS - 20-01-09 6 3" xfId="12743"/>
    <cellStyle name="_pgvcl-costal_PGVCL-_NEW MIS Jan - 08_PBR CO_DAILY REPORT GIS - 20-01-09 6 3" xfId="12744"/>
    <cellStyle name="_pgvcl-costal_pgvcl_NEW MIS Jan - 08_PBR CO_DAILY REPORT GIS - 20-01-09 6 4" xfId="12745"/>
    <cellStyle name="_pgvcl-costal_PGVCL-_NEW MIS Jan - 08_PBR CO_DAILY REPORT GIS - 20-01-09 6 4" xfId="12746"/>
    <cellStyle name="_pgvcl-costal_pgvcl_NEW MIS Jan - 08_PBR CO_DAILY REPORT GIS - 20-01-09 6 5" xfId="12747"/>
    <cellStyle name="_pgvcl-costal_PGVCL-_NEW MIS Jan - 08_PBR CO_DAILY REPORT GIS - 20-01-09 6 5" xfId="12748"/>
    <cellStyle name="_pgvcl-costal_pgvcl_NEW MIS Jan - 08_PBR CO_DAILY REPORT GIS - 20-01-09 6 6" xfId="12749"/>
    <cellStyle name="_pgvcl-costal_PGVCL-_NEW MIS Jan - 08_PBR CO_DAILY REPORT GIS - 20-01-09 6 6" xfId="12750"/>
    <cellStyle name="_pgvcl-costal_pgvcl_NEW MIS Jan - 08_PBR CO_DAILY REPORT GIS - 20-01-09 6 7" xfId="12751"/>
    <cellStyle name="_pgvcl-costal_PGVCL-_NEW MIS Jan - 08_PBR CO_DAILY REPORT GIS - 20-01-09 6 7" xfId="12752"/>
    <cellStyle name="_pgvcl-costal_pgvcl_NEW MIS Jan - 08_PBR CO_DAILY REPORT GIS - 20-01-09 6 8" xfId="12753"/>
    <cellStyle name="_pgvcl-costal_PGVCL-_NEW MIS Jan - 08_PBR CO_DAILY REPORT GIS - 20-01-09 6 8" xfId="12754"/>
    <cellStyle name="_pgvcl-costal_pgvcl_NEW MIS Jan - 08_PBR CO_DAILY REPORT GIS - 20-01-09 6 9" xfId="12755"/>
    <cellStyle name="_pgvcl-costal_PGVCL-_NEW MIS Jan - 08_PBR CO_DAILY REPORT GIS - 20-01-09 6 9" xfId="12756"/>
    <cellStyle name="_pgvcl-costal_pgvcl_NEW MIS Jan - 08_PBR CO_DAILY REPORT GIS - 20-01-09 7" xfId="12757"/>
    <cellStyle name="_pgvcl-costal_PGVCL-_NEW MIS Jan - 08_PBR CO_DAILY REPORT GIS - 20-01-09 7" xfId="12758"/>
    <cellStyle name="_pgvcl-costal_pgvcl_NEW MIS Jan - 08_PBR CO_DAILY REPORT GIS - 20-01-09 7 10" xfId="12759"/>
    <cellStyle name="_pgvcl-costal_PGVCL-_NEW MIS Jan - 08_PBR CO_DAILY REPORT GIS - 20-01-09 7 10" xfId="12760"/>
    <cellStyle name="_pgvcl-costal_pgvcl_NEW MIS Jan - 08_PBR CO_DAILY REPORT GIS - 20-01-09 7 2" xfId="12761"/>
    <cellStyle name="_pgvcl-costal_PGVCL-_NEW MIS Jan - 08_PBR CO_DAILY REPORT GIS - 20-01-09 7 2" xfId="12762"/>
    <cellStyle name="_pgvcl-costal_pgvcl_NEW MIS Jan - 08_PBR CO_DAILY REPORT GIS - 20-01-09 7 3" xfId="12763"/>
    <cellStyle name="_pgvcl-costal_PGVCL-_NEW MIS Jan - 08_PBR CO_DAILY REPORT GIS - 20-01-09 7 3" xfId="12764"/>
    <cellStyle name="_pgvcl-costal_pgvcl_NEW MIS Jan - 08_PBR CO_DAILY REPORT GIS - 20-01-09 7 4" xfId="12765"/>
    <cellStyle name="_pgvcl-costal_PGVCL-_NEW MIS Jan - 08_PBR CO_DAILY REPORT GIS - 20-01-09 7 4" xfId="12766"/>
    <cellStyle name="_pgvcl-costal_pgvcl_NEW MIS Jan - 08_PBR CO_DAILY REPORT GIS - 20-01-09 7 5" xfId="12767"/>
    <cellStyle name="_pgvcl-costal_PGVCL-_NEW MIS Jan - 08_PBR CO_DAILY REPORT GIS - 20-01-09 7 5" xfId="12768"/>
    <cellStyle name="_pgvcl-costal_pgvcl_NEW MIS Jan - 08_PBR CO_DAILY REPORT GIS - 20-01-09 7 6" xfId="12769"/>
    <cellStyle name="_pgvcl-costal_PGVCL-_NEW MIS Jan - 08_PBR CO_DAILY REPORT GIS - 20-01-09 7 6" xfId="12770"/>
    <cellStyle name="_pgvcl-costal_pgvcl_NEW MIS Jan - 08_PBR CO_DAILY REPORT GIS - 20-01-09 7 7" xfId="12771"/>
    <cellStyle name="_pgvcl-costal_PGVCL-_NEW MIS Jan - 08_PBR CO_DAILY REPORT GIS - 20-01-09 7 7" xfId="12772"/>
    <cellStyle name="_pgvcl-costal_pgvcl_NEW MIS Jan - 08_PBR CO_DAILY REPORT GIS - 20-01-09 7 8" xfId="12773"/>
    <cellStyle name="_pgvcl-costal_PGVCL-_NEW MIS Jan - 08_PBR CO_DAILY REPORT GIS - 20-01-09 7 8" xfId="12774"/>
    <cellStyle name="_pgvcl-costal_pgvcl_NEW MIS Jan - 08_PBR CO_DAILY REPORT GIS - 20-01-09 7 9" xfId="12775"/>
    <cellStyle name="_pgvcl-costal_PGVCL-_NEW MIS Jan - 08_PBR CO_DAILY REPORT GIS - 20-01-09 7 9" xfId="12776"/>
    <cellStyle name="_pgvcl-costal_pgvcl_NEW MIS Jan - 08_PBR CO_DAILY REPORT GIS - 20-01-09 8" xfId="12777"/>
    <cellStyle name="_pgvcl-costal_PGVCL-_NEW MIS Jan - 08_PBR CO_DAILY REPORT GIS - 20-01-09 8" xfId="12778"/>
    <cellStyle name="_pgvcl-costal_pgvcl_NEW MIS Jan - 08_T&amp;D August-08" xfId="12779"/>
    <cellStyle name="_pgvcl-costal_PGVCL-_NEW MIS Jan - 08_T&amp;D August-08" xfId="12780"/>
    <cellStyle name="_pgvcl-costal_pgvcl_NEW MIS Jan - 08_T&amp;D August-08 2" xfId="12781"/>
    <cellStyle name="_pgvcl-costal_PGVCL-_NEW MIS Jan - 08_T&amp;D August-08 2" xfId="12782"/>
    <cellStyle name="_pgvcl-costal_pgvcl_NEW MIS Jan - 08_T&amp;D August-08 2 10" xfId="12783"/>
    <cellStyle name="_pgvcl-costal_PGVCL-_NEW MIS Jan - 08_T&amp;D August-08 2 10" xfId="12784"/>
    <cellStyle name="_pgvcl-costal_pgvcl_NEW MIS Jan - 08_T&amp;D August-08 2 2" xfId="12785"/>
    <cellStyle name="_pgvcl-costal_PGVCL-_NEW MIS Jan - 08_T&amp;D August-08 2 2" xfId="12786"/>
    <cellStyle name="_pgvcl-costal_pgvcl_NEW MIS Jan - 08_T&amp;D August-08 2 3" xfId="12787"/>
    <cellStyle name="_pgvcl-costal_PGVCL-_NEW MIS Jan - 08_T&amp;D August-08 2 3" xfId="12788"/>
    <cellStyle name="_pgvcl-costal_pgvcl_NEW MIS Jan - 08_T&amp;D August-08 2 4" xfId="12789"/>
    <cellStyle name="_pgvcl-costal_PGVCL-_NEW MIS Jan - 08_T&amp;D August-08 2 4" xfId="12790"/>
    <cellStyle name="_pgvcl-costal_pgvcl_NEW MIS Jan - 08_T&amp;D August-08 2 5" xfId="12791"/>
    <cellStyle name="_pgvcl-costal_PGVCL-_NEW MIS Jan - 08_T&amp;D August-08 2 5" xfId="12792"/>
    <cellStyle name="_pgvcl-costal_pgvcl_NEW MIS Jan - 08_T&amp;D August-08 2 6" xfId="12793"/>
    <cellStyle name="_pgvcl-costal_PGVCL-_NEW MIS Jan - 08_T&amp;D August-08 2 6" xfId="12794"/>
    <cellStyle name="_pgvcl-costal_pgvcl_NEW MIS Jan - 08_T&amp;D August-08 2 7" xfId="12795"/>
    <cellStyle name="_pgvcl-costal_PGVCL-_NEW MIS Jan - 08_T&amp;D August-08 2 7" xfId="12796"/>
    <cellStyle name="_pgvcl-costal_pgvcl_NEW MIS Jan - 08_T&amp;D August-08 2 8" xfId="12797"/>
    <cellStyle name="_pgvcl-costal_PGVCL-_NEW MIS Jan - 08_T&amp;D August-08 2 8" xfId="12798"/>
    <cellStyle name="_pgvcl-costal_pgvcl_NEW MIS Jan - 08_T&amp;D August-08 2 9" xfId="12799"/>
    <cellStyle name="_pgvcl-costal_PGVCL-_NEW MIS Jan - 08_T&amp;D August-08 2 9" xfId="12800"/>
    <cellStyle name="_pgvcl-costal_pgvcl_NEW MIS Jan - 08_T&amp;D August-08 3" xfId="12801"/>
    <cellStyle name="_pgvcl-costal_PGVCL-_NEW MIS Jan - 08_T&amp;D August-08 3" xfId="12802"/>
    <cellStyle name="_pgvcl-costal_pgvcl_NEW MIS Jan - 08_T&amp;D August-08 3 10" xfId="12803"/>
    <cellStyle name="_pgvcl-costal_PGVCL-_NEW MIS Jan - 08_T&amp;D August-08 3 10" xfId="12804"/>
    <cellStyle name="_pgvcl-costal_pgvcl_NEW MIS Jan - 08_T&amp;D August-08 3 2" xfId="12805"/>
    <cellStyle name="_pgvcl-costal_PGVCL-_NEW MIS Jan - 08_T&amp;D August-08 3 2" xfId="12806"/>
    <cellStyle name="_pgvcl-costal_pgvcl_NEW MIS Jan - 08_T&amp;D August-08 3 3" xfId="12807"/>
    <cellStyle name="_pgvcl-costal_PGVCL-_NEW MIS Jan - 08_T&amp;D August-08 3 3" xfId="12808"/>
    <cellStyle name="_pgvcl-costal_pgvcl_NEW MIS Jan - 08_T&amp;D August-08 3 4" xfId="12809"/>
    <cellStyle name="_pgvcl-costal_PGVCL-_NEW MIS Jan - 08_T&amp;D August-08 3 4" xfId="12810"/>
    <cellStyle name="_pgvcl-costal_pgvcl_NEW MIS Jan - 08_T&amp;D August-08 3 5" xfId="12811"/>
    <cellStyle name="_pgvcl-costal_PGVCL-_NEW MIS Jan - 08_T&amp;D August-08 3 5" xfId="12812"/>
    <cellStyle name="_pgvcl-costal_pgvcl_NEW MIS Jan - 08_T&amp;D August-08 3 6" xfId="12813"/>
    <cellStyle name="_pgvcl-costal_PGVCL-_NEW MIS Jan - 08_T&amp;D August-08 3 6" xfId="12814"/>
    <cellStyle name="_pgvcl-costal_pgvcl_NEW MIS Jan - 08_T&amp;D August-08 3 7" xfId="12815"/>
    <cellStyle name="_pgvcl-costal_PGVCL-_NEW MIS Jan - 08_T&amp;D August-08 3 7" xfId="12816"/>
    <cellStyle name="_pgvcl-costal_pgvcl_NEW MIS Jan - 08_T&amp;D August-08 3 8" xfId="12817"/>
    <cellStyle name="_pgvcl-costal_PGVCL-_NEW MIS Jan - 08_T&amp;D August-08 3 8" xfId="12818"/>
    <cellStyle name="_pgvcl-costal_pgvcl_NEW MIS Jan - 08_T&amp;D August-08 3 9" xfId="12819"/>
    <cellStyle name="_pgvcl-costal_PGVCL-_NEW MIS Jan - 08_T&amp;D August-08 3 9" xfId="12820"/>
    <cellStyle name="_pgvcl-costal_pgvcl_NEW MIS Jan - 08_T&amp;D August-08 4" xfId="12821"/>
    <cellStyle name="_pgvcl-costal_PGVCL-_NEW MIS Jan - 08_T&amp;D August-08 4" xfId="12822"/>
    <cellStyle name="_pgvcl-costal_pgvcl_NEW MIS Jan - 08_T&amp;D August-08 4 10" xfId="12823"/>
    <cellStyle name="_pgvcl-costal_PGVCL-_NEW MIS Jan - 08_T&amp;D August-08 4 10" xfId="12824"/>
    <cellStyle name="_pgvcl-costal_pgvcl_NEW MIS Jan - 08_T&amp;D August-08 4 2" xfId="12825"/>
    <cellStyle name="_pgvcl-costal_PGVCL-_NEW MIS Jan - 08_T&amp;D August-08 4 2" xfId="12826"/>
    <cellStyle name="_pgvcl-costal_pgvcl_NEW MIS Jan - 08_T&amp;D August-08 4 3" xfId="12827"/>
    <cellStyle name="_pgvcl-costal_PGVCL-_NEW MIS Jan - 08_T&amp;D August-08 4 3" xfId="12828"/>
    <cellStyle name="_pgvcl-costal_pgvcl_NEW MIS Jan - 08_T&amp;D August-08 4 4" xfId="12829"/>
    <cellStyle name="_pgvcl-costal_PGVCL-_NEW MIS Jan - 08_T&amp;D August-08 4 4" xfId="12830"/>
    <cellStyle name="_pgvcl-costal_pgvcl_NEW MIS Jan - 08_T&amp;D August-08 4 5" xfId="12831"/>
    <cellStyle name="_pgvcl-costal_PGVCL-_NEW MIS Jan - 08_T&amp;D August-08 4 5" xfId="12832"/>
    <cellStyle name="_pgvcl-costal_pgvcl_NEW MIS Jan - 08_T&amp;D August-08 4 6" xfId="12833"/>
    <cellStyle name="_pgvcl-costal_PGVCL-_NEW MIS Jan - 08_T&amp;D August-08 4 6" xfId="12834"/>
    <cellStyle name="_pgvcl-costal_pgvcl_NEW MIS Jan - 08_T&amp;D August-08 4 7" xfId="12835"/>
    <cellStyle name="_pgvcl-costal_PGVCL-_NEW MIS Jan - 08_T&amp;D August-08 4 7" xfId="12836"/>
    <cellStyle name="_pgvcl-costal_pgvcl_NEW MIS Jan - 08_T&amp;D August-08 4 8" xfId="12837"/>
    <cellStyle name="_pgvcl-costal_PGVCL-_NEW MIS Jan - 08_T&amp;D August-08 4 8" xfId="12838"/>
    <cellStyle name="_pgvcl-costal_pgvcl_NEW MIS Jan - 08_T&amp;D August-08 4 9" xfId="12839"/>
    <cellStyle name="_pgvcl-costal_PGVCL-_NEW MIS Jan - 08_T&amp;D August-08 4 9" xfId="12840"/>
    <cellStyle name="_pgvcl-costal_pgvcl_NEW MIS Jan - 08_T&amp;D August-08 5" xfId="12841"/>
    <cellStyle name="_pgvcl-costal_PGVCL-_NEW MIS Jan - 08_T&amp;D August-08 5" xfId="12842"/>
    <cellStyle name="_pgvcl-costal_pgvcl_NEW MIS Jan - 08_T&amp;D August-08 5 10" xfId="12843"/>
    <cellStyle name="_pgvcl-costal_PGVCL-_NEW MIS Jan - 08_T&amp;D August-08 5 10" xfId="12844"/>
    <cellStyle name="_pgvcl-costal_pgvcl_NEW MIS Jan - 08_T&amp;D August-08 5 2" xfId="12845"/>
    <cellStyle name="_pgvcl-costal_PGVCL-_NEW MIS Jan - 08_T&amp;D August-08 5 2" xfId="12846"/>
    <cellStyle name="_pgvcl-costal_pgvcl_NEW MIS Jan - 08_T&amp;D August-08 5 3" xfId="12847"/>
    <cellStyle name="_pgvcl-costal_PGVCL-_NEW MIS Jan - 08_T&amp;D August-08 5 3" xfId="12848"/>
    <cellStyle name="_pgvcl-costal_pgvcl_NEW MIS Jan - 08_T&amp;D August-08 5 4" xfId="12849"/>
    <cellStyle name="_pgvcl-costal_PGVCL-_NEW MIS Jan - 08_T&amp;D August-08 5 4" xfId="12850"/>
    <cellStyle name="_pgvcl-costal_pgvcl_NEW MIS Jan - 08_T&amp;D August-08 5 5" xfId="12851"/>
    <cellStyle name="_pgvcl-costal_PGVCL-_NEW MIS Jan - 08_T&amp;D August-08 5 5" xfId="12852"/>
    <cellStyle name="_pgvcl-costal_pgvcl_NEW MIS Jan - 08_T&amp;D August-08 5 6" xfId="12853"/>
    <cellStyle name="_pgvcl-costal_PGVCL-_NEW MIS Jan - 08_T&amp;D August-08 5 6" xfId="12854"/>
    <cellStyle name="_pgvcl-costal_pgvcl_NEW MIS Jan - 08_T&amp;D August-08 5 7" xfId="12855"/>
    <cellStyle name="_pgvcl-costal_PGVCL-_NEW MIS Jan - 08_T&amp;D August-08 5 7" xfId="12856"/>
    <cellStyle name="_pgvcl-costal_pgvcl_NEW MIS Jan - 08_T&amp;D August-08 5 8" xfId="12857"/>
    <cellStyle name="_pgvcl-costal_PGVCL-_NEW MIS Jan - 08_T&amp;D August-08 5 8" xfId="12858"/>
    <cellStyle name="_pgvcl-costal_pgvcl_NEW MIS Jan - 08_T&amp;D August-08 5 9" xfId="12859"/>
    <cellStyle name="_pgvcl-costal_PGVCL-_NEW MIS Jan - 08_T&amp;D August-08 5 9" xfId="12860"/>
    <cellStyle name="_pgvcl-costal_pgvcl_NEW MIS Jan - 08_T&amp;D August-08 6" xfId="12861"/>
    <cellStyle name="_pgvcl-costal_PGVCL-_NEW MIS Jan - 08_T&amp;D August-08 6" xfId="12862"/>
    <cellStyle name="_pgvcl-costal_pgvcl_NEW MIS Jan - 08_T&amp;D August-08 6 10" xfId="12863"/>
    <cellStyle name="_pgvcl-costal_PGVCL-_NEW MIS Jan - 08_T&amp;D August-08 6 10" xfId="12864"/>
    <cellStyle name="_pgvcl-costal_pgvcl_NEW MIS Jan - 08_T&amp;D August-08 6 2" xfId="12865"/>
    <cellStyle name="_pgvcl-costal_PGVCL-_NEW MIS Jan - 08_T&amp;D August-08 6 2" xfId="12866"/>
    <cellStyle name="_pgvcl-costal_pgvcl_NEW MIS Jan - 08_T&amp;D August-08 6 3" xfId="12867"/>
    <cellStyle name="_pgvcl-costal_PGVCL-_NEW MIS Jan - 08_T&amp;D August-08 6 3" xfId="12868"/>
    <cellStyle name="_pgvcl-costal_pgvcl_NEW MIS Jan - 08_T&amp;D August-08 6 4" xfId="12869"/>
    <cellStyle name="_pgvcl-costal_PGVCL-_NEW MIS Jan - 08_T&amp;D August-08 6 4" xfId="12870"/>
    <cellStyle name="_pgvcl-costal_pgvcl_NEW MIS Jan - 08_T&amp;D August-08 6 5" xfId="12871"/>
    <cellStyle name="_pgvcl-costal_PGVCL-_NEW MIS Jan - 08_T&amp;D August-08 6 5" xfId="12872"/>
    <cellStyle name="_pgvcl-costal_pgvcl_NEW MIS Jan - 08_T&amp;D August-08 6 6" xfId="12873"/>
    <cellStyle name="_pgvcl-costal_PGVCL-_NEW MIS Jan - 08_T&amp;D August-08 6 6" xfId="12874"/>
    <cellStyle name="_pgvcl-costal_pgvcl_NEW MIS Jan - 08_T&amp;D August-08 6 7" xfId="12875"/>
    <cellStyle name="_pgvcl-costal_PGVCL-_NEW MIS Jan - 08_T&amp;D August-08 6 7" xfId="12876"/>
    <cellStyle name="_pgvcl-costal_pgvcl_NEW MIS Jan - 08_T&amp;D August-08 6 8" xfId="12877"/>
    <cellStyle name="_pgvcl-costal_PGVCL-_NEW MIS Jan - 08_T&amp;D August-08 6 8" xfId="12878"/>
    <cellStyle name="_pgvcl-costal_pgvcl_NEW MIS Jan - 08_T&amp;D August-08 6 9" xfId="12879"/>
    <cellStyle name="_pgvcl-costal_PGVCL-_NEW MIS Jan - 08_T&amp;D August-08 6 9" xfId="12880"/>
    <cellStyle name="_pgvcl-costal_pgvcl_NEW MIS Jan - 08_T&amp;D August-08 7" xfId="12881"/>
    <cellStyle name="_pgvcl-costal_PGVCL-_NEW MIS Jan - 08_T&amp;D August-08 7" xfId="12882"/>
    <cellStyle name="_pgvcl-costal_pgvcl_NEW MIS Jan - 08_T&amp;D August-08 7 10" xfId="12883"/>
    <cellStyle name="_pgvcl-costal_PGVCL-_NEW MIS Jan - 08_T&amp;D August-08 7 10" xfId="12884"/>
    <cellStyle name="_pgvcl-costal_pgvcl_NEW MIS Jan - 08_T&amp;D August-08 7 2" xfId="12885"/>
    <cellStyle name="_pgvcl-costal_PGVCL-_NEW MIS Jan - 08_T&amp;D August-08 7 2" xfId="12886"/>
    <cellStyle name="_pgvcl-costal_pgvcl_NEW MIS Jan - 08_T&amp;D August-08 7 3" xfId="12887"/>
    <cellStyle name="_pgvcl-costal_PGVCL-_NEW MIS Jan - 08_T&amp;D August-08 7 3" xfId="12888"/>
    <cellStyle name="_pgvcl-costal_pgvcl_NEW MIS Jan - 08_T&amp;D August-08 7 4" xfId="12889"/>
    <cellStyle name="_pgvcl-costal_PGVCL-_NEW MIS Jan - 08_T&amp;D August-08 7 4" xfId="12890"/>
    <cellStyle name="_pgvcl-costal_pgvcl_NEW MIS Jan - 08_T&amp;D August-08 7 5" xfId="12891"/>
    <cellStyle name="_pgvcl-costal_PGVCL-_NEW MIS Jan - 08_T&amp;D August-08 7 5" xfId="12892"/>
    <cellStyle name="_pgvcl-costal_pgvcl_NEW MIS Jan - 08_T&amp;D August-08 7 6" xfId="12893"/>
    <cellStyle name="_pgvcl-costal_PGVCL-_NEW MIS Jan - 08_T&amp;D August-08 7 6" xfId="12894"/>
    <cellStyle name="_pgvcl-costal_pgvcl_NEW MIS Jan - 08_T&amp;D August-08 7 7" xfId="12895"/>
    <cellStyle name="_pgvcl-costal_PGVCL-_NEW MIS Jan - 08_T&amp;D August-08 7 7" xfId="12896"/>
    <cellStyle name="_pgvcl-costal_pgvcl_NEW MIS Jan - 08_T&amp;D August-08 7 8" xfId="12897"/>
    <cellStyle name="_pgvcl-costal_PGVCL-_NEW MIS Jan - 08_T&amp;D August-08 7 8" xfId="12898"/>
    <cellStyle name="_pgvcl-costal_pgvcl_NEW MIS Jan - 08_T&amp;D August-08 7 9" xfId="12899"/>
    <cellStyle name="_pgvcl-costal_PGVCL-_NEW MIS Jan - 08_T&amp;D August-08 7 9" xfId="12900"/>
    <cellStyle name="_pgvcl-costal_pgvcl_NEW MIS Jan - 08_T&amp;D August-08 8" xfId="12901"/>
    <cellStyle name="_pgvcl-costal_PGVCL-_NEW MIS Jan - 08_T&amp;D August-08 8" xfId="12902"/>
    <cellStyle name="_pgvcl-costal_pgvcl_NEW MIS Jan - 08_T&amp;D Dec-08" xfId="12903"/>
    <cellStyle name="_pgvcl-costal_PGVCL-_NEW MIS Jan - 08_T&amp;D Dec-08" xfId="12904"/>
    <cellStyle name="_pgvcl-costal_pgvcl_NEW MIS Jan - 08_T&amp;D Dec-08 2" xfId="12905"/>
    <cellStyle name="_pgvcl-costal_PGVCL-_NEW MIS Jan - 08_T&amp;D Dec-08 2" xfId="12906"/>
    <cellStyle name="_pgvcl-costal_pgvcl_NEW MIS Jan - 08_T&amp;D Dec-08 2 10" xfId="12907"/>
    <cellStyle name="_pgvcl-costal_PGVCL-_NEW MIS Jan - 08_T&amp;D Dec-08 2 10" xfId="12908"/>
    <cellStyle name="_pgvcl-costal_pgvcl_NEW MIS Jan - 08_T&amp;D Dec-08 2 2" xfId="12909"/>
    <cellStyle name="_pgvcl-costal_PGVCL-_NEW MIS Jan - 08_T&amp;D Dec-08 2 2" xfId="12910"/>
    <cellStyle name="_pgvcl-costal_pgvcl_NEW MIS Jan - 08_T&amp;D Dec-08 2 3" xfId="12911"/>
    <cellStyle name="_pgvcl-costal_PGVCL-_NEW MIS Jan - 08_T&amp;D Dec-08 2 3" xfId="12912"/>
    <cellStyle name="_pgvcl-costal_pgvcl_NEW MIS Jan - 08_T&amp;D Dec-08 2 4" xfId="12913"/>
    <cellStyle name="_pgvcl-costal_PGVCL-_NEW MIS Jan - 08_T&amp;D Dec-08 2 4" xfId="12914"/>
    <cellStyle name="_pgvcl-costal_pgvcl_NEW MIS Jan - 08_T&amp;D Dec-08 2 5" xfId="12915"/>
    <cellStyle name="_pgvcl-costal_PGVCL-_NEW MIS Jan - 08_T&amp;D Dec-08 2 5" xfId="12916"/>
    <cellStyle name="_pgvcl-costal_pgvcl_NEW MIS Jan - 08_T&amp;D Dec-08 2 6" xfId="12917"/>
    <cellStyle name="_pgvcl-costal_PGVCL-_NEW MIS Jan - 08_T&amp;D Dec-08 2 6" xfId="12918"/>
    <cellStyle name="_pgvcl-costal_pgvcl_NEW MIS Jan - 08_T&amp;D Dec-08 2 7" xfId="12919"/>
    <cellStyle name="_pgvcl-costal_PGVCL-_NEW MIS Jan - 08_T&amp;D Dec-08 2 7" xfId="12920"/>
    <cellStyle name="_pgvcl-costal_pgvcl_NEW MIS Jan - 08_T&amp;D Dec-08 2 8" xfId="12921"/>
    <cellStyle name="_pgvcl-costal_PGVCL-_NEW MIS Jan - 08_T&amp;D Dec-08 2 8" xfId="12922"/>
    <cellStyle name="_pgvcl-costal_pgvcl_NEW MIS Jan - 08_T&amp;D Dec-08 2 9" xfId="12923"/>
    <cellStyle name="_pgvcl-costal_PGVCL-_NEW MIS Jan - 08_T&amp;D Dec-08 2 9" xfId="12924"/>
    <cellStyle name="_pgvcl-costal_pgvcl_NEW MIS Jan - 08_T&amp;D Dec-08 3" xfId="12925"/>
    <cellStyle name="_pgvcl-costal_PGVCL-_NEW MIS Jan - 08_T&amp;D Dec-08 3" xfId="12926"/>
    <cellStyle name="_pgvcl-costal_pgvcl_NEW MIS Jan - 08_T&amp;D Dec-08 3 10" xfId="12927"/>
    <cellStyle name="_pgvcl-costal_PGVCL-_NEW MIS Jan - 08_T&amp;D Dec-08 3 10" xfId="12928"/>
    <cellStyle name="_pgvcl-costal_pgvcl_NEW MIS Jan - 08_T&amp;D Dec-08 3 2" xfId="12929"/>
    <cellStyle name="_pgvcl-costal_PGVCL-_NEW MIS Jan - 08_T&amp;D Dec-08 3 2" xfId="12930"/>
    <cellStyle name="_pgvcl-costal_pgvcl_NEW MIS Jan - 08_T&amp;D Dec-08 3 3" xfId="12931"/>
    <cellStyle name="_pgvcl-costal_PGVCL-_NEW MIS Jan - 08_T&amp;D Dec-08 3 3" xfId="12932"/>
    <cellStyle name="_pgvcl-costal_pgvcl_NEW MIS Jan - 08_T&amp;D Dec-08 3 4" xfId="12933"/>
    <cellStyle name="_pgvcl-costal_PGVCL-_NEW MIS Jan - 08_T&amp;D Dec-08 3 4" xfId="12934"/>
    <cellStyle name="_pgvcl-costal_pgvcl_NEW MIS Jan - 08_T&amp;D Dec-08 3 5" xfId="12935"/>
    <cellStyle name="_pgvcl-costal_PGVCL-_NEW MIS Jan - 08_T&amp;D Dec-08 3 5" xfId="12936"/>
    <cellStyle name="_pgvcl-costal_pgvcl_NEW MIS Jan - 08_T&amp;D Dec-08 3 6" xfId="12937"/>
    <cellStyle name="_pgvcl-costal_PGVCL-_NEW MIS Jan - 08_T&amp;D Dec-08 3 6" xfId="12938"/>
    <cellStyle name="_pgvcl-costal_pgvcl_NEW MIS Jan - 08_T&amp;D Dec-08 3 7" xfId="12939"/>
    <cellStyle name="_pgvcl-costal_PGVCL-_NEW MIS Jan - 08_T&amp;D Dec-08 3 7" xfId="12940"/>
    <cellStyle name="_pgvcl-costal_pgvcl_NEW MIS Jan - 08_T&amp;D Dec-08 3 8" xfId="12941"/>
    <cellStyle name="_pgvcl-costal_PGVCL-_NEW MIS Jan - 08_T&amp;D Dec-08 3 8" xfId="12942"/>
    <cellStyle name="_pgvcl-costal_pgvcl_NEW MIS Jan - 08_T&amp;D Dec-08 3 9" xfId="12943"/>
    <cellStyle name="_pgvcl-costal_PGVCL-_NEW MIS Jan - 08_T&amp;D Dec-08 3 9" xfId="12944"/>
    <cellStyle name="_pgvcl-costal_pgvcl_NEW MIS Jan - 08_T&amp;D Dec-08 4" xfId="12945"/>
    <cellStyle name="_pgvcl-costal_PGVCL-_NEW MIS Jan - 08_T&amp;D Dec-08 4" xfId="12946"/>
    <cellStyle name="_pgvcl-costal_pgvcl_NEW MIS Jan - 08_T&amp;D Dec-08 4 10" xfId="12947"/>
    <cellStyle name="_pgvcl-costal_PGVCL-_NEW MIS Jan - 08_T&amp;D Dec-08 4 10" xfId="12948"/>
    <cellStyle name="_pgvcl-costal_pgvcl_NEW MIS Jan - 08_T&amp;D Dec-08 4 2" xfId="12949"/>
    <cellStyle name="_pgvcl-costal_PGVCL-_NEW MIS Jan - 08_T&amp;D Dec-08 4 2" xfId="12950"/>
    <cellStyle name="_pgvcl-costal_pgvcl_NEW MIS Jan - 08_T&amp;D Dec-08 4 3" xfId="12951"/>
    <cellStyle name="_pgvcl-costal_PGVCL-_NEW MIS Jan - 08_T&amp;D Dec-08 4 3" xfId="12952"/>
    <cellStyle name="_pgvcl-costal_pgvcl_NEW MIS Jan - 08_T&amp;D Dec-08 4 4" xfId="12953"/>
    <cellStyle name="_pgvcl-costal_PGVCL-_NEW MIS Jan - 08_T&amp;D Dec-08 4 4" xfId="12954"/>
    <cellStyle name="_pgvcl-costal_pgvcl_NEW MIS Jan - 08_T&amp;D Dec-08 4 5" xfId="12955"/>
    <cellStyle name="_pgvcl-costal_PGVCL-_NEW MIS Jan - 08_T&amp;D Dec-08 4 5" xfId="12956"/>
    <cellStyle name="_pgvcl-costal_pgvcl_NEW MIS Jan - 08_T&amp;D Dec-08 4 6" xfId="12957"/>
    <cellStyle name="_pgvcl-costal_PGVCL-_NEW MIS Jan - 08_T&amp;D Dec-08 4 6" xfId="12958"/>
    <cellStyle name="_pgvcl-costal_pgvcl_NEW MIS Jan - 08_T&amp;D Dec-08 4 7" xfId="12959"/>
    <cellStyle name="_pgvcl-costal_PGVCL-_NEW MIS Jan - 08_T&amp;D Dec-08 4 7" xfId="12960"/>
    <cellStyle name="_pgvcl-costal_pgvcl_NEW MIS Jan - 08_T&amp;D Dec-08 4 8" xfId="12961"/>
    <cellStyle name="_pgvcl-costal_PGVCL-_NEW MIS Jan - 08_T&amp;D Dec-08 4 8" xfId="12962"/>
    <cellStyle name="_pgvcl-costal_pgvcl_NEW MIS Jan - 08_T&amp;D Dec-08 4 9" xfId="12963"/>
    <cellStyle name="_pgvcl-costal_PGVCL-_NEW MIS Jan - 08_T&amp;D Dec-08 4 9" xfId="12964"/>
    <cellStyle name="_pgvcl-costal_pgvcl_NEW MIS Jan - 08_T&amp;D Dec-08 5" xfId="12965"/>
    <cellStyle name="_pgvcl-costal_PGVCL-_NEW MIS Jan - 08_T&amp;D Dec-08 5" xfId="12966"/>
    <cellStyle name="_pgvcl-costal_pgvcl_NEW MIS Jan - 08_T&amp;D Dec-08 5 10" xfId="12967"/>
    <cellStyle name="_pgvcl-costal_PGVCL-_NEW MIS Jan - 08_T&amp;D Dec-08 5 10" xfId="12968"/>
    <cellStyle name="_pgvcl-costal_pgvcl_NEW MIS Jan - 08_T&amp;D Dec-08 5 2" xfId="12969"/>
    <cellStyle name="_pgvcl-costal_PGVCL-_NEW MIS Jan - 08_T&amp;D Dec-08 5 2" xfId="12970"/>
    <cellStyle name="_pgvcl-costal_pgvcl_NEW MIS Jan - 08_T&amp;D Dec-08 5 3" xfId="12971"/>
    <cellStyle name="_pgvcl-costal_PGVCL-_NEW MIS Jan - 08_T&amp;D Dec-08 5 3" xfId="12972"/>
    <cellStyle name="_pgvcl-costal_pgvcl_NEW MIS Jan - 08_T&amp;D Dec-08 5 4" xfId="12973"/>
    <cellStyle name="_pgvcl-costal_PGVCL-_NEW MIS Jan - 08_T&amp;D Dec-08 5 4" xfId="12974"/>
    <cellStyle name="_pgvcl-costal_pgvcl_NEW MIS Jan - 08_T&amp;D Dec-08 5 5" xfId="12975"/>
    <cellStyle name="_pgvcl-costal_PGVCL-_NEW MIS Jan - 08_T&amp;D Dec-08 5 5" xfId="12976"/>
    <cellStyle name="_pgvcl-costal_pgvcl_NEW MIS Jan - 08_T&amp;D Dec-08 5 6" xfId="12977"/>
    <cellStyle name="_pgvcl-costal_PGVCL-_NEW MIS Jan - 08_T&amp;D Dec-08 5 6" xfId="12978"/>
    <cellStyle name="_pgvcl-costal_pgvcl_NEW MIS Jan - 08_T&amp;D Dec-08 5 7" xfId="12979"/>
    <cellStyle name="_pgvcl-costal_PGVCL-_NEW MIS Jan - 08_T&amp;D Dec-08 5 7" xfId="12980"/>
    <cellStyle name="_pgvcl-costal_pgvcl_NEW MIS Jan - 08_T&amp;D Dec-08 5 8" xfId="12981"/>
    <cellStyle name="_pgvcl-costal_PGVCL-_NEW MIS Jan - 08_T&amp;D Dec-08 5 8" xfId="12982"/>
    <cellStyle name="_pgvcl-costal_pgvcl_NEW MIS Jan - 08_T&amp;D Dec-08 5 9" xfId="12983"/>
    <cellStyle name="_pgvcl-costal_PGVCL-_NEW MIS Jan - 08_T&amp;D Dec-08 5 9" xfId="12984"/>
    <cellStyle name="_pgvcl-costal_pgvcl_NEW MIS Jan - 08_T&amp;D Dec-08 6" xfId="12985"/>
    <cellStyle name="_pgvcl-costal_PGVCL-_NEW MIS Jan - 08_T&amp;D Dec-08 6" xfId="12986"/>
    <cellStyle name="_pgvcl-costal_pgvcl_NEW MIS Jan - 08_T&amp;D Dec-08 6 10" xfId="12987"/>
    <cellStyle name="_pgvcl-costal_PGVCL-_NEW MIS Jan - 08_T&amp;D Dec-08 6 10" xfId="12988"/>
    <cellStyle name="_pgvcl-costal_pgvcl_NEW MIS Jan - 08_T&amp;D Dec-08 6 2" xfId="12989"/>
    <cellStyle name="_pgvcl-costal_PGVCL-_NEW MIS Jan - 08_T&amp;D Dec-08 6 2" xfId="12990"/>
    <cellStyle name="_pgvcl-costal_pgvcl_NEW MIS Jan - 08_T&amp;D Dec-08 6 3" xfId="12991"/>
    <cellStyle name="_pgvcl-costal_PGVCL-_NEW MIS Jan - 08_T&amp;D Dec-08 6 3" xfId="12992"/>
    <cellStyle name="_pgvcl-costal_pgvcl_NEW MIS Jan - 08_T&amp;D Dec-08 6 4" xfId="12993"/>
    <cellStyle name="_pgvcl-costal_PGVCL-_NEW MIS Jan - 08_T&amp;D Dec-08 6 4" xfId="12994"/>
    <cellStyle name="_pgvcl-costal_pgvcl_NEW MIS Jan - 08_T&amp;D Dec-08 6 5" xfId="12995"/>
    <cellStyle name="_pgvcl-costal_PGVCL-_NEW MIS Jan - 08_T&amp;D Dec-08 6 5" xfId="12996"/>
    <cellStyle name="_pgvcl-costal_pgvcl_NEW MIS Jan - 08_T&amp;D Dec-08 6 6" xfId="12997"/>
    <cellStyle name="_pgvcl-costal_PGVCL-_NEW MIS Jan - 08_T&amp;D Dec-08 6 6" xfId="12998"/>
    <cellStyle name="_pgvcl-costal_pgvcl_NEW MIS Jan - 08_T&amp;D Dec-08 6 7" xfId="12999"/>
    <cellStyle name="_pgvcl-costal_PGVCL-_NEW MIS Jan - 08_T&amp;D Dec-08 6 7" xfId="13000"/>
    <cellStyle name="_pgvcl-costal_pgvcl_NEW MIS Jan - 08_T&amp;D Dec-08 6 8" xfId="13001"/>
    <cellStyle name="_pgvcl-costal_PGVCL-_NEW MIS Jan - 08_T&amp;D Dec-08 6 8" xfId="13002"/>
    <cellStyle name="_pgvcl-costal_pgvcl_NEW MIS Jan - 08_T&amp;D Dec-08 6 9" xfId="13003"/>
    <cellStyle name="_pgvcl-costal_PGVCL-_NEW MIS Jan - 08_T&amp;D Dec-08 6 9" xfId="13004"/>
    <cellStyle name="_pgvcl-costal_pgvcl_NEW MIS Jan - 08_T&amp;D Dec-08 7" xfId="13005"/>
    <cellStyle name="_pgvcl-costal_PGVCL-_NEW MIS Jan - 08_T&amp;D Dec-08 7" xfId="13006"/>
    <cellStyle name="_pgvcl-costal_pgvcl_NEW MIS Jan - 08_T&amp;D Dec-08 7 10" xfId="13007"/>
    <cellStyle name="_pgvcl-costal_PGVCL-_NEW MIS Jan - 08_T&amp;D Dec-08 7 10" xfId="13008"/>
    <cellStyle name="_pgvcl-costal_pgvcl_NEW MIS Jan - 08_T&amp;D Dec-08 7 2" xfId="13009"/>
    <cellStyle name="_pgvcl-costal_PGVCL-_NEW MIS Jan - 08_T&amp;D Dec-08 7 2" xfId="13010"/>
    <cellStyle name="_pgvcl-costal_pgvcl_NEW MIS Jan - 08_T&amp;D Dec-08 7 3" xfId="13011"/>
    <cellStyle name="_pgvcl-costal_PGVCL-_NEW MIS Jan - 08_T&amp;D Dec-08 7 3" xfId="13012"/>
    <cellStyle name="_pgvcl-costal_pgvcl_NEW MIS Jan - 08_T&amp;D Dec-08 7 4" xfId="13013"/>
    <cellStyle name="_pgvcl-costal_PGVCL-_NEW MIS Jan - 08_T&amp;D Dec-08 7 4" xfId="13014"/>
    <cellStyle name="_pgvcl-costal_pgvcl_NEW MIS Jan - 08_T&amp;D Dec-08 7 5" xfId="13015"/>
    <cellStyle name="_pgvcl-costal_PGVCL-_NEW MIS Jan - 08_T&amp;D Dec-08 7 5" xfId="13016"/>
    <cellStyle name="_pgvcl-costal_pgvcl_NEW MIS Jan - 08_T&amp;D Dec-08 7 6" xfId="13017"/>
    <cellStyle name="_pgvcl-costal_PGVCL-_NEW MIS Jan - 08_T&amp;D Dec-08 7 6" xfId="13018"/>
    <cellStyle name="_pgvcl-costal_pgvcl_NEW MIS Jan - 08_T&amp;D Dec-08 7 7" xfId="13019"/>
    <cellStyle name="_pgvcl-costal_PGVCL-_NEW MIS Jan - 08_T&amp;D Dec-08 7 7" xfId="13020"/>
    <cellStyle name="_pgvcl-costal_pgvcl_NEW MIS Jan - 08_T&amp;D Dec-08 7 8" xfId="13021"/>
    <cellStyle name="_pgvcl-costal_PGVCL-_NEW MIS Jan - 08_T&amp;D Dec-08 7 8" xfId="13022"/>
    <cellStyle name="_pgvcl-costal_pgvcl_NEW MIS Jan - 08_T&amp;D Dec-08 7 9" xfId="13023"/>
    <cellStyle name="_pgvcl-costal_PGVCL-_NEW MIS Jan - 08_T&amp;D Dec-08 7 9" xfId="13024"/>
    <cellStyle name="_pgvcl-costal_pgvcl_NEW MIS Jan - 08_T&amp;D Dec-08 8" xfId="13025"/>
    <cellStyle name="_pgvcl-costal_PGVCL-_NEW MIS Jan - 08_T&amp;D Dec-08 8" xfId="13026"/>
    <cellStyle name="_pgvcl-costal_pgvcl_NEW MIS Jan - 08_T&amp;D July-08" xfId="13027"/>
    <cellStyle name="_pgvcl-costal_PGVCL-_NEW MIS Jan - 08_T&amp;D July-08" xfId="13028"/>
    <cellStyle name="_pgvcl-costal_pgvcl_NEW MIS Jan - 08_T&amp;D July-08 2" xfId="13029"/>
    <cellStyle name="_pgvcl-costal_PGVCL-_NEW MIS Jan - 08_T&amp;D July-08 2" xfId="13030"/>
    <cellStyle name="_pgvcl-costal_pgvcl_NEW MIS Jan - 08_T&amp;D July-08 2 10" xfId="13031"/>
    <cellStyle name="_pgvcl-costal_PGVCL-_NEW MIS Jan - 08_T&amp;D July-08 2 10" xfId="13032"/>
    <cellStyle name="_pgvcl-costal_pgvcl_NEW MIS Jan - 08_T&amp;D July-08 2 2" xfId="13033"/>
    <cellStyle name="_pgvcl-costal_PGVCL-_NEW MIS Jan - 08_T&amp;D July-08 2 2" xfId="13034"/>
    <cellStyle name="_pgvcl-costal_pgvcl_NEW MIS Jan - 08_T&amp;D July-08 2 3" xfId="13035"/>
    <cellStyle name="_pgvcl-costal_PGVCL-_NEW MIS Jan - 08_T&amp;D July-08 2 3" xfId="13036"/>
    <cellStyle name="_pgvcl-costal_pgvcl_NEW MIS Jan - 08_T&amp;D July-08 2 4" xfId="13037"/>
    <cellStyle name="_pgvcl-costal_PGVCL-_NEW MIS Jan - 08_T&amp;D July-08 2 4" xfId="13038"/>
    <cellStyle name="_pgvcl-costal_pgvcl_NEW MIS Jan - 08_T&amp;D July-08 2 5" xfId="13039"/>
    <cellStyle name="_pgvcl-costal_PGVCL-_NEW MIS Jan - 08_T&amp;D July-08 2 5" xfId="13040"/>
    <cellStyle name="_pgvcl-costal_pgvcl_NEW MIS Jan - 08_T&amp;D July-08 2 6" xfId="13041"/>
    <cellStyle name="_pgvcl-costal_PGVCL-_NEW MIS Jan - 08_T&amp;D July-08 2 6" xfId="13042"/>
    <cellStyle name="_pgvcl-costal_pgvcl_NEW MIS Jan - 08_T&amp;D July-08 2 7" xfId="13043"/>
    <cellStyle name="_pgvcl-costal_PGVCL-_NEW MIS Jan - 08_T&amp;D July-08 2 7" xfId="13044"/>
    <cellStyle name="_pgvcl-costal_pgvcl_NEW MIS Jan - 08_T&amp;D July-08 2 8" xfId="13045"/>
    <cellStyle name="_pgvcl-costal_PGVCL-_NEW MIS Jan - 08_T&amp;D July-08 2 8" xfId="13046"/>
    <cellStyle name="_pgvcl-costal_pgvcl_NEW MIS Jan - 08_T&amp;D July-08 2 9" xfId="13047"/>
    <cellStyle name="_pgvcl-costal_PGVCL-_NEW MIS Jan - 08_T&amp;D July-08 2 9" xfId="13048"/>
    <cellStyle name="_pgvcl-costal_pgvcl_NEW MIS Jan - 08_T&amp;D July-08 3" xfId="13049"/>
    <cellStyle name="_pgvcl-costal_PGVCL-_NEW MIS Jan - 08_T&amp;D July-08 3" xfId="13050"/>
    <cellStyle name="_pgvcl-costal_pgvcl_NEW MIS Jan - 08_T&amp;D July-08 3 10" xfId="13051"/>
    <cellStyle name="_pgvcl-costal_PGVCL-_NEW MIS Jan - 08_T&amp;D July-08 3 10" xfId="13052"/>
    <cellStyle name="_pgvcl-costal_pgvcl_NEW MIS Jan - 08_T&amp;D July-08 3 2" xfId="13053"/>
    <cellStyle name="_pgvcl-costal_PGVCL-_NEW MIS Jan - 08_T&amp;D July-08 3 2" xfId="13054"/>
    <cellStyle name="_pgvcl-costal_pgvcl_NEW MIS Jan - 08_T&amp;D July-08 3 3" xfId="13055"/>
    <cellStyle name="_pgvcl-costal_PGVCL-_NEW MIS Jan - 08_T&amp;D July-08 3 3" xfId="13056"/>
    <cellStyle name="_pgvcl-costal_pgvcl_NEW MIS Jan - 08_T&amp;D July-08 3 4" xfId="13057"/>
    <cellStyle name="_pgvcl-costal_PGVCL-_NEW MIS Jan - 08_T&amp;D July-08 3 4" xfId="13058"/>
    <cellStyle name="_pgvcl-costal_pgvcl_NEW MIS Jan - 08_T&amp;D July-08 3 5" xfId="13059"/>
    <cellStyle name="_pgvcl-costal_PGVCL-_NEW MIS Jan - 08_T&amp;D July-08 3 5" xfId="13060"/>
    <cellStyle name="_pgvcl-costal_pgvcl_NEW MIS Jan - 08_T&amp;D July-08 3 6" xfId="13061"/>
    <cellStyle name="_pgvcl-costal_PGVCL-_NEW MIS Jan - 08_T&amp;D July-08 3 6" xfId="13062"/>
    <cellStyle name="_pgvcl-costal_pgvcl_NEW MIS Jan - 08_T&amp;D July-08 3 7" xfId="13063"/>
    <cellStyle name="_pgvcl-costal_PGVCL-_NEW MIS Jan - 08_T&amp;D July-08 3 7" xfId="13064"/>
    <cellStyle name="_pgvcl-costal_pgvcl_NEW MIS Jan - 08_T&amp;D July-08 3 8" xfId="13065"/>
    <cellStyle name="_pgvcl-costal_PGVCL-_NEW MIS Jan - 08_T&amp;D July-08 3 8" xfId="13066"/>
    <cellStyle name="_pgvcl-costal_pgvcl_NEW MIS Jan - 08_T&amp;D July-08 3 9" xfId="13067"/>
    <cellStyle name="_pgvcl-costal_PGVCL-_NEW MIS Jan - 08_T&amp;D July-08 3 9" xfId="13068"/>
    <cellStyle name="_pgvcl-costal_pgvcl_NEW MIS Jan - 08_T&amp;D July-08 4" xfId="13069"/>
    <cellStyle name="_pgvcl-costal_PGVCL-_NEW MIS Jan - 08_T&amp;D July-08 4" xfId="13070"/>
    <cellStyle name="_pgvcl-costal_pgvcl_NEW MIS Jan - 08_T&amp;D July-08 4 10" xfId="13071"/>
    <cellStyle name="_pgvcl-costal_PGVCL-_NEW MIS Jan - 08_T&amp;D July-08 4 10" xfId="13072"/>
    <cellStyle name="_pgvcl-costal_pgvcl_NEW MIS Jan - 08_T&amp;D July-08 4 2" xfId="13073"/>
    <cellStyle name="_pgvcl-costal_PGVCL-_NEW MIS Jan - 08_T&amp;D July-08 4 2" xfId="13074"/>
    <cellStyle name="_pgvcl-costal_pgvcl_NEW MIS Jan - 08_T&amp;D July-08 4 3" xfId="13075"/>
    <cellStyle name="_pgvcl-costal_PGVCL-_NEW MIS Jan - 08_T&amp;D July-08 4 3" xfId="13076"/>
    <cellStyle name="_pgvcl-costal_pgvcl_NEW MIS Jan - 08_T&amp;D July-08 4 4" xfId="13077"/>
    <cellStyle name="_pgvcl-costal_PGVCL-_NEW MIS Jan - 08_T&amp;D July-08 4 4" xfId="13078"/>
    <cellStyle name="_pgvcl-costal_pgvcl_NEW MIS Jan - 08_T&amp;D July-08 4 5" xfId="13079"/>
    <cellStyle name="_pgvcl-costal_PGVCL-_NEW MIS Jan - 08_T&amp;D July-08 4 5" xfId="13080"/>
    <cellStyle name="_pgvcl-costal_pgvcl_NEW MIS Jan - 08_T&amp;D July-08 4 6" xfId="13081"/>
    <cellStyle name="_pgvcl-costal_PGVCL-_NEW MIS Jan - 08_T&amp;D July-08 4 6" xfId="13082"/>
    <cellStyle name="_pgvcl-costal_pgvcl_NEW MIS Jan - 08_T&amp;D July-08 4 7" xfId="13083"/>
    <cellStyle name="_pgvcl-costal_PGVCL-_NEW MIS Jan - 08_T&amp;D July-08 4 7" xfId="13084"/>
    <cellStyle name="_pgvcl-costal_pgvcl_NEW MIS Jan - 08_T&amp;D July-08 4 8" xfId="13085"/>
    <cellStyle name="_pgvcl-costal_PGVCL-_NEW MIS Jan - 08_T&amp;D July-08 4 8" xfId="13086"/>
    <cellStyle name="_pgvcl-costal_pgvcl_NEW MIS Jan - 08_T&amp;D July-08 4 9" xfId="13087"/>
    <cellStyle name="_pgvcl-costal_PGVCL-_NEW MIS Jan - 08_T&amp;D July-08 4 9" xfId="13088"/>
    <cellStyle name="_pgvcl-costal_pgvcl_NEW MIS Jan - 08_T&amp;D July-08 5" xfId="13089"/>
    <cellStyle name="_pgvcl-costal_PGVCL-_NEW MIS Jan - 08_T&amp;D July-08 5" xfId="13090"/>
    <cellStyle name="_pgvcl-costal_pgvcl_NEW MIS Jan - 08_T&amp;D July-08 5 10" xfId="13091"/>
    <cellStyle name="_pgvcl-costal_PGVCL-_NEW MIS Jan - 08_T&amp;D July-08 5 10" xfId="13092"/>
    <cellStyle name="_pgvcl-costal_pgvcl_NEW MIS Jan - 08_T&amp;D July-08 5 2" xfId="13093"/>
    <cellStyle name="_pgvcl-costal_PGVCL-_NEW MIS Jan - 08_T&amp;D July-08 5 2" xfId="13094"/>
    <cellStyle name="_pgvcl-costal_pgvcl_NEW MIS Jan - 08_T&amp;D July-08 5 3" xfId="13095"/>
    <cellStyle name="_pgvcl-costal_PGVCL-_NEW MIS Jan - 08_T&amp;D July-08 5 3" xfId="13096"/>
    <cellStyle name="_pgvcl-costal_pgvcl_NEW MIS Jan - 08_T&amp;D July-08 5 4" xfId="13097"/>
    <cellStyle name="_pgvcl-costal_PGVCL-_NEW MIS Jan - 08_T&amp;D July-08 5 4" xfId="13098"/>
    <cellStyle name="_pgvcl-costal_pgvcl_NEW MIS Jan - 08_T&amp;D July-08 5 5" xfId="13099"/>
    <cellStyle name="_pgvcl-costal_PGVCL-_NEW MIS Jan - 08_T&amp;D July-08 5 5" xfId="13100"/>
    <cellStyle name="_pgvcl-costal_pgvcl_NEW MIS Jan - 08_T&amp;D July-08 5 6" xfId="13101"/>
    <cellStyle name="_pgvcl-costal_PGVCL-_NEW MIS Jan - 08_T&amp;D July-08 5 6" xfId="13102"/>
    <cellStyle name="_pgvcl-costal_pgvcl_NEW MIS Jan - 08_T&amp;D July-08 5 7" xfId="13103"/>
    <cellStyle name="_pgvcl-costal_PGVCL-_NEW MIS Jan - 08_T&amp;D July-08 5 7" xfId="13104"/>
    <cellStyle name="_pgvcl-costal_pgvcl_NEW MIS Jan - 08_T&amp;D July-08 5 8" xfId="13105"/>
    <cellStyle name="_pgvcl-costal_PGVCL-_NEW MIS Jan - 08_T&amp;D July-08 5 8" xfId="13106"/>
    <cellStyle name="_pgvcl-costal_pgvcl_NEW MIS Jan - 08_T&amp;D July-08 5 9" xfId="13107"/>
    <cellStyle name="_pgvcl-costal_PGVCL-_NEW MIS Jan - 08_T&amp;D July-08 5 9" xfId="13108"/>
    <cellStyle name="_pgvcl-costal_pgvcl_NEW MIS Jan - 08_T&amp;D July-08 6" xfId="13109"/>
    <cellStyle name="_pgvcl-costal_PGVCL-_NEW MIS Jan - 08_T&amp;D July-08 6" xfId="13110"/>
    <cellStyle name="_pgvcl-costal_pgvcl_NEW MIS Jan - 08_T&amp;D July-08 6 10" xfId="13111"/>
    <cellStyle name="_pgvcl-costal_PGVCL-_NEW MIS Jan - 08_T&amp;D July-08 6 10" xfId="13112"/>
    <cellStyle name="_pgvcl-costal_pgvcl_NEW MIS Jan - 08_T&amp;D July-08 6 2" xfId="13113"/>
    <cellStyle name="_pgvcl-costal_PGVCL-_NEW MIS Jan - 08_T&amp;D July-08 6 2" xfId="13114"/>
    <cellStyle name="_pgvcl-costal_pgvcl_NEW MIS Jan - 08_T&amp;D July-08 6 3" xfId="13115"/>
    <cellStyle name="_pgvcl-costal_PGVCL-_NEW MIS Jan - 08_T&amp;D July-08 6 3" xfId="13116"/>
    <cellStyle name="_pgvcl-costal_pgvcl_NEW MIS Jan - 08_T&amp;D July-08 6 4" xfId="13117"/>
    <cellStyle name="_pgvcl-costal_PGVCL-_NEW MIS Jan - 08_T&amp;D July-08 6 4" xfId="13118"/>
    <cellStyle name="_pgvcl-costal_pgvcl_NEW MIS Jan - 08_T&amp;D July-08 6 5" xfId="13119"/>
    <cellStyle name="_pgvcl-costal_PGVCL-_NEW MIS Jan - 08_T&amp;D July-08 6 5" xfId="13120"/>
    <cellStyle name="_pgvcl-costal_pgvcl_NEW MIS Jan - 08_T&amp;D July-08 6 6" xfId="13121"/>
    <cellStyle name="_pgvcl-costal_PGVCL-_NEW MIS Jan - 08_T&amp;D July-08 6 6" xfId="13122"/>
    <cellStyle name="_pgvcl-costal_pgvcl_NEW MIS Jan - 08_T&amp;D July-08 6 7" xfId="13123"/>
    <cellStyle name="_pgvcl-costal_PGVCL-_NEW MIS Jan - 08_T&amp;D July-08 6 7" xfId="13124"/>
    <cellStyle name="_pgvcl-costal_pgvcl_NEW MIS Jan - 08_T&amp;D July-08 6 8" xfId="13125"/>
    <cellStyle name="_pgvcl-costal_PGVCL-_NEW MIS Jan - 08_T&amp;D July-08 6 8" xfId="13126"/>
    <cellStyle name="_pgvcl-costal_pgvcl_NEW MIS Jan - 08_T&amp;D July-08 6 9" xfId="13127"/>
    <cellStyle name="_pgvcl-costal_PGVCL-_NEW MIS Jan - 08_T&amp;D July-08 6 9" xfId="13128"/>
    <cellStyle name="_pgvcl-costal_pgvcl_NEW MIS Jan - 08_T&amp;D July-08 7" xfId="13129"/>
    <cellStyle name="_pgvcl-costal_PGVCL-_NEW MIS Jan - 08_T&amp;D July-08 7" xfId="13130"/>
    <cellStyle name="_pgvcl-costal_pgvcl_NEW MIS Jan - 08_T&amp;D July-08 7 10" xfId="13131"/>
    <cellStyle name="_pgvcl-costal_PGVCL-_NEW MIS Jan - 08_T&amp;D July-08 7 10" xfId="13132"/>
    <cellStyle name="_pgvcl-costal_pgvcl_NEW MIS Jan - 08_T&amp;D July-08 7 2" xfId="13133"/>
    <cellStyle name="_pgvcl-costal_PGVCL-_NEW MIS Jan - 08_T&amp;D July-08 7 2" xfId="13134"/>
    <cellStyle name="_pgvcl-costal_pgvcl_NEW MIS Jan - 08_T&amp;D July-08 7 3" xfId="13135"/>
    <cellStyle name="_pgvcl-costal_PGVCL-_NEW MIS Jan - 08_T&amp;D July-08 7 3" xfId="13136"/>
    <cellStyle name="_pgvcl-costal_pgvcl_NEW MIS Jan - 08_T&amp;D July-08 7 4" xfId="13137"/>
    <cellStyle name="_pgvcl-costal_PGVCL-_NEW MIS Jan - 08_T&amp;D July-08 7 4" xfId="13138"/>
    <cellStyle name="_pgvcl-costal_pgvcl_NEW MIS Jan - 08_T&amp;D July-08 7 5" xfId="13139"/>
    <cellStyle name="_pgvcl-costal_PGVCL-_NEW MIS Jan - 08_T&amp;D July-08 7 5" xfId="13140"/>
    <cellStyle name="_pgvcl-costal_pgvcl_NEW MIS Jan - 08_T&amp;D July-08 7 6" xfId="13141"/>
    <cellStyle name="_pgvcl-costal_PGVCL-_NEW MIS Jan - 08_T&amp;D July-08 7 6" xfId="13142"/>
    <cellStyle name="_pgvcl-costal_pgvcl_NEW MIS Jan - 08_T&amp;D July-08 7 7" xfId="13143"/>
    <cellStyle name="_pgvcl-costal_PGVCL-_NEW MIS Jan - 08_T&amp;D July-08 7 7" xfId="13144"/>
    <cellStyle name="_pgvcl-costal_pgvcl_NEW MIS Jan - 08_T&amp;D July-08 7 8" xfId="13145"/>
    <cellStyle name="_pgvcl-costal_PGVCL-_NEW MIS Jan - 08_T&amp;D July-08 7 8" xfId="13146"/>
    <cellStyle name="_pgvcl-costal_pgvcl_NEW MIS Jan - 08_T&amp;D July-08 7 9" xfId="13147"/>
    <cellStyle name="_pgvcl-costal_PGVCL-_NEW MIS Jan - 08_T&amp;D July-08 7 9" xfId="13148"/>
    <cellStyle name="_pgvcl-costal_pgvcl_NEW MIS Jan - 08_T&amp;D July-08 8" xfId="13149"/>
    <cellStyle name="_pgvcl-costal_PGVCL-_NEW MIS Jan - 08_T&amp;D July-08 8" xfId="13150"/>
    <cellStyle name="_pgvcl-costal_pgvcl_NEW MIS Jan - 08_T&amp;D MAR--09" xfId="13151"/>
    <cellStyle name="_pgvcl-costal_PGVCL-_NEW MIS Jan - 08_T&amp;D MAR--09" xfId="13152"/>
    <cellStyle name="_pgvcl-costal_pgvcl_NEW MIS Jan - 08_T&amp;D MAR--09 2" xfId="13153"/>
    <cellStyle name="_pgvcl-costal_PGVCL-_NEW MIS Jan - 08_T&amp;D MAR--09 2" xfId="13154"/>
    <cellStyle name="_pgvcl-costal_pgvcl_NEW MIS Jan - 08_T&amp;D MAR--09 2 10" xfId="13155"/>
    <cellStyle name="_pgvcl-costal_PGVCL-_NEW MIS Jan - 08_T&amp;D MAR--09 2 10" xfId="13156"/>
    <cellStyle name="_pgvcl-costal_pgvcl_NEW MIS Jan - 08_T&amp;D MAR--09 2 2" xfId="13157"/>
    <cellStyle name="_pgvcl-costal_PGVCL-_NEW MIS Jan - 08_T&amp;D MAR--09 2 2" xfId="13158"/>
    <cellStyle name="_pgvcl-costal_pgvcl_NEW MIS Jan - 08_T&amp;D MAR--09 2 3" xfId="13159"/>
    <cellStyle name="_pgvcl-costal_PGVCL-_NEW MIS Jan - 08_T&amp;D MAR--09 2 3" xfId="13160"/>
    <cellStyle name="_pgvcl-costal_pgvcl_NEW MIS Jan - 08_T&amp;D MAR--09 2 4" xfId="13161"/>
    <cellStyle name="_pgvcl-costal_PGVCL-_NEW MIS Jan - 08_T&amp;D MAR--09 2 4" xfId="13162"/>
    <cellStyle name="_pgvcl-costal_pgvcl_NEW MIS Jan - 08_T&amp;D MAR--09 2 5" xfId="13163"/>
    <cellStyle name="_pgvcl-costal_PGVCL-_NEW MIS Jan - 08_T&amp;D MAR--09 2 5" xfId="13164"/>
    <cellStyle name="_pgvcl-costal_pgvcl_NEW MIS Jan - 08_T&amp;D MAR--09 2 6" xfId="13165"/>
    <cellStyle name="_pgvcl-costal_PGVCL-_NEW MIS Jan - 08_T&amp;D MAR--09 2 6" xfId="13166"/>
    <cellStyle name="_pgvcl-costal_pgvcl_NEW MIS Jan - 08_T&amp;D MAR--09 2 7" xfId="13167"/>
    <cellStyle name="_pgvcl-costal_PGVCL-_NEW MIS Jan - 08_T&amp;D MAR--09 2 7" xfId="13168"/>
    <cellStyle name="_pgvcl-costal_pgvcl_NEW MIS Jan - 08_T&amp;D MAR--09 2 8" xfId="13169"/>
    <cellStyle name="_pgvcl-costal_PGVCL-_NEW MIS Jan - 08_T&amp;D MAR--09 2 8" xfId="13170"/>
    <cellStyle name="_pgvcl-costal_pgvcl_NEW MIS Jan - 08_T&amp;D MAR--09 2 9" xfId="13171"/>
    <cellStyle name="_pgvcl-costal_PGVCL-_NEW MIS Jan - 08_T&amp;D MAR--09 2 9" xfId="13172"/>
    <cellStyle name="_pgvcl-costal_pgvcl_NEW MIS Jan - 08_T&amp;D MAR--09 3" xfId="13173"/>
    <cellStyle name="_pgvcl-costal_PGVCL-_NEW MIS Jan - 08_T&amp;D MAR--09 3" xfId="13174"/>
    <cellStyle name="_pgvcl-costal_pgvcl_NEW MIS Jan - 08_T&amp;D MAR--09 3 10" xfId="13175"/>
    <cellStyle name="_pgvcl-costal_PGVCL-_NEW MIS Jan - 08_T&amp;D MAR--09 3 10" xfId="13176"/>
    <cellStyle name="_pgvcl-costal_pgvcl_NEW MIS Jan - 08_T&amp;D MAR--09 3 2" xfId="13177"/>
    <cellStyle name="_pgvcl-costal_PGVCL-_NEW MIS Jan - 08_T&amp;D MAR--09 3 2" xfId="13178"/>
    <cellStyle name="_pgvcl-costal_pgvcl_NEW MIS Jan - 08_T&amp;D MAR--09 3 3" xfId="13179"/>
    <cellStyle name="_pgvcl-costal_PGVCL-_NEW MIS Jan - 08_T&amp;D MAR--09 3 3" xfId="13180"/>
    <cellStyle name="_pgvcl-costal_pgvcl_NEW MIS Jan - 08_T&amp;D MAR--09 3 4" xfId="13181"/>
    <cellStyle name="_pgvcl-costal_PGVCL-_NEW MIS Jan - 08_T&amp;D MAR--09 3 4" xfId="13182"/>
    <cellStyle name="_pgvcl-costal_pgvcl_NEW MIS Jan - 08_T&amp;D MAR--09 3 5" xfId="13183"/>
    <cellStyle name="_pgvcl-costal_PGVCL-_NEW MIS Jan - 08_T&amp;D MAR--09 3 5" xfId="13184"/>
    <cellStyle name="_pgvcl-costal_pgvcl_NEW MIS Jan - 08_T&amp;D MAR--09 3 6" xfId="13185"/>
    <cellStyle name="_pgvcl-costal_PGVCL-_NEW MIS Jan - 08_T&amp;D MAR--09 3 6" xfId="13186"/>
    <cellStyle name="_pgvcl-costal_pgvcl_NEW MIS Jan - 08_T&amp;D MAR--09 3 7" xfId="13187"/>
    <cellStyle name="_pgvcl-costal_PGVCL-_NEW MIS Jan - 08_T&amp;D MAR--09 3 7" xfId="13188"/>
    <cellStyle name="_pgvcl-costal_pgvcl_NEW MIS Jan - 08_T&amp;D MAR--09 3 8" xfId="13189"/>
    <cellStyle name="_pgvcl-costal_PGVCL-_NEW MIS Jan - 08_T&amp;D MAR--09 3 8" xfId="13190"/>
    <cellStyle name="_pgvcl-costal_pgvcl_NEW MIS Jan - 08_T&amp;D MAR--09 3 9" xfId="13191"/>
    <cellStyle name="_pgvcl-costal_PGVCL-_NEW MIS Jan - 08_T&amp;D MAR--09 3 9" xfId="13192"/>
    <cellStyle name="_pgvcl-costal_pgvcl_NEW MIS Jan - 08_T&amp;D MAR--09 4" xfId="13193"/>
    <cellStyle name="_pgvcl-costal_PGVCL-_NEW MIS Jan - 08_T&amp;D MAR--09 4" xfId="13194"/>
    <cellStyle name="_pgvcl-costal_pgvcl_NEW MIS Jan - 08_T&amp;D MAR--09 4 10" xfId="13195"/>
    <cellStyle name="_pgvcl-costal_PGVCL-_NEW MIS Jan - 08_T&amp;D MAR--09 4 10" xfId="13196"/>
    <cellStyle name="_pgvcl-costal_pgvcl_NEW MIS Jan - 08_T&amp;D MAR--09 4 2" xfId="13197"/>
    <cellStyle name="_pgvcl-costal_PGVCL-_NEW MIS Jan - 08_T&amp;D MAR--09 4 2" xfId="13198"/>
    <cellStyle name="_pgvcl-costal_pgvcl_NEW MIS Jan - 08_T&amp;D MAR--09 4 3" xfId="13199"/>
    <cellStyle name="_pgvcl-costal_PGVCL-_NEW MIS Jan - 08_T&amp;D MAR--09 4 3" xfId="13200"/>
    <cellStyle name="_pgvcl-costal_pgvcl_NEW MIS Jan - 08_T&amp;D MAR--09 4 4" xfId="13201"/>
    <cellStyle name="_pgvcl-costal_PGVCL-_NEW MIS Jan - 08_T&amp;D MAR--09 4 4" xfId="13202"/>
    <cellStyle name="_pgvcl-costal_pgvcl_NEW MIS Jan - 08_T&amp;D MAR--09 4 5" xfId="13203"/>
    <cellStyle name="_pgvcl-costal_PGVCL-_NEW MIS Jan - 08_T&amp;D MAR--09 4 5" xfId="13204"/>
    <cellStyle name="_pgvcl-costal_pgvcl_NEW MIS Jan - 08_T&amp;D MAR--09 4 6" xfId="13205"/>
    <cellStyle name="_pgvcl-costal_PGVCL-_NEW MIS Jan - 08_T&amp;D MAR--09 4 6" xfId="13206"/>
    <cellStyle name="_pgvcl-costal_pgvcl_NEW MIS Jan - 08_T&amp;D MAR--09 4 7" xfId="13207"/>
    <cellStyle name="_pgvcl-costal_PGVCL-_NEW MIS Jan - 08_T&amp;D MAR--09 4 7" xfId="13208"/>
    <cellStyle name="_pgvcl-costal_pgvcl_NEW MIS Jan - 08_T&amp;D MAR--09 4 8" xfId="13209"/>
    <cellStyle name="_pgvcl-costal_PGVCL-_NEW MIS Jan - 08_T&amp;D MAR--09 4 8" xfId="13210"/>
    <cellStyle name="_pgvcl-costal_pgvcl_NEW MIS Jan - 08_T&amp;D MAR--09 4 9" xfId="13211"/>
    <cellStyle name="_pgvcl-costal_PGVCL-_NEW MIS Jan - 08_T&amp;D MAR--09 4 9" xfId="13212"/>
    <cellStyle name="_pgvcl-costal_pgvcl_NEW MIS Jan - 08_T&amp;D MAR--09 5" xfId="13213"/>
    <cellStyle name="_pgvcl-costal_PGVCL-_NEW MIS Jan - 08_T&amp;D MAR--09 5" xfId="13214"/>
    <cellStyle name="_pgvcl-costal_pgvcl_NEW MIS Jan - 08_T&amp;D MAR--09 5 10" xfId="13215"/>
    <cellStyle name="_pgvcl-costal_PGVCL-_NEW MIS Jan - 08_T&amp;D MAR--09 5 10" xfId="13216"/>
    <cellStyle name="_pgvcl-costal_pgvcl_NEW MIS Jan - 08_T&amp;D MAR--09 5 2" xfId="13217"/>
    <cellStyle name="_pgvcl-costal_PGVCL-_NEW MIS Jan - 08_T&amp;D MAR--09 5 2" xfId="13218"/>
    <cellStyle name="_pgvcl-costal_pgvcl_NEW MIS Jan - 08_T&amp;D MAR--09 5 3" xfId="13219"/>
    <cellStyle name="_pgvcl-costal_PGVCL-_NEW MIS Jan - 08_T&amp;D MAR--09 5 3" xfId="13220"/>
    <cellStyle name="_pgvcl-costal_pgvcl_NEW MIS Jan - 08_T&amp;D MAR--09 5 4" xfId="13221"/>
    <cellStyle name="_pgvcl-costal_PGVCL-_NEW MIS Jan - 08_T&amp;D MAR--09 5 4" xfId="13222"/>
    <cellStyle name="_pgvcl-costal_pgvcl_NEW MIS Jan - 08_T&amp;D MAR--09 5 5" xfId="13223"/>
    <cellStyle name="_pgvcl-costal_PGVCL-_NEW MIS Jan - 08_T&amp;D MAR--09 5 5" xfId="13224"/>
    <cellStyle name="_pgvcl-costal_pgvcl_NEW MIS Jan - 08_T&amp;D MAR--09 5 6" xfId="13225"/>
    <cellStyle name="_pgvcl-costal_PGVCL-_NEW MIS Jan - 08_T&amp;D MAR--09 5 6" xfId="13226"/>
    <cellStyle name="_pgvcl-costal_pgvcl_NEW MIS Jan - 08_T&amp;D MAR--09 5 7" xfId="13227"/>
    <cellStyle name="_pgvcl-costal_PGVCL-_NEW MIS Jan - 08_T&amp;D MAR--09 5 7" xfId="13228"/>
    <cellStyle name="_pgvcl-costal_pgvcl_NEW MIS Jan - 08_T&amp;D MAR--09 5 8" xfId="13229"/>
    <cellStyle name="_pgvcl-costal_PGVCL-_NEW MIS Jan - 08_T&amp;D MAR--09 5 8" xfId="13230"/>
    <cellStyle name="_pgvcl-costal_pgvcl_NEW MIS Jan - 08_T&amp;D MAR--09 5 9" xfId="13231"/>
    <cellStyle name="_pgvcl-costal_PGVCL-_NEW MIS Jan - 08_T&amp;D MAR--09 5 9" xfId="13232"/>
    <cellStyle name="_pgvcl-costal_pgvcl_NEW MIS Jan - 08_T&amp;D MAR--09 6" xfId="13233"/>
    <cellStyle name="_pgvcl-costal_PGVCL-_NEW MIS Jan - 08_T&amp;D MAR--09 6" xfId="13234"/>
    <cellStyle name="_pgvcl-costal_pgvcl_NEW MIS Jan - 08_T&amp;D MAR--09 6 10" xfId="13235"/>
    <cellStyle name="_pgvcl-costal_PGVCL-_NEW MIS Jan - 08_T&amp;D MAR--09 6 10" xfId="13236"/>
    <cellStyle name="_pgvcl-costal_pgvcl_NEW MIS Jan - 08_T&amp;D MAR--09 6 2" xfId="13237"/>
    <cellStyle name="_pgvcl-costal_PGVCL-_NEW MIS Jan - 08_T&amp;D MAR--09 6 2" xfId="13238"/>
    <cellStyle name="_pgvcl-costal_pgvcl_NEW MIS Jan - 08_T&amp;D MAR--09 6 3" xfId="13239"/>
    <cellStyle name="_pgvcl-costal_PGVCL-_NEW MIS Jan - 08_T&amp;D MAR--09 6 3" xfId="13240"/>
    <cellStyle name="_pgvcl-costal_pgvcl_NEW MIS Jan - 08_T&amp;D MAR--09 6 4" xfId="13241"/>
    <cellStyle name="_pgvcl-costal_PGVCL-_NEW MIS Jan - 08_T&amp;D MAR--09 6 4" xfId="13242"/>
    <cellStyle name="_pgvcl-costal_pgvcl_NEW MIS Jan - 08_T&amp;D MAR--09 6 5" xfId="13243"/>
    <cellStyle name="_pgvcl-costal_PGVCL-_NEW MIS Jan - 08_T&amp;D MAR--09 6 5" xfId="13244"/>
    <cellStyle name="_pgvcl-costal_pgvcl_NEW MIS Jan - 08_T&amp;D MAR--09 6 6" xfId="13245"/>
    <cellStyle name="_pgvcl-costal_PGVCL-_NEW MIS Jan - 08_T&amp;D MAR--09 6 6" xfId="13246"/>
    <cellStyle name="_pgvcl-costal_pgvcl_NEW MIS Jan - 08_T&amp;D MAR--09 6 7" xfId="13247"/>
    <cellStyle name="_pgvcl-costal_PGVCL-_NEW MIS Jan - 08_T&amp;D MAR--09 6 7" xfId="13248"/>
    <cellStyle name="_pgvcl-costal_pgvcl_NEW MIS Jan - 08_T&amp;D MAR--09 6 8" xfId="13249"/>
    <cellStyle name="_pgvcl-costal_PGVCL-_NEW MIS Jan - 08_T&amp;D MAR--09 6 8" xfId="13250"/>
    <cellStyle name="_pgvcl-costal_pgvcl_NEW MIS Jan - 08_T&amp;D MAR--09 6 9" xfId="13251"/>
    <cellStyle name="_pgvcl-costal_PGVCL-_NEW MIS Jan - 08_T&amp;D MAR--09 6 9" xfId="13252"/>
    <cellStyle name="_pgvcl-costal_pgvcl_NEW MIS Jan - 08_T&amp;D MAR--09 7" xfId="13253"/>
    <cellStyle name="_pgvcl-costal_PGVCL-_NEW MIS Jan - 08_T&amp;D MAR--09 7" xfId="13254"/>
    <cellStyle name="_pgvcl-costal_pgvcl_NEW MIS Jan - 08_T&amp;D MAR--09 7 10" xfId="13255"/>
    <cellStyle name="_pgvcl-costal_PGVCL-_NEW MIS Jan - 08_T&amp;D MAR--09 7 10" xfId="13256"/>
    <cellStyle name="_pgvcl-costal_pgvcl_NEW MIS Jan - 08_T&amp;D MAR--09 7 2" xfId="13257"/>
    <cellStyle name="_pgvcl-costal_PGVCL-_NEW MIS Jan - 08_T&amp;D MAR--09 7 2" xfId="13258"/>
    <cellStyle name="_pgvcl-costal_pgvcl_NEW MIS Jan - 08_T&amp;D MAR--09 7 3" xfId="13259"/>
    <cellStyle name="_pgvcl-costal_PGVCL-_NEW MIS Jan - 08_T&amp;D MAR--09 7 3" xfId="13260"/>
    <cellStyle name="_pgvcl-costal_pgvcl_NEW MIS Jan - 08_T&amp;D MAR--09 7 4" xfId="13261"/>
    <cellStyle name="_pgvcl-costal_PGVCL-_NEW MIS Jan - 08_T&amp;D MAR--09 7 4" xfId="13262"/>
    <cellStyle name="_pgvcl-costal_pgvcl_NEW MIS Jan - 08_T&amp;D MAR--09 7 5" xfId="13263"/>
    <cellStyle name="_pgvcl-costal_PGVCL-_NEW MIS Jan - 08_T&amp;D MAR--09 7 5" xfId="13264"/>
    <cellStyle name="_pgvcl-costal_pgvcl_NEW MIS Jan - 08_T&amp;D MAR--09 7 6" xfId="13265"/>
    <cellStyle name="_pgvcl-costal_PGVCL-_NEW MIS Jan - 08_T&amp;D MAR--09 7 6" xfId="13266"/>
    <cellStyle name="_pgvcl-costal_pgvcl_NEW MIS Jan - 08_T&amp;D MAR--09 7 7" xfId="13267"/>
    <cellStyle name="_pgvcl-costal_PGVCL-_NEW MIS Jan - 08_T&amp;D MAR--09 7 7" xfId="13268"/>
    <cellStyle name="_pgvcl-costal_pgvcl_NEW MIS Jan - 08_T&amp;D MAR--09 7 8" xfId="13269"/>
    <cellStyle name="_pgvcl-costal_PGVCL-_NEW MIS Jan - 08_T&amp;D MAR--09 7 8" xfId="13270"/>
    <cellStyle name="_pgvcl-costal_pgvcl_NEW MIS Jan - 08_T&amp;D MAR--09 7 9" xfId="13271"/>
    <cellStyle name="_pgvcl-costal_PGVCL-_NEW MIS Jan - 08_T&amp;D MAR--09 7 9" xfId="13272"/>
    <cellStyle name="_pgvcl-costal_pgvcl_NEW MIS Jan - 08_T&amp;D MAR--09 8" xfId="13273"/>
    <cellStyle name="_pgvcl-costal_PGVCL-_NEW MIS Jan - 08_T&amp;D MAR--09 8" xfId="13274"/>
    <cellStyle name="_pgvcl-costal_pgvcl_NEW MIS Jan - 08_Urban Weekly 8 MAY 09" xfId="13275"/>
    <cellStyle name="_pgvcl-costal_PGVCL-_NEW MIS Jan - 08_Urban Weekly 8 MAY 09" xfId="13276"/>
    <cellStyle name="_pgvcl-costal_pgvcl_NEW MIS Jan - 08_Urban Weekly 8 MAY 09 2" xfId="13277"/>
    <cellStyle name="_pgvcl-costal_PGVCL-_NEW MIS Jan - 08_Urban Weekly 8 MAY 09 2" xfId="13278"/>
    <cellStyle name="_pgvcl-costal_pgvcl_NEW MIS Jan - 08_URBAN WEEKLY PBR CO" xfId="13279"/>
    <cellStyle name="_pgvcl-costal_PGVCL-_NEW MIS Jan - 08_URBAN WEEKLY PBR CO" xfId="13280"/>
    <cellStyle name="_pgvcl-costal_pgvcl_NEW MIS Jan - 08_URBAN WEEKLY PBR CO 2" xfId="13281"/>
    <cellStyle name="_pgvcl-costal_PGVCL-_NEW MIS Jan - 08_URBAN WEEKLY PBR CO 2" xfId="13282"/>
    <cellStyle name="_pgvcl-costal_pgvcl_NEW MIS Jan - 08_URBAN WEEKLY PBR CO 2 10" xfId="13283"/>
    <cellStyle name="_pgvcl-costal_PGVCL-_NEW MIS Jan - 08_URBAN WEEKLY PBR CO 2 10" xfId="13284"/>
    <cellStyle name="_pgvcl-costal_pgvcl_NEW MIS Jan - 08_URBAN WEEKLY PBR CO 2 2" xfId="13285"/>
    <cellStyle name="_pgvcl-costal_PGVCL-_NEW MIS Jan - 08_URBAN WEEKLY PBR CO 2 2" xfId="13286"/>
    <cellStyle name="_pgvcl-costal_pgvcl_NEW MIS Jan - 08_URBAN WEEKLY PBR CO 2 3" xfId="13287"/>
    <cellStyle name="_pgvcl-costal_PGVCL-_NEW MIS Jan - 08_URBAN WEEKLY PBR CO 2 3" xfId="13288"/>
    <cellStyle name="_pgvcl-costal_pgvcl_NEW MIS Jan - 08_URBAN WEEKLY PBR CO 2 4" xfId="13289"/>
    <cellStyle name="_pgvcl-costal_PGVCL-_NEW MIS Jan - 08_URBAN WEEKLY PBR CO 2 4" xfId="13290"/>
    <cellStyle name="_pgvcl-costal_pgvcl_NEW MIS Jan - 08_URBAN WEEKLY PBR CO 2 5" xfId="13291"/>
    <cellStyle name="_pgvcl-costal_PGVCL-_NEW MIS Jan - 08_URBAN WEEKLY PBR CO 2 5" xfId="13292"/>
    <cellStyle name="_pgvcl-costal_pgvcl_NEW MIS Jan - 08_URBAN WEEKLY PBR CO 2 6" xfId="13293"/>
    <cellStyle name="_pgvcl-costal_PGVCL-_NEW MIS Jan - 08_URBAN WEEKLY PBR CO 2 6" xfId="13294"/>
    <cellStyle name="_pgvcl-costal_pgvcl_NEW MIS Jan - 08_URBAN WEEKLY PBR CO 2 7" xfId="13295"/>
    <cellStyle name="_pgvcl-costal_PGVCL-_NEW MIS Jan - 08_URBAN WEEKLY PBR CO 2 7" xfId="13296"/>
    <cellStyle name="_pgvcl-costal_pgvcl_NEW MIS Jan - 08_URBAN WEEKLY PBR CO 2 8" xfId="13297"/>
    <cellStyle name="_pgvcl-costal_PGVCL-_NEW MIS Jan - 08_URBAN WEEKLY PBR CO 2 8" xfId="13298"/>
    <cellStyle name="_pgvcl-costal_pgvcl_NEW MIS Jan - 08_URBAN WEEKLY PBR CO 2 9" xfId="13299"/>
    <cellStyle name="_pgvcl-costal_PGVCL-_NEW MIS Jan - 08_URBAN WEEKLY PBR CO 2 9" xfId="13300"/>
    <cellStyle name="_pgvcl-costal_pgvcl_NEW MIS Jan - 08_URBAN WEEKLY PBR CO 3" xfId="13301"/>
    <cellStyle name="_pgvcl-costal_PGVCL-_NEW MIS Jan - 08_URBAN WEEKLY PBR CO 3" xfId="13302"/>
    <cellStyle name="_pgvcl-costal_pgvcl_NEW MIS Jan - 08_URBAN WEEKLY PBR CO 3 10" xfId="13303"/>
    <cellStyle name="_pgvcl-costal_PGVCL-_NEW MIS Jan - 08_URBAN WEEKLY PBR CO 3 10" xfId="13304"/>
    <cellStyle name="_pgvcl-costal_pgvcl_NEW MIS Jan - 08_URBAN WEEKLY PBR CO 3 2" xfId="13305"/>
    <cellStyle name="_pgvcl-costal_PGVCL-_NEW MIS Jan - 08_URBAN WEEKLY PBR CO 3 2" xfId="13306"/>
    <cellStyle name="_pgvcl-costal_pgvcl_NEW MIS Jan - 08_URBAN WEEKLY PBR CO 3 3" xfId="13307"/>
    <cellStyle name="_pgvcl-costal_PGVCL-_NEW MIS Jan - 08_URBAN WEEKLY PBR CO 3 3" xfId="13308"/>
    <cellStyle name="_pgvcl-costal_pgvcl_NEW MIS Jan - 08_URBAN WEEKLY PBR CO 3 4" xfId="13309"/>
    <cellStyle name="_pgvcl-costal_PGVCL-_NEW MIS Jan - 08_URBAN WEEKLY PBR CO 3 4" xfId="13310"/>
    <cellStyle name="_pgvcl-costal_pgvcl_NEW MIS Jan - 08_URBAN WEEKLY PBR CO 3 5" xfId="13311"/>
    <cellStyle name="_pgvcl-costal_PGVCL-_NEW MIS Jan - 08_URBAN WEEKLY PBR CO 3 5" xfId="13312"/>
    <cellStyle name="_pgvcl-costal_pgvcl_NEW MIS Jan - 08_URBAN WEEKLY PBR CO 3 6" xfId="13313"/>
    <cellStyle name="_pgvcl-costal_PGVCL-_NEW MIS Jan - 08_URBAN WEEKLY PBR CO 3 6" xfId="13314"/>
    <cellStyle name="_pgvcl-costal_pgvcl_NEW MIS Jan - 08_URBAN WEEKLY PBR CO 3 7" xfId="13315"/>
    <cellStyle name="_pgvcl-costal_PGVCL-_NEW MIS Jan - 08_URBAN WEEKLY PBR CO 3 7" xfId="13316"/>
    <cellStyle name="_pgvcl-costal_pgvcl_NEW MIS Jan - 08_URBAN WEEKLY PBR CO 3 8" xfId="13317"/>
    <cellStyle name="_pgvcl-costal_PGVCL-_NEW MIS Jan - 08_URBAN WEEKLY PBR CO 3 8" xfId="13318"/>
    <cellStyle name="_pgvcl-costal_pgvcl_NEW MIS Jan - 08_URBAN WEEKLY PBR CO 3 9" xfId="13319"/>
    <cellStyle name="_pgvcl-costal_PGVCL-_NEW MIS Jan - 08_URBAN WEEKLY PBR CO 3 9" xfId="13320"/>
    <cellStyle name="_pgvcl-costal_pgvcl_NEW MIS Jan - 08_URBAN WEEKLY PBR CO 4" xfId="13321"/>
    <cellStyle name="_pgvcl-costal_PGVCL-_NEW MIS Jan - 08_URBAN WEEKLY PBR CO 4" xfId="13322"/>
    <cellStyle name="_pgvcl-costal_pgvcl_NEW MIS Jan - 08_URBAN WEEKLY PBR CO 4 10" xfId="13323"/>
    <cellStyle name="_pgvcl-costal_PGVCL-_NEW MIS Jan - 08_URBAN WEEKLY PBR CO 4 10" xfId="13324"/>
    <cellStyle name="_pgvcl-costal_pgvcl_NEW MIS Jan - 08_URBAN WEEKLY PBR CO 4 2" xfId="13325"/>
    <cellStyle name="_pgvcl-costal_PGVCL-_NEW MIS Jan - 08_URBAN WEEKLY PBR CO 4 2" xfId="13326"/>
    <cellStyle name="_pgvcl-costal_pgvcl_NEW MIS Jan - 08_URBAN WEEKLY PBR CO 4 3" xfId="13327"/>
    <cellStyle name="_pgvcl-costal_PGVCL-_NEW MIS Jan - 08_URBAN WEEKLY PBR CO 4 3" xfId="13328"/>
    <cellStyle name="_pgvcl-costal_pgvcl_NEW MIS Jan - 08_URBAN WEEKLY PBR CO 4 4" xfId="13329"/>
    <cellStyle name="_pgvcl-costal_PGVCL-_NEW MIS Jan - 08_URBAN WEEKLY PBR CO 4 4" xfId="13330"/>
    <cellStyle name="_pgvcl-costal_pgvcl_NEW MIS Jan - 08_URBAN WEEKLY PBR CO 4 5" xfId="13331"/>
    <cellStyle name="_pgvcl-costal_PGVCL-_NEW MIS Jan - 08_URBAN WEEKLY PBR CO 4 5" xfId="13332"/>
    <cellStyle name="_pgvcl-costal_pgvcl_NEW MIS Jan - 08_URBAN WEEKLY PBR CO 4 6" xfId="13333"/>
    <cellStyle name="_pgvcl-costal_PGVCL-_NEW MIS Jan - 08_URBAN WEEKLY PBR CO 4 6" xfId="13334"/>
    <cellStyle name="_pgvcl-costal_pgvcl_NEW MIS Jan - 08_URBAN WEEKLY PBR CO 4 7" xfId="13335"/>
    <cellStyle name="_pgvcl-costal_PGVCL-_NEW MIS Jan - 08_URBAN WEEKLY PBR CO 4 7" xfId="13336"/>
    <cellStyle name="_pgvcl-costal_pgvcl_NEW MIS Jan - 08_URBAN WEEKLY PBR CO 4 8" xfId="13337"/>
    <cellStyle name="_pgvcl-costal_PGVCL-_NEW MIS Jan - 08_URBAN WEEKLY PBR CO 4 8" xfId="13338"/>
    <cellStyle name="_pgvcl-costal_pgvcl_NEW MIS Jan - 08_URBAN WEEKLY PBR CO 4 9" xfId="13339"/>
    <cellStyle name="_pgvcl-costal_PGVCL-_NEW MIS Jan - 08_URBAN WEEKLY PBR CO 4 9" xfId="13340"/>
    <cellStyle name="_pgvcl-costal_pgvcl_NEW MIS Jan - 08_URBAN WEEKLY PBR CO 5" xfId="13341"/>
    <cellStyle name="_pgvcl-costal_PGVCL-_NEW MIS Jan - 08_URBAN WEEKLY PBR CO 5" xfId="13342"/>
    <cellStyle name="_pgvcl-costal_pgvcl_NEW MIS Jan - 08_URBAN WEEKLY PBR CO 5 10" xfId="13343"/>
    <cellStyle name="_pgvcl-costal_PGVCL-_NEW MIS Jan - 08_URBAN WEEKLY PBR CO 5 10" xfId="13344"/>
    <cellStyle name="_pgvcl-costal_pgvcl_NEW MIS Jan - 08_URBAN WEEKLY PBR CO 5 2" xfId="13345"/>
    <cellStyle name="_pgvcl-costal_PGVCL-_NEW MIS Jan - 08_URBAN WEEKLY PBR CO 5 2" xfId="13346"/>
    <cellStyle name="_pgvcl-costal_pgvcl_NEW MIS Jan - 08_URBAN WEEKLY PBR CO 5 3" xfId="13347"/>
    <cellStyle name="_pgvcl-costal_PGVCL-_NEW MIS Jan - 08_URBAN WEEKLY PBR CO 5 3" xfId="13348"/>
    <cellStyle name="_pgvcl-costal_pgvcl_NEW MIS Jan - 08_URBAN WEEKLY PBR CO 5 4" xfId="13349"/>
    <cellStyle name="_pgvcl-costal_PGVCL-_NEW MIS Jan - 08_URBAN WEEKLY PBR CO 5 4" xfId="13350"/>
    <cellStyle name="_pgvcl-costal_pgvcl_NEW MIS Jan - 08_URBAN WEEKLY PBR CO 5 5" xfId="13351"/>
    <cellStyle name="_pgvcl-costal_PGVCL-_NEW MIS Jan - 08_URBAN WEEKLY PBR CO 5 5" xfId="13352"/>
    <cellStyle name="_pgvcl-costal_pgvcl_NEW MIS Jan - 08_URBAN WEEKLY PBR CO 5 6" xfId="13353"/>
    <cellStyle name="_pgvcl-costal_PGVCL-_NEW MIS Jan - 08_URBAN WEEKLY PBR CO 5 6" xfId="13354"/>
    <cellStyle name="_pgvcl-costal_pgvcl_NEW MIS Jan - 08_URBAN WEEKLY PBR CO 5 7" xfId="13355"/>
    <cellStyle name="_pgvcl-costal_PGVCL-_NEW MIS Jan - 08_URBAN WEEKLY PBR CO 5 7" xfId="13356"/>
    <cellStyle name="_pgvcl-costal_pgvcl_NEW MIS Jan - 08_URBAN WEEKLY PBR CO 5 8" xfId="13357"/>
    <cellStyle name="_pgvcl-costal_PGVCL-_NEW MIS Jan - 08_URBAN WEEKLY PBR CO 5 8" xfId="13358"/>
    <cellStyle name="_pgvcl-costal_pgvcl_NEW MIS Jan - 08_URBAN WEEKLY PBR CO 5 9" xfId="13359"/>
    <cellStyle name="_pgvcl-costal_PGVCL-_NEW MIS Jan - 08_URBAN WEEKLY PBR CO 5 9" xfId="13360"/>
    <cellStyle name="_pgvcl-costal_pgvcl_NEW MIS Jan - 08_URBAN WEEKLY PBR CO 6" xfId="13361"/>
    <cellStyle name="_pgvcl-costal_PGVCL-_NEW MIS Jan - 08_URBAN WEEKLY PBR CO 6" xfId="13362"/>
    <cellStyle name="_pgvcl-costal_pgvcl_NEW MIS Jan - 08_URBAN WEEKLY PBR CO 6 10" xfId="13363"/>
    <cellStyle name="_pgvcl-costal_PGVCL-_NEW MIS Jan - 08_URBAN WEEKLY PBR CO 6 10" xfId="13364"/>
    <cellStyle name="_pgvcl-costal_pgvcl_NEW MIS Jan - 08_URBAN WEEKLY PBR CO 6 2" xfId="13365"/>
    <cellStyle name="_pgvcl-costal_PGVCL-_NEW MIS Jan - 08_URBAN WEEKLY PBR CO 6 2" xfId="13366"/>
    <cellStyle name="_pgvcl-costal_pgvcl_NEW MIS Jan - 08_URBAN WEEKLY PBR CO 6 3" xfId="13367"/>
    <cellStyle name="_pgvcl-costal_PGVCL-_NEW MIS Jan - 08_URBAN WEEKLY PBR CO 6 3" xfId="13368"/>
    <cellStyle name="_pgvcl-costal_pgvcl_NEW MIS Jan - 08_URBAN WEEKLY PBR CO 6 4" xfId="13369"/>
    <cellStyle name="_pgvcl-costal_PGVCL-_NEW MIS Jan - 08_URBAN WEEKLY PBR CO 6 4" xfId="13370"/>
    <cellStyle name="_pgvcl-costal_pgvcl_NEW MIS Jan - 08_URBAN WEEKLY PBR CO 6 5" xfId="13371"/>
    <cellStyle name="_pgvcl-costal_PGVCL-_NEW MIS Jan - 08_URBAN WEEKLY PBR CO 6 5" xfId="13372"/>
    <cellStyle name="_pgvcl-costal_pgvcl_NEW MIS Jan - 08_URBAN WEEKLY PBR CO 6 6" xfId="13373"/>
    <cellStyle name="_pgvcl-costal_PGVCL-_NEW MIS Jan - 08_URBAN WEEKLY PBR CO 6 6" xfId="13374"/>
    <cellStyle name="_pgvcl-costal_pgvcl_NEW MIS Jan - 08_URBAN WEEKLY PBR CO 6 7" xfId="13375"/>
    <cellStyle name="_pgvcl-costal_PGVCL-_NEW MIS Jan - 08_URBAN WEEKLY PBR CO 6 7" xfId="13376"/>
    <cellStyle name="_pgvcl-costal_pgvcl_NEW MIS Jan - 08_URBAN WEEKLY PBR CO 6 8" xfId="13377"/>
    <cellStyle name="_pgvcl-costal_PGVCL-_NEW MIS Jan - 08_URBAN WEEKLY PBR CO 6 8" xfId="13378"/>
    <cellStyle name="_pgvcl-costal_pgvcl_NEW MIS Jan - 08_URBAN WEEKLY PBR CO 6 9" xfId="13379"/>
    <cellStyle name="_pgvcl-costal_PGVCL-_NEW MIS Jan - 08_URBAN WEEKLY PBR CO 6 9" xfId="13380"/>
    <cellStyle name="_pgvcl-costal_pgvcl_NEW MIS Jan - 08_URBAN WEEKLY PBR CO 7" xfId="13381"/>
    <cellStyle name="_pgvcl-costal_PGVCL-_NEW MIS Jan - 08_URBAN WEEKLY PBR CO 7" xfId="13382"/>
    <cellStyle name="_pgvcl-costal_pgvcl_NEW MIS Jan - 08_URBAN WEEKLY PBR CO 7 10" xfId="13383"/>
    <cellStyle name="_pgvcl-costal_PGVCL-_NEW MIS Jan - 08_URBAN WEEKLY PBR CO 7 10" xfId="13384"/>
    <cellStyle name="_pgvcl-costal_pgvcl_NEW MIS Jan - 08_URBAN WEEKLY PBR CO 7 2" xfId="13385"/>
    <cellStyle name="_pgvcl-costal_PGVCL-_NEW MIS Jan - 08_URBAN WEEKLY PBR CO 7 2" xfId="13386"/>
    <cellStyle name="_pgvcl-costal_pgvcl_NEW MIS Jan - 08_URBAN WEEKLY PBR CO 7 3" xfId="13387"/>
    <cellStyle name="_pgvcl-costal_PGVCL-_NEW MIS Jan - 08_URBAN WEEKLY PBR CO 7 3" xfId="13388"/>
    <cellStyle name="_pgvcl-costal_pgvcl_NEW MIS Jan - 08_URBAN WEEKLY PBR CO 7 4" xfId="13389"/>
    <cellStyle name="_pgvcl-costal_PGVCL-_NEW MIS Jan - 08_URBAN WEEKLY PBR CO 7 4" xfId="13390"/>
    <cellStyle name="_pgvcl-costal_pgvcl_NEW MIS Jan - 08_URBAN WEEKLY PBR CO 7 5" xfId="13391"/>
    <cellStyle name="_pgvcl-costal_PGVCL-_NEW MIS Jan - 08_URBAN WEEKLY PBR CO 7 5" xfId="13392"/>
    <cellStyle name="_pgvcl-costal_pgvcl_NEW MIS Jan - 08_URBAN WEEKLY PBR CO 7 6" xfId="13393"/>
    <cellStyle name="_pgvcl-costal_PGVCL-_NEW MIS Jan - 08_URBAN WEEKLY PBR CO 7 6" xfId="13394"/>
    <cellStyle name="_pgvcl-costal_pgvcl_NEW MIS Jan - 08_URBAN WEEKLY PBR CO 7 7" xfId="13395"/>
    <cellStyle name="_pgvcl-costal_PGVCL-_NEW MIS Jan - 08_URBAN WEEKLY PBR CO 7 7" xfId="13396"/>
    <cellStyle name="_pgvcl-costal_pgvcl_NEW MIS Jan - 08_URBAN WEEKLY PBR CO 7 8" xfId="13397"/>
    <cellStyle name="_pgvcl-costal_PGVCL-_NEW MIS Jan - 08_URBAN WEEKLY PBR CO 7 8" xfId="13398"/>
    <cellStyle name="_pgvcl-costal_pgvcl_NEW MIS Jan - 08_URBAN WEEKLY PBR CO 7 9" xfId="13399"/>
    <cellStyle name="_pgvcl-costal_PGVCL-_NEW MIS Jan - 08_URBAN WEEKLY PBR CO 7 9" xfId="13400"/>
    <cellStyle name="_pgvcl-costal_pgvcl_NEW MIS Jan - 08_URBAN WEEKLY PBR CO 8" xfId="13401"/>
    <cellStyle name="_pgvcl-costal_PGVCL-_NEW MIS Jan - 08_URBAN WEEKLY PBR CO 8" xfId="13402"/>
    <cellStyle name="_pgvcl-costal_pgvcl_NEW MIS Jan - 08_Weekly Urban PBR CO - 04-04-09 to 12-04-09" xfId="13403"/>
    <cellStyle name="_pgvcl-costal_PGVCL-_NEW MIS Jan - 08_Weekly Urban PBR CO - 04-04-09 to 12-04-09" xfId="13404"/>
    <cellStyle name="_pgvcl-costal_pgvcl_NEW MIS Jan - 08_Weekly Urban PBR CO - 04-04-09 to 12-04-09 2" xfId="13405"/>
    <cellStyle name="_pgvcl-costal_PGVCL-_NEW MIS Jan - 08_Weekly Urban PBR CO - 04-04-09 to 12-04-09 2" xfId="13406"/>
    <cellStyle name="_pgvcl-costal_pgvcl_NEW MIS Jan - 08_Weekly Urban PBR CO - 04-04-09 to 12-04-09 2 10" xfId="13407"/>
    <cellStyle name="_pgvcl-costal_PGVCL-_NEW MIS Jan - 08_Weekly Urban PBR CO - 04-04-09 to 12-04-09 2 10" xfId="13408"/>
    <cellStyle name="_pgvcl-costal_pgvcl_NEW MIS Jan - 08_Weekly Urban PBR CO - 04-04-09 to 12-04-09 2 2" xfId="13409"/>
    <cellStyle name="_pgvcl-costal_PGVCL-_NEW MIS Jan - 08_Weekly Urban PBR CO - 04-04-09 to 12-04-09 2 2" xfId="13410"/>
    <cellStyle name="_pgvcl-costal_pgvcl_NEW MIS Jan - 08_Weekly Urban PBR CO - 04-04-09 to 12-04-09 2 3" xfId="13411"/>
    <cellStyle name="_pgvcl-costal_PGVCL-_NEW MIS Jan - 08_Weekly Urban PBR CO - 04-04-09 to 12-04-09 2 3" xfId="13412"/>
    <cellStyle name="_pgvcl-costal_pgvcl_NEW MIS Jan - 08_Weekly Urban PBR CO - 04-04-09 to 12-04-09 2 4" xfId="13413"/>
    <cellStyle name="_pgvcl-costal_PGVCL-_NEW MIS Jan - 08_Weekly Urban PBR CO - 04-04-09 to 12-04-09 2 4" xfId="13414"/>
    <cellStyle name="_pgvcl-costal_pgvcl_NEW MIS Jan - 08_Weekly Urban PBR CO - 04-04-09 to 12-04-09 2 5" xfId="13415"/>
    <cellStyle name="_pgvcl-costal_PGVCL-_NEW MIS Jan - 08_Weekly Urban PBR CO - 04-04-09 to 12-04-09 2 5" xfId="13416"/>
    <cellStyle name="_pgvcl-costal_pgvcl_NEW MIS Jan - 08_Weekly Urban PBR CO - 04-04-09 to 12-04-09 2 6" xfId="13417"/>
    <cellStyle name="_pgvcl-costal_PGVCL-_NEW MIS Jan - 08_Weekly Urban PBR CO - 04-04-09 to 12-04-09 2 6" xfId="13418"/>
    <cellStyle name="_pgvcl-costal_pgvcl_NEW MIS Jan - 08_Weekly Urban PBR CO - 04-04-09 to 12-04-09 2 7" xfId="13419"/>
    <cellStyle name="_pgvcl-costal_PGVCL-_NEW MIS Jan - 08_Weekly Urban PBR CO - 04-04-09 to 12-04-09 2 7" xfId="13420"/>
    <cellStyle name="_pgvcl-costal_pgvcl_NEW MIS Jan - 08_Weekly Urban PBR CO - 04-04-09 to 12-04-09 2 8" xfId="13421"/>
    <cellStyle name="_pgvcl-costal_PGVCL-_NEW MIS Jan - 08_Weekly Urban PBR CO - 04-04-09 to 12-04-09 2 8" xfId="13422"/>
    <cellStyle name="_pgvcl-costal_pgvcl_NEW MIS Jan - 08_Weekly Urban PBR CO - 04-04-09 to 12-04-09 2 9" xfId="13423"/>
    <cellStyle name="_pgvcl-costal_PGVCL-_NEW MIS Jan - 08_Weekly Urban PBR CO - 04-04-09 to 12-04-09 2 9" xfId="13424"/>
    <cellStyle name="_pgvcl-costal_pgvcl_NEW MIS Jan - 08_Weekly Urban PBR CO - 04-04-09 to 12-04-09 3" xfId="13425"/>
    <cellStyle name="_pgvcl-costal_PGVCL-_NEW MIS Jan - 08_Weekly Urban PBR CO - 04-04-09 to 12-04-09 3" xfId="13426"/>
    <cellStyle name="_pgvcl-costal_pgvcl_NEW MIS Jan - 08_Weekly Urban PBR CO - 04-04-09 to 12-04-09 3 10" xfId="13427"/>
    <cellStyle name="_pgvcl-costal_PGVCL-_NEW MIS Jan - 08_Weekly Urban PBR CO - 04-04-09 to 12-04-09 3 10" xfId="13428"/>
    <cellStyle name="_pgvcl-costal_pgvcl_NEW MIS Jan - 08_Weekly Urban PBR CO - 04-04-09 to 12-04-09 3 2" xfId="13429"/>
    <cellStyle name="_pgvcl-costal_PGVCL-_NEW MIS Jan - 08_Weekly Urban PBR CO - 04-04-09 to 12-04-09 3 2" xfId="13430"/>
    <cellStyle name="_pgvcl-costal_pgvcl_NEW MIS Jan - 08_Weekly Urban PBR CO - 04-04-09 to 12-04-09 3 3" xfId="13431"/>
    <cellStyle name="_pgvcl-costal_PGVCL-_NEW MIS Jan - 08_Weekly Urban PBR CO - 04-04-09 to 12-04-09 3 3" xfId="13432"/>
    <cellStyle name="_pgvcl-costal_pgvcl_NEW MIS Jan - 08_Weekly Urban PBR CO - 04-04-09 to 12-04-09 3 4" xfId="13433"/>
    <cellStyle name="_pgvcl-costal_PGVCL-_NEW MIS Jan - 08_Weekly Urban PBR CO - 04-04-09 to 12-04-09 3 4" xfId="13434"/>
    <cellStyle name="_pgvcl-costal_pgvcl_NEW MIS Jan - 08_Weekly Urban PBR CO - 04-04-09 to 12-04-09 3 5" xfId="13435"/>
    <cellStyle name="_pgvcl-costal_PGVCL-_NEW MIS Jan - 08_Weekly Urban PBR CO - 04-04-09 to 12-04-09 3 5" xfId="13436"/>
    <cellStyle name="_pgvcl-costal_pgvcl_NEW MIS Jan - 08_Weekly Urban PBR CO - 04-04-09 to 12-04-09 3 6" xfId="13437"/>
    <cellStyle name="_pgvcl-costal_PGVCL-_NEW MIS Jan - 08_Weekly Urban PBR CO - 04-04-09 to 12-04-09 3 6" xfId="13438"/>
    <cellStyle name="_pgvcl-costal_pgvcl_NEW MIS Jan - 08_Weekly Urban PBR CO - 04-04-09 to 12-04-09 3 7" xfId="13439"/>
    <cellStyle name="_pgvcl-costal_PGVCL-_NEW MIS Jan - 08_Weekly Urban PBR CO - 04-04-09 to 12-04-09 3 7" xfId="13440"/>
    <cellStyle name="_pgvcl-costal_pgvcl_NEW MIS Jan - 08_Weekly Urban PBR CO - 04-04-09 to 12-04-09 3 8" xfId="13441"/>
    <cellStyle name="_pgvcl-costal_PGVCL-_NEW MIS Jan - 08_Weekly Urban PBR CO - 04-04-09 to 12-04-09 3 8" xfId="13442"/>
    <cellStyle name="_pgvcl-costal_pgvcl_NEW MIS Jan - 08_Weekly Urban PBR CO - 04-04-09 to 12-04-09 3 9" xfId="13443"/>
    <cellStyle name="_pgvcl-costal_PGVCL-_NEW MIS Jan - 08_Weekly Urban PBR CO - 04-04-09 to 12-04-09 3 9" xfId="13444"/>
    <cellStyle name="_pgvcl-costal_pgvcl_NEW MIS Jan - 08_Weekly Urban PBR CO - 04-04-09 to 12-04-09 4" xfId="13445"/>
    <cellStyle name="_pgvcl-costal_PGVCL-_NEW MIS Jan - 08_Weekly Urban PBR CO - 04-04-09 to 12-04-09 4" xfId="13446"/>
    <cellStyle name="_pgvcl-costal_pgvcl_NEW MIS Jan - 08_Weekly Urban PBR CO - 04-04-09 to 12-04-09 4 10" xfId="13447"/>
    <cellStyle name="_pgvcl-costal_PGVCL-_NEW MIS Jan - 08_Weekly Urban PBR CO - 04-04-09 to 12-04-09 4 10" xfId="13448"/>
    <cellStyle name="_pgvcl-costal_pgvcl_NEW MIS Jan - 08_Weekly Urban PBR CO - 04-04-09 to 12-04-09 4 2" xfId="13449"/>
    <cellStyle name="_pgvcl-costal_PGVCL-_NEW MIS Jan - 08_Weekly Urban PBR CO - 04-04-09 to 12-04-09 4 2" xfId="13450"/>
    <cellStyle name="_pgvcl-costal_pgvcl_NEW MIS Jan - 08_Weekly Urban PBR CO - 04-04-09 to 12-04-09 4 3" xfId="13451"/>
    <cellStyle name="_pgvcl-costal_PGVCL-_NEW MIS Jan - 08_Weekly Urban PBR CO - 04-04-09 to 12-04-09 4 3" xfId="13452"/>
    <cellStyle name="_pgvcl-costal_pgvcl_NEW MIS Jan - 08_Weekly Urban PBR CO - 04-04-09 to 12-04-09 4 4" xfId="13453"/>
    <cellStyle name="_pgvcl-costal_PGVCL-_NEW MIS Jan - 08_Weekly Urban PBR CO - 04-04-09 to 12-04-09 4 4" xfId="13454"/>
    <cellStyle name="_pgvcl-costal_pgvcl_NEW MIS Jan - 08_Weekly Urban PBR CO - 04-04-09 to 12-04-09 4 5" xfId="13455"/>
    <cellStyle name="_pgvcl-costal_PGVCL-_NEW MIS Jan - 08_Weekly Urban PBR CO - 04-04-09 to 12-04-09 4 5" xfId="13456"/>
    <cellStyle name="_pgvcl-costal_pgvcl_NEW MIS Jan - 08_Weekly Urban PBR CO - 04-04-09 to 12-04-09 4 6" xfId="13457"/>
    <cellStyle name="_pgvcl-costal_PGVCL-_NEW MIS Jan - 08_Weekly Urban PBR CO - 04-04-09 to 12-04-09 4 6" xfId="13458"/>
    <cellStyle name="_pgvcl-costal_pgvcl_NEW MIS Jan - 08_Weekly Urban PBR CO - 04-04-09 to 12-04-09 4 7" xfId="13459"/>
    <cellStyle name="_pgvcl-costal_PGVCL-_NEW MIS Jan - 08_Weekly Urban PBR CO - 04-04-09 to 12-04-09 4 7" xfId="13460"/>
    <cellStyle name="_pgvcl-costal_pgvcl_NEW MIS Jan - 08_Weekly Urban PBR CO - 04-04-09 to 12-04-09 4 8" xfId="13461"/>
    <cellStyle name="_pgvcl-costal_PGVCL-_NEW MIS Jan - 08_Weekly Urban PBR CO - 04-04-09 to 12-04-09 4 8" xfId="13462"/>
    <cellStyle name="_pgvcl-costal_pgvcl_NEW MIS Jan - 08_Weekly Urban PBR CO - 04-04-09 to 12-04-09 4 9" xfId="13463"/>
    <cellStyle name="_pgvcl-costal_PGVCL-_NEW MIS Jan - 08_Weekly Urban PBR CO - 04-04-09 to 12-04-09 4 9" xfId="13464"/>
    <cellStyle name="_pgvcl-costal_pgvcl_NEW MIS Jan - 08_Weekly Urban PBR CO - 04-04-09 to 12-04-09 5" xfId="13465"/>
    <cellStyle name="_pgvcl-costal_PGVCL-_NEW MIS Jan - 08_Weekly Urban PBR CO - 04-04-09 to 12-04-09 5" xfId="13466"/>
    <cellStyle name="_pgvcl-costal_pgvcl_NEW MIS Jan - 08_Weekly Urban PBR CO - 04-04-09 to 12-04-09 5 10" xfId="13467"/>
    <cellStyle name="_pgvcl-costal_PGVCL-_NEW MIS Jan - 08_Weekly Urban PBR CO - 04-04-09 to 12-04-09 5 10" xfId="13468"/>
    <cellStyle name="_pgvcl-costal_pgvcl_NEW MIS Jan - 08_Weekly Urban PBR CO - 04-04-09 to 12-04-09 5 2" xfId="13469"/>
    <cellStyle name="_pgvcl-costal_PGVCL-_NEW MIS Jan - 08_Weekly Urban PBR CO - 04-04-09 to 12-04-09 5 2" xfId="13470"/>
    <cellStyle name="_pgvcl-costal_pgvcl_NEW MIS Jan - 08_Weekly Urban PBR CO - 04-04-09 to 12-04-09 5 3" xfId="13471"/>
    <cellStyle name="_pgvcl-costal_PGVCL-_NEW MIS Jan - 08_Weekly Urban PBR CO - 04-04-09 to 12-04-09 5 3" xfId="13472"/>
    <cellStyle name="_pgvcl-costal_pgvcl_NEW MIS Jan - 08_Weekly Urban PBR CO - 04-04-09 to 12-04-09 5 4" xfId="13473"/>
    <cellStyle name="_pgvcl-costal_PGVCL-_NEW MIS Jan - 08_Weekly Urban PBR CO - 04-04-09 to 12-04-09 5 4" xfId="13474"/>
    <cellStyle name="_pgvcl-costal_pgvcl_NEW MIS Jan - 08_Weekly Urban PBR CO - 04-04-09 to 12-04-09 5 5" xfId="13475"/>
    <cellStyle name="_pgvcl-costal_PGVCL-_NEW MIS Jan - 08_Weekly Urban PBR CO - 04-04-09 to 12-04-09 5 5" xfId="13476"/>
    <cellStyle name="_pgvcl-costal_pgvcl_NEW MIS Jan - 08_Weekly Urban PBR CO - 04-04-09 to 12-04-09 5 6" xfId="13477"/>
    <cellStyle name="_pgvcl-costal_PGVCL-_NEW MIS Jan - 08_Weekly Urban PBR CO - 04-04-09 to 12-04-09 5 6" xfId="13478"/>
    <cellStyle name="_pgvcl-costal_pgvcl_NEW MIS Jan - 08_Weekly Urban PBR CO - 04-04-09 to 12-04-09 5 7" xfId="13479"/>
    <cellStyle name="_pgvcl-costal_PGVCL-_NEW MIS Jan - 08_Weekly Urban PBR CO - 04-04-09 to 12-04-09 5 7" xfId="13480"/>
    <cellStyle name="_pgvcl-costal_pgvcl_NEW MIS Jan - 08_Weekly Urban PBR CO - 04-04-09 to 12-04-09 5 8" xfId="13481"/>
    <cellStyle name="_pgvcl-costal_PGVCL-_NEW MIS Jan - 08_Weekly Urban PBR CO - 04-04-09 to 12-04-09 5 8" xfId="13482"/>
    <cellStyle name="_pgvcl-costal_pgvcl_NEW MIS Jan - 08_Weekly Urban PBR CO - 04-04-09 to 12-04-09 5 9" xfId="13483"/>
    <cellStyle name="_pgvcl-costal_PGVCL-_NEW MIS Jan - 08_Weekly Urban PBR CO - 04-04-09 to 12-04-09 5 9" xfId="13484"/>
    <cellStyle name="_pgvcl-costal_pgvcl_NEW MIS Jan - 08_Weekly Urban PBR CO - 04-04-09 to 12-04-09 6" xfId="13485"/>
    <cellStyle name="_pgvcl-costal_PGVCL-_NEW MIS Jan - 08_Weekly Urban PBR CO - 04-04-09 to 12-04-09 6" xfId="13486"/>
    <cellStyle name="_pgvcl-costal_pgvcl_NEW MIS Jan - 08_Weekly Urban PBR CO - 04-04-09 to 12-04-09 6 10" xfId="13487"/>
    <cellStyle name="_pgvcl-costal_PGVCL-_NEW MIS Jan - 08_Weekly Urban PBR CO - 04-04-09 to 12-04-09 6 10" xfId="13488"/>
    <cellStyle name="_pgvcl-costal_pgvcl_NEW MIS Jan - 08_Weekly Urban PBR CO - 04-04-09 to 12-04-09 6 2" xfId="13489"/>
    <cellStyle name="_pgvcl-costal_PGVCL-_NEW MIS Jan - 08_Weekly Urban PBR CO - 04-04-09 to 12-04-09 6 2" xfId="13490"/>
    <cellStyle name="_pgvcl-costal_pgvcl_NEW MIS Jan - 08_Weekly Urban PBR CO - 04-04-09 to 12-04-09 6 3" xfId="13491"/>
    <cellStyle name="_pgvcl-costal_PGVCL-_NEW MIS Jan - 08_Weekly Urban PBR CO - 04-04-09 to 12-04-09 6 3" xfId="13492"/>
    <cellStyle name="_pgvcl-costal_pgvcl_NEW MIS Jan - 08_Weekly Urban PBR CO - 04-04-09 to 12-04-09 6 4" xfId="13493"/>
    <cellStyle name="_pgvcl-costal_PGVCL-_NEW MIS Jan - 08_Weekly Urban PBR CO - 04-04-09 to 12-04-09 6 4" xfId="13494"/>
    <cellStyle name="_pgvcl-costal_pgvcl_NEW MIS Jan - 08_Weekly Urban PBR CO - 04-04-09 to 12-04-09 6 5" xfId="13495"/>
    <cellStyle name="_pgvcl-costal_PGVCL-_NEW MIS Jan - 08_Weekly Urban PBR CO - 04-04-09 to 12-04-09 6 5" xfId="13496"/>
    <cellStyle name="_pgvcl-costal_pgvcl_NEW MIS Jan - 08_Weekly Urban PBR CO - 04-04-09 to 12-04-09 6 6" xfId="13497"/>
    <cellStyle name="_pgvcl-costal_PGVCL-_NEW MIS Jan - 08_Weekly Urban PBR CO - 04-04-09 to 12-04-09 6 6" xfId="13498"/>
    <cellStyle name="_pgvcl-costal_pgvcl_NEW MIS Jan - 08_Weekly Urban PBR CO - 04-04-09 to 12-04-09 6 7" xfId="13499"/>
    <cellStyle name="_pgvcl-costal_PGVCL-_NEW MIS Jan - 08_Weekly Urban PBR CO - 04-04-09 to 12-04-09 6 7" xfId="13500"/>
    <cellStyle name="_pgvcl-costal_pgvcl_NEW MIS Jan - 08_Weekly Urban PBR CO - 04-04-09 to 12-04-09 6 8" xfId="13501"/>
    <cellStyle name="_pgvcl-costal_PGVCL-_NEW MIS Jan - 08_Weekly Urban PBR CO - 04-04-09 to 12-04-09 6 8" xfId="13502"/>
    <cellStyle name="_pgvcl-costal_pgvcl_NEW MIS Jan - 08_Weekly Urban PBR CO - 04-04-09 to 12-04-09 6 9" xfId="13503"/>
    <cellStyle name="_pgvcl-costal_PGVCL-_NEW MIS Jan - 08_Weekly Urban PBR CO - 04-04-09 to 12-04-09 6 9" xfId="13504"/>
    <cellStyle name="_pgvcl-costal_pgvcl_NEW MIS Jan - 08_Weekly Urban PBR CO - 04-04-09 to 12-04-09 7" xfId="13505"/>
    <cellStyle name="_pgvcl-costal_PGVCL-_NEW MIS Jan - 08_Weekly Urban PBR CO - 04-04-09 to 12-04-09 7" xfId="13506"/>
    <cellStyle name="_pgvcl-costal_pgvcl_NEW MIS Jan - 08_Weekly Urban PBR CO - 04-04-09 to 12-04-09 7 10" xfId="13507"/>
    <cellStyle name="_pgvcl-costal_PGVCL-_NEW MIS Jan - 08_Weekly Urban PBR CO - 04-04-09 to 12-04-09 7 10" xfId="13508"/>
    <cellStyle name="_pgvcl-costal_pgvcl_NEW MIS Jan - 08_Weekly Urban PBR CO - 04-04-09 to 12-04-09 7 2" xfId="13509"/>
    <cellStyle name="_pgvcl-costal_PGVCL-_NEW MIS Jan - 08_Weekly Urban PBR CO - 04-04-09 to 12-04-09 7 2" xfId="13510"/>
    <cellStyle name="_pgvcl-costal_pgvcl_NEW MIS Jan - 08_Weekly Urban PBR CO - 04-04-09 to 12-04-09 7 3" xfId="13511"/>
    <cellStyle name="_pgvcl-costal_PGVCL-_NEW MIS Jan - 08_Weekly Urban PBR CO - 04-04-09 to 12-04-09 7 3" xfId="13512"/>
    <cellStyle name="_pgvcl-costal_pgvcl_NEW MIS Jan - 08_Weekly Urban PBR CO - 04-04-09 to 12-04-09 7 4" xfId="13513"/>
    <cellStyle name="_pgvcl-costal_PGVCL-_NEW MIS Jan - 08_Weekly Urban PBR CO - 04-04-09 to 12-04-09 7 4" xfId="13514"/>
    <cellStyle name="_pgvcl-costal_pgvcl_NEW MIS Jan - 08_Weekly Urban PBR CO - 04-04-09 to 12-04-09 7 5" xfId="13515"/>
    <cellStyle name="_pgvcl-costal_PGVCL-_NEW MIS Jan - 08_Weekly Urban PBR CO - 04-04-09 to 12-04-09 7 5" xfId="13516"/>
    <cellStyle name="_pgvcl-costal_pgvcl_NEW MIS Jan - 08_Weekly Urban PBR CO - 04-04-09 to 12-04-09 7 6" xfId="13517"/>
    <cellStyle name="_pgvcl-costal_PGVCL-_NEW MIS Jan - 08_Weekly Urban PBR CO - 04-04-09 to 12-04-09 7 6" xfId="13518"/>
    <cellStyle name="_pgvcl-costal_pgvcl_NEW MIS Jan - 08_Weekly Urban PBR CO - 04-04-09 to 12-04-09 7 7" xfId="13519"/>
    <cellStyle name="_pgvcl-costal_PGVCL-_NEW MIS Jan - 08_Weekly Urban PBR CO - 04-04-09 to 12-04-09 7 7" xfId="13520"/>
    <cellStyle name="_pgvcl-costal_pgvcl_NEW MIS Jan - 08_Weekly Urban PBR CO - 04-04-09 to 12-04-09 7 8" xfId="13521"/>
    <cellStyle name="_pgvcl-costal_PGVCL-_NEW MIS Jan - 08_Weekly Urban PBR CO - 04-04-09 to 12-04-09 7 8" xfId="13522"/>
    <cellStyle name="_pgvcl-costal_pgvcl_NEW MIS Jan - 08_Weekly Urban PBR CO - 04-04-09 to 12-04-09 7 9" xfId="13523"/>
    <cellStyle name="_pgvcl-costal_PGVCL-_NEW MIS Jan - 08_Weekly Urban PBR CO - 04-04-09 to 12-04-09 7 9" xfId="13524"/>
    <cellStyle name="_pgvcl-costal_pgvcl_NEW MIS Jan - 08_Weekly Urban PBR CO - 04-04-09 to 12-04-09 8" xfId="13525"/>
    <cellStyle name="_pgvcl-costal_PGVCL-_NEW MIS Jan - 08_Weekly Urban PBR CO - 04-04-09 to 12-04-09 8" xfId="13526"/>
    <cellStyle name="_pgvcl-costal_pgvcl_NEW MIS Jan - 08_Weekly Urban PBR CO - 06-03-09 to 12-03-09" xfId="13527"/>
    <cellStyle name="_pgvcl-costal_PGVCL-_NEW MIS Jan - 08_Weekly Urban PBR CO - 06-03-09 to 12-03-09" xfId="13528"/>
    <cellStyle name="_pgvcl-costal_pgvcl_NEW MIS Jan - 08_Weekly Urban PBR CO - 06-03-09 to 12-03-09 2" xfId="13529"/>
    <cellStyle name="_pgvcl-costal_PGVCL-_NEW MIS Jan - 08_Weekly Urban PBR CO - 06-03-09 to 12-03-09 2" xfId="13530"/>
    <cellStyle name="_pgvcl-costal_pgvcl_NEW MIS Jan - 08_Weekly Urban PBR CO - 06-03-09 to 12-03-09 2 10" xfId="13531"/>
    <cellStyle name="_pgvcl-costal_PGVCL-_NEW MIS Jan - 08_Weekly Urban PBR CO - 06-03-09 to 12-03-09 2 10" xfId="13532"/>
    <cellStyle name="_pgvcl-costal_pgvcl_NEW MIS Jan - 08_Weekly Urban PBR CO - 06-03-09 to 12-03-09 2 2" xfId="13533"/>
    <cellStyle name="_pgvcl-costal_PGVCL-_NEW MIS Jan - 08_Weekly Urban PBR CO - 06-03-09 to 12-03-09 2 2" xfId="13534"/>
    <cellStyle name="_pgvcl-costal_pgvcl_NEW MIS Jan - 08_Weekly Urban PBR CO - 06-03-09 to 12-03-09 2 3" xfId="13535"/>
    <cellStyle name="_pgvcl-costal_PGVCL-_NEW MIS Jan - 08_Weekly Urban PBR CO - 06-03-09 to 12-03-09 2 3" xfId="13536"/>
    <cellStyle name="_pgvcl-costal_pgvcl_NEW MIS Jan - 08_Weekly Urban PBR CO - 06-03-09 to 12-03-09 2 4" xfId="13537"/>
    <cellStyle name="_pgvcl-costal_PGVCL-_NEW MIS Jan - 08_Weekly Urban PBR CO - 06-03-09 to 12-03-09 2 4" xfId="13538"/>
    <cellStyle name="_pgvcl-costal_pgvcl_NEW MIS Jan - 08_Weekly Urban PBR CO - 06-03-09 to 12-03-09 2 5" xfId="13539"/>
    <cellStyle name="_pgvcl-costal_PGVCL-_NEW MIS Jan - 08_Weekly Urban PBR CO - 06-03-09 to 12-03-09 2 5" xfId="13540"/>
    <cellStyle name="_pgvcl-costal_pgvcl_NEW MIS Jan - 08_Weekly Urban PBR CO - 06-03-09 to 12-03-09 2 6" xfId="13541"/>
    <cellStyle name="_pgvcl-costal_PGVCL-_NEW MIS Jan - 08_Weekly Urban PBR CO - 06-03-09 to 12-03-09 2 6" xfId="13542"/>
    <cellStyle name="_pgvcl-costal_pgvcl_NEW MIS Jan - 08_Weekly Urban PBR CO - 06-03-09 to 12-03-09 2 7" xfId="13543"/>
    <cellStyle name="_pgvcl-costal_PGVCL-_NEW MIS Jan - 08_Weekly Urban PBR CO - 06-03-09 to 12-03-09 2 7" xfId="13544"/>
    <cellStyle name="_pgvcl-costal_pgvcl_NEW MIS Jan - 08_Weekly Urban PBR CO - 06-03-09 to 12-03-09 2 8" xfId="13545"/>
    <cellStyle name="_pgvcl-costal_PGVCL-_NEW MIS Jan - 08_Weekly Urban PBR CO - 06-03-09 to 12-03-09 2 8" xfId="13546"/>
    <cellStyle name="_pgvcl-costal_pgvcl_NEW MIS Jan - 08_Weekly Urban PBR CO - 06-03-09 to 12-03-09 2 9" xfId="13547"/>
    <cellStyle name="_pgvcl-costal_PGVCL-_NEW MIS Jan - 08_Weekly Urban PBR CO - 06-03-09 to 12-03-09 2 9" xfId="13548"/>
    <cellStyle name="_pgvcl-costal_pgvcl_NEW MIS Jan - 08_Weekly Urban PBR CO - 06-03-09 to 12-03-09 3" xfId="13549"/>
    <cellStyle name="_pgvcl-costal_PGVCL-_NEW MIS Jan - 08_Weekly Urban PBR CO - 06-03-09 to 12-03-09 3" xfId="13550"/>
    <cellStyle name="_pgvcl-costal_pgvcl_NEW MIS Jan - 08_Weekly Urban PBR CO - 06-03-09 to 12-03-09 3 10" xfId="13551"/>
    <cellStyle name="_pgvcl-costal_PGVCL-_NEW MIS Jan - 08_Weekly Urban PBR CO - 06-03-09 to 12-03-09 3 10" xfId="13552"/>
    <cellStyle name="_pgvcl-costal_pgvcl_NEW MIS Jan - 08_Weekly Urban PBR CO - 06-03-09 to 12-03-09 3 2" xfId="13553"/>
    <cellStyle name="_pgvcl-costal_PGVCL-_NEW MIS Jan - 08_Weekly Urban PBR CO - 06-03-09 to 12-03-09 3 2" xfId="13554"/>
    <cellStyle name="_pgvcl-costal_pgvcl_NEW MIS Jan - 08_Weekly Urban PBR CO - 06-03-09 to 12-03-09 3 3" xfId="13555"/>
    <cellStyle name="_pgvcl-costal_PGVCL-_NEW MIS Jan - 08_Weekly Urban PBR CO - 06-03-09 to 12-03-09 3 3" xfId="13556"/>
    <cellStyle name="_pgvcl-costal_pgvcl_NEW MIS Jan - 08_Weekly Urban PBR CO - 06-03-09 to 12-03-09 3 4" xfId="13557"/>
    <cellStyle name="_pgvcl-costal_PGVCL-_NEW MIS Jan - 08_Weekly Urban PBR CO - 06-03-09 to 12-03-09 3 4" xfId="13558"/>
    <cellStyle name="_pgvcl-costal_pgvcl_NEW MIS Jan - 08_Weekly Urban PBR CO - 06-03-09 to 12-03-09 3 5" xfId="13559"/>
    <cellStyle name="_pgvcl-costal_PGVCL-_NEW MIS Jan - 08_Weekly Urban PBR CO - 06-03-09 to 12-03-09 3 5" xfId="13560"/>
    <cellStyle name="_pgvcl-costal_pgvcl_NEW MIS Jan - 08_Weekly Urban PBR CO - 06-03-09 to 12-03-09 3 6" xfId="13561"/>
    <cellStyle name="_pgvcl-costal_PGVCL-_NEW MIS Jan - 08_Weekly Urban PBR CO - 06-03-09 to 12-03-09 3 6" xfId="13562"/>
    <cellStyle name="_pgvcl-costal_pgvcl_NEW MIS Jan - 08_Weekly Urban PBR CO - 06-03-09 to 12-03-09 3 7" xfId="13563"/>
    <cellStyle name="_pgvcl-costal_PGVCL-_NEW MIS Jan - 08_Weekly Urban PBR CO - 06-03-09 to 12-03-09 3 7" xfId="13564"/>
    <cellStyle name="_pgvcl-costal_pgvcl_NEW MIS Jan - 08_Weekly Urban PBR CO - 06-03-09 to 12-03-09 3 8" xfId="13565"/>
    <cellStyle name="_pgvcl-costal_PGVCL-_NEW MIS Jan - 08_Weekly Urban PBR CO - 06-03-09 to 12-03-09 3 8" xfId="13566"/>
    <cellStyle name="_pgvcl-costal_pgvcl_NEW MIS Jan - 08_Weekly Urban PBR CO - 06-03-09 to 12-03-09 3 9" xfId="13567"/>
    <cellStyle name="_pgvcl-costal_PGVCL-_NEW MIS Jan - 08_Weekly Urban PBR CO - 06-03-09 to 12-03-09 3 9" xfId="13568"/>
    <cellStyle name="_pgvcl-costal_pgvcl_NEW MIS Jan - 08_Weekly Urban PBR CO - 06-03-09 to 12-03-09 4" xfId="13569"/>
    <cellStyle name="_pgvcl-costal_PGVCL-_NEW MIS Jan - 08_Weekly Urban PBR CO - 06-03-09 to 12-03-09 4" xfId="13570"/>
    <cellStyle name="_pgvcl-costal_pgvcl_NEW MIS Jan - 08_Weekly Urban PBR CO - 06-03-09 to 12-03-09 4 10" xfId="13571"/>
    <cellStyle name="_pgvcl-costal_PGVCL-_NEW MIS Jan - 08_Weekly Urban PBR CO - 06-03-09 to 12-03-09 4 10" xfId="13572"/>
    <cellStyle name="_pgvcl-costal_pgvcl_NEW MIS Jan - 08_Weekly Urban PBR CO - 06-03-09 to 12-03-09 4 2" xfId="13573"/>
    <cellStyle name="_pgvcl-costal_PGVCL-_NEW MIS Jan - 08_Weekly Urban PBR CO - 06-03-09 to 12-03-09 4 2" xfId="13574"/>
    <cellStyle name="_pgvcl-costal_pgvcl_NEW MIS Jan - 08_Weekly Urban PBR CO - 06-03-09 to 12-03-09 4 3" xfId="13575"/>
    <cellStyle name="_pgvcl-costal_PGVCL-_NEW MIS Jan - 08_Weekly Urban PBR CO - 06-03-09 to 12-03-09 4 3" xfId="13576"/>
    <cellStyle name="_pgvcl-costal_pgvcl_NEW MIS Jan - 08_Weekly Urban PBR CO - 06-03-09 to 12-03-09 4 4" xfId="13577"/>
    <cellStyle name="_pgvcl-costal_PGVCL-_NEW MIS Jan - 08_Weekly Urban PBR CO - 06-03-09 to 12-03-09 4 4" xfId="13578"/>
    <cellStyle name="_pgvcl-costal_pgvcl_NEW MIS Jan - 08_Weekly Urban PBR CO - 06-03-09 to 12-03-09 4 5" xfId="13579"/>
    <cellStyle name="_pgvcl-costal_PGVCL-_NEW MIS Jan - 08_Weekly Urban PBR CO - 06-03-09 to 12-03-09 4 5" xfId="13580"/>
    <cellStyle name="_pgvcl-costal_pgvcl_NEW MIS Jan - 08_Weekly Urban PBR CO - 06-03-09 to 12-03-09 4 6" xfId="13581"/>
    <cellStyle name="_pgvcl-costal_PGVCL-_NEW MIS Jan - 08_Weekly Urban PBR CO - 06-03-09 to 12-03-09 4 6" xfId="13582"/>
    <cellStyle name="_pgvcl-costal_pgvcl_NEW MIS Jan - 08_Weekly Urban PBR CO - 06-03-09 to 12-03-09 4 7" xfId="13583"/>
    <cellStyle name="_pgvcl-costal_PGVCL-_NEW MIS Jan - 08_Weekly Urban PBR CO - 06-03-09 to 12-03-09 4 7" xfId="13584"/>
    <cellStyle name="_pgvcl-costal_pgvcl_NEW MIS Jan - 08_Weekly Urban PBR CO - 06-03-09 to 12-03-09 4 8" xfId="13585"/>
    <cellStyle name="_pgvcl-costal_PGVCL-_NEW MIS Jan - 08_Weekly Urban PBR CO - 06-03-09 to 12-03-09 4 8" xfId="13586"/>
    <cellStyle name="_pgvcl-costal_pgvcl_NEW MIS Jan - 08_Weekly Urban PBR CO - 06-03-09 to 12-03-09 4 9" xfId="13587"/>
    <cellStyle name="_pgvcl-costal_PGVCL-_NEW MIS Jan - 08_Weekly Urban PBR CO - 06-03-09 to 12-03-09 4 9" xfId="13588"/>
    <cellStyle name="_pgvcl-costal_pgvcl_NEW MIS Jan - 08_Weekly Urban PBR CO - 06-03-09 to 12-03-09 5" xfId="13589"/>
    <cellStyle name="_pgvcl-costal_PGVCL-_NEW MIS Jan - 08_Weekly Urban PBR CO - 06-03-09 to 12-03-09 5" xfId="13590"/>
    <cellStyle name="_pgvcl-costal_pgvcl_NEW MIS Jan - 08_Weekly Urban PBR CO - 06-03-09 to 12-03-09 5 10" xfId="13591"/>
    <cellStyle name="_pgvcl-costal_PGVCL-_NEW MIS Jan - 08_Weekly Urban PBR CO - 06-03-09 to 12-03-09 5 10" xfId="13592"/>
    <cellStyle name="_pgvcl-costal_pgvcl_NEW MIS Jan - 08_Weekly Urban PBR CO - 06-03-09 to 12-03-09 5 2" xfId="13593"/>
    <cellStyle name="_pgvcl-costal_PGVCL-_NEW MIS Jan - 08_Weekly Urban PBR CO - 06-03-09 to 12-03-09 5 2" xfId="13594"/>
    <cellStyle name="_pgvcl-costal_pgvcl_NEW MIS Jan - 08_Weekly Urban PBR CO - 06-03-09 to 12-03-09 5 3" xfId="13595"/>
    <cellStyle name="_pgvcl-costal_PGVCL-_NEW MIS Jan - 08_Weekly Urban PBR CO - 06-03-09 to 12-03-09 5 3" xfId="13596"/>
    <cellStyle name="_pgvcl-costal_pgvcl_NEW MIS Jan - 08_Weekly Urban PBR CO - 06-03-09 to 12-03-09 5 4" xfId="13597"/>
    <cellStyle name="_pgvcl-costal_PGVCL-_NEW MIS Jan - 08_Weekly Urban PBR CO - 06-03-09 to 12-03-09 5 4" xfId="13598"/>
    <cellStyle name="_pgvcl-costal_pgvcl_NEW MIS Jan - 08_Weekly Urban PBR CO - 06-03-09 to 12-03-09 5 5" xfId="13599"/>
    <cellStyle name="_pgvcl-costal_PGVCL-_NEW MIS Jan - 08_Weekly Urban PBR CO - 06-03-09 to 12-03-09 5 5" xfId="13600"/>
    <cellStyle name="_pgvcl-costal_pgvcl_NEW MIS Jan - 08_Weekly Urban PBR CO - 06-03-09 to 12-03-09 5 6" xfId="13601"/>
    <cellStyle name="_pgvcl-costal_PGVCL-_NEW MIS Jan - 08_Weekly Urban PBR CO - 06-03-09 to 12-03-09 5 6" xfId="13602"/>
    <cellStyle name="_pgvcl-costal_pgvcl_NEW MIS Jan - 08_Weekly Urban PBR CO - 06-03-09 to 12-03-09 5 7" xfId="13603"/>
    <cellStyle name="_pgvcl-costal_PGVCL-_NEW MIS Jan - 08_Weekly Urban PBR CO - 06-03-09 to 12-03-09 5 7" xfId="13604"/>
    <cellStyle name="_pgvcl-costal_pgvcl_NEW MIS Jan - 08_Weekly Urban PBR CO - 06-03-09 to 12-03-09 5 8" xfId="13605"/>
    <cellStyle name="_pgvcl-costal_PGVCL-_NEW MIS Jan - 08_Weekly Urban PBR CO - 06-03-09 to 12-03-09 5 8" xfId="13606"/>
    <cellStyle name="_pgvcl-costal_pgvcl_NEW MIS Jan - 08_Weekly Urban PBR CO - 06-03-09 to 12-03-09 5 9" xfId="13607"/>
    <cellStyle name="_pgvcl-costal_PGVCL-_NEW MIS Jan - 08_Weekly Urban PBR CO - 06-03-09 to 12-03-09 5 9" xfId="13608"/>
    <cellStyle name="_pgvcl-costal_pgvcl_NEW MIS Jan - 08_Weekly Urban PBR CO - 06-03-09 to 12-03-09 6" xfId="13609"/>
    <cellStyle name="_pgvcl-costal_PGVCL-_NEW MIS Jan - 08_Weekly Urban PBR CO - 06-03-09 to 12-03-09 6" xfId="13610"/>
    <cellStyle name="_pgvcl-costal_pgvcl_NEW MIS Jan - 08_Weekly Urban PBR CO - 06-03-09 to 12-03-09 6 10" xfId="13611"/>
    <cellStyle name="_pgvcl-costal_PGVCL-_NEW MIS Jan - 08_Weekly Urban PBR CO - 06-03-09 to 12-03-09 6 10" xfId="13612"/>
    <cellStyle name="_pgvcl-costal_pgvcl_NEW MIS Jan - 08_Weekly Urban PBR CO - 06-03-09 to 12-03-09 6 2" xfId="13613"/>
    <cellStyle name="_pgvcl-costal_PGVCL-_NEW MIS Jan - 08_Weekly Urban PBR CO - 06-03-09 to 12-03-09 6 2" xfId="13614"/>
    <cellStyle name="_pgvcl-costal_pgvcl_NEW MIS Jan - 08_Weekly Urban PBR CO - 06-03-09 to 12-03-09 6 3" xfId="13615"/>
    <cellStyle name="_pgvcl-costal_PGVCL-_NEW MIS Jan - 08_Weekly Urban PBR CO - 06-03-09 to 12-03-09 6 3" xfId="13616"/>
    <cellStyle name="_pgvcl-costal_pgvcl_NEW MIS Jan - 08_Weekly Urban PBR CO - 06-03-09 to 12-03-09 6 4" xfId="13617"/>
    <cellStyle name="_pgvcl-costal_PGVCL-_NEW MIS Jan - 08_Weekly Urban PBR CO - 06-03-09 to 12-03-09 6 4" xfId="13618"/>
    <cellStyle name="_pgvcl-costal_pgvcl_NEW MIS Jan - 08_Weekly Urban PBR CO - 06-03-09 to 12-03-09 6 5" xfId="13619"/>
    <cellStyle name="_pgvcl-costal_PGVCL-_NEW MIS Jan - 08_Weekly Urban PBR CO - 06-03-09 to 12-03-09 6 5" xfId="13620"/>
    <cellStyle name="_pgvcl-costal_pgvcl_NEW MIS Jan - 08_Weekly Urban PBR CO - 06-03-09 to 12-03-09 6 6" xfId="13621"/>
    <cellStyle name="_pgvcl-costal_PGVCL-_NEW MIS Jan - 08_Weekly Urban PBR CO - 06-03-09 to 12-03-09 6 6" xfId="13622"/>
    <cellStyle name="_pgvcl-costal_pgvcl_NEW MIS Jan - 08_Weekly Urban PBR CO - 06-03-09 to 12-03-09 6 7" xfId="13623"/>
    <cellStyle name="_pgvcl-costal_PGVCL-_NEW MIS Jan - 08_Weekly Urban PBR CO - 06-03-09 to 12-03-09 6 7" xfId="13624"/>
    <cellStyle name="_pgvcl-costal_pgvcl_NEW MIS Jan - 08_Weekly Urban PBR CO - 06-03-09 to 12-03-09 6 8" xfId="13625"/>
    <cellStyle name="_pgvcl-costal_PGVCL-_NEW MIS Jan - 08_Weekly Urban PBR CO - 06-03-09 to 12-03-09 6 8" xfId="13626"/>
    <cellStyle name="_pgvcl-costal_pgvcl_NEW MIS Jan - 08_Weekly Urban PBR CO - 06-03-09 to 12-03-09 6 9" xfId="13627"/>
    <cellStyle name="_pgvcl-costal_PGVCL-_NEW MIS Jan - 08_Weekly Urban PBR CO - 06-03-09 to 12-03-09 6 9" xfId="13628"/>
    <cellStyle name="_pgvcl-costal_pgvcl_NEW MIS Jan - 08_Weekly Urban PBR CO - 06-03-09 to 12-03-09 7" xfId="13629"/>
    <cellStyle name="_pgvcl-costal_PGVCL-_NEW MIS Jan - 08_Weekly Urban PBR CO - 06-03-09 to 12-03-09 7" xfId="13630"/>
    <cellStyle name="_pgvcl-costal_pgvcl_NEW MIS Jan - 08_Weekly Urban PBR CO - 06-03-09 to 12-03-09 7 10" xfId="13631"/>
    <cellStyle name="_pgvcl-costal_PGVCL-_NEW MIS Jan - 08_Weekly Urban PBR CO - 06-03-09 to 12-03-09 7 10" xfId="13632"/>
    <cellStyle name="_pgvcl-costal_pgvcl_NEW MIS Jan - 08_Weekly Urban PBR CO - 06-03-09 to 12-03-09 7 2" xfId="13633"/>
    <cellStyle name="_pgvcl-costal_PGVCL-_NEW MIS Jan - 08_Weekly Urban PBR CO - 06-03-09 to 12-03-09 7 2" xfId="13634"/>
    <cellStyle name="_pgvcl-costal_pgvcl_NEW MIS Jan - 08_Weekly Urban PBR CO - 06-03-09 to 12-03-09 7 3" xfId="13635"/>
    <cellStyle name="_pgvcl-costal_PGVCL-_NEW MIS Jan - 08_Weekly Urban PBR CO - 06-03-09 to 12-03-09 7 3" xfId="13636"/>
    <cellStyle name="_pgvcl-costal_pgvcl_NEW MIS Jan - 08_Weekly Urban PBR CO - 06-03-09 to 12-03-09 7 4" xfId="13637"/>
    <cellStyle name="_pgvcl-costal_PGVCL-_NEW MIS Jan - 08_Weekly Urban PBR CO - 06-03-09 to 12-03-09 7 4" xfId="13638"/>
    <cellStyle name="_pgvcl-costal_pgvcl_NEW MIS Jan - 08_Weekly Urban PBR CO - 06-03-09 to 12-03-09 7 5" xfId="13639"/>
    <cellStyle name="_pgvcl-costal_PGVCL-_NEW MIS Jan - 08_Weekly Urban PBR CO - 06-03-09 to 12-03-09 7 5" xfId="13640"/>
    <cellStyle name="_pgvcl-costal_pgvcl_NEW MIS Jan - 08_Weekly Urban PBR CO - 06-03-09 to 12-03-09 7 6" xfId="13641"/>
    <cellStyle name="_pgvcl-costal_PGVCL-_NEW MIS Jan - 08_Weekly Urban PBR CO - 06-03-09 to 12-03-09 7 6" xfId="13642"/>
    <cellStyle name="_pgvcl-costal_pgvcl_NEW MIS Jan - 08_Weekly Urban PBR CO - 06-03-09 to 12-03-09 7 7" xfId="13643"/>
    <cellStyle name="_pgvcl-costal_PGVCL-_NEW MIS Jan - 08_Weekly Urban PBR CO - 06-03-09 to 12-03-09 7 7" xfId="13644"/>
    <cellStyle name="_pgvcl-costal_pgvcl_NEW MIS Jan - 08_Weekly Urban PBR CO - 06-03-09 to 12-03-09 7 8" xfId="13645"/>
    <cellStyle name="_pgvcl-costal_PGVCL-_NEW MIS Jan - 08_Weekly Urban PBR CO - 06-03-09 to 12-03-09 7 8" xfId="13646"/>
    <cellStyle name="_pgvcl-costal_pgvcl_NEW MIS Jan - 08_Weekly Urban PBR CO - 06-03-09 to 12-03-09 7 9" xfId="13647"/>
    <cellStyle name="_pgvcl-costal_PGVCL-_NEW MIS Jan - 08_Weekly Urban PBR CO - 06-03-09 to 12-03-09 7 9" xfId="13648"/>
    <cellStyle name="_pgvcl-costal_pgvcl_NEW MIS Jan - 08_Weekly Urban PBR CO - 06-03-09 to 12-03-09 8" xfId="13649"/>
    <cellStyle name="_pgvcl-costal_PGVCL-_NEW MIS Jan - 08_Weekly Urban PBR CO - 06-03-09 to 12-03-09 8" xfId="13650"/>
    <cellStyle name="_pgvcl-costal_pgvcl_NEW MIS Jan - 08_Weekly Urban PBR CO - 20-02-09 to 26-02-09" xfId="13651"/>
    <cellStyle name="_pgvcl-costal_PGVCL-_NEW MIS Jan - 08_Weekly Urban PBR CO - 20-02-09 to 26-02-09" xfId="13652"/>
    <cellStyle name="_pgvcl-costal_pgvcl_NEW MIS Jan - 08_Weekly Urban PBR CO - 20-02-09 to 26-02-09 2" xfId="13653"/>
    <cellStyle name="_pgvcl-costal_PGVCL-_NEW MIS Jan - 08_Weekly Urban PBR CO - 20-02-09 to 26-02-09 2" xfId="13654"/>
    <cellStyle name="_pgvcl-costal_pgvcl_NEW MIS Jan - 08_Weekly Urban PBR CO - 20-02-09 to 26-02-09 2 10" xfId="13655"/>
    <cellStyle name="_pgvcl-costal_PGVCL-_NEW MIS Jan - 08_Weekly Urban PBR CO - 20-02-09 to 26-02-09 2 10" xfId="13656"/>
    <cellStyle name="_pgvcl-costal_pgvcl_NEW MIS Jan - 08_Weekly Urban PBR CO - 20-02-09 to 26-02-09 2 2" xfId="13657"/>
    <cellStyle name="_pgvcl-costal_PGVCL-_NEW MIS Jan - 08_Weekly Urban PBR CO - 20-02-09 to 26-02-09 2 2" xfId="13658"/>
    <cellStyle name="_pgvcl-costal_pgvcl_NEW MIS Jan - 08_Weekly Urban PBR CO - 20-02-09 to 26-02-09 2 3" xfId="13659"/>
    <cellStyle name="_pgvcl-costal_PGVCL-_NEW MIS Jan - 08_Weekly Urban PBR CO - 20-02-09 to 26-02-09 2 3" xfId="13660"/>
    <cellStyle name="_pgvcl-costal_pgvcl_NEW MIS Jan - 08_Weekly Urban PBR CO - 20-02-09 to 26-02-09 2 4" xfId="13661"/>
    <cellStyle name="_pgvcl-costal_PGVCL-_NEW MIS Jan - 08_Weekly Urban PBR CO - 20-02-09 to 26-02-09 2 4" xfId="13662"/>
    <cellStyle name="_pgvcl-costal_pgvcl_NEW MIS Jan - 08_Weekly Urban PBR CO - 20-02-09 to 26-02-09 2 5" xfId="13663"/>
    <cellStyle name="_pgvcl-costal_PGVCL-_NEW MIS Jan - 08_Weekly Urban PBR CO - 20-02-09 to 26-02-09 2 5" xfId="13664"/>
    <cellStyle name="_pgvcl-costal_pgvcl_NEW MIS Jan - 08_Weekly Urban PBR CO - 20-02-09 to 26-02-09 2 6" xfId="13665"/>
    <cellStyle name="_pgvcl-costal_PGVCL-_NEW MIS Jan - 08_Weekly Urban PBR CO - 20-02-09 to 26-02-09 2 6" xfId="13666"/>
    <cellStyle name="_pgvcl-costal_pgvcl_NEW MIS Jan - 08_Weekly Urban PBR CO - 20-02-09 to 26-02-09 2 7" xfId="13667"/>
    <cellStyle name="_pgvcl-costal_PGVCL-_NEW MIS Jan - 08_Weekly Urban PBR CO - 20-02-09 to 26-02-09 2 7" xfId="13668"/>
    <cellStyle name="_pgvcl-costal_pgvcl_NEW MIS Jan - 08_Weekly Urban PBR CO - 20-02-09 to 26-02-09 2 8" xfId="13669"/>
    <cellStyle name="_pgvcl-costal_PGVCL-_NEW MIS Jan - 08_Weekly Urban PBR CO - 20-02-09 to 26-02-09 2 8" xfId="13670"/>
    <cellStyle name="_pgvcl-costal_pgvcl_NEW MIS Jan - 08_Weekly Urban PBR CO - 20-02-09 to 26-02-09 2 9" xfId="13671"/>
    <cellStyle name="_pgvcl-costal_PGVCL-_NEW MIS Jan - 08_Weekly Urban PBR CO - 20-02-09 to 26-02-09 2 9" xfId="13672"/>
    <cellStyle name="_pgvcl-costal_pgvcl_NEW MIS Jan - 08_Weekly Urban PBR CO - 20-02-09 to 26-02-09 3" xfId="13673"/>
    <cellStyle name="_pgvcl-costal_PGVCL-_NEW MIS Jan - 08_Weekly Urban PBR CO - 20-02-09 to 26-02-09 3" xfId="13674"/>
    <cellStyle name="_pgvcl-costal_pgvcl_NEW MIS Jan - 08_Weekly Urban PBR CO - 20-02-09 to 26-02-09 3 10" xfId="13675"/>
    <cellStyle name="_pgvcl-costal_PGVCL-_NEW MIS Jan - 08_Weekly Urban PBR CO - 20-02-09 to 26-02-09 3 10" xfId="13676"/>
    <cellStyle name="_pgvcl-costal_pgvcl_NEW MIS Jan - 08_Weekly Urban PBR CO - 20-02-09 to 26-02-09 3 2" xfId="13677"/>
    <cellStyle name="_pgvcl-costal_PGVCL-_NEW MIS Jan - 08_Weekly Urban PBR CO - 20-02-09 to 26-02-09 3 2" xfId="13678"/>
    <cellStyle name="_pgvcl-costal_pgvcl_NEW MIS Jan - 08_Weekly Urban PBR CO - 20-02-09 to 26-02-09 3 3" xfId="13679"/>
    <cellStyle name="_pgvcl-costal_PGVCL-_NEW MIS Jan - 08_Weekly Urban PBR CO - 20-02-09 to 26-02-09 3 3" xfId="13680"/>
    <cellStyle name="_pgvcl-costal_pgvcl_NEW MIS Jan - 08_Weekly Urban PBR CO - 20-02-09 to 26-02-09 3 4" xfId="13681"/>
    <cellStyle name="_pgvcl-costal_PGVCL-_NEW MIS Jan - 08_Weekly Urban PBR CO - 20-02-09 to 26-02-09 3 4" xfId="13682"/>
    <cellStyle name="_pgvcl-costal_pgvcl_NEW MIS Jan - 08_Weekly Urban PBR CO - 20-02-09 to 26-02-09 3 5" xfId="13683"/>
    <cellStyle name="_pgvcl-costal_PGVCL-_NEW MIS Jan - 08_Weekly Urban PBR CO - 20-02-09 to 26-02-09 3 5" xfId="13684"/>
    <cellStyle name="_pgvcl-costal_pgvcl_NEW MIS Jan - 08_Weekly Urban PBR CO - 20-02-09 to 26-02-09 3 6" xfId="13685"/>
    <cellStyle name="_pgvcl-costal_PGVCL-_NEW MIS Jan - 08_Weekly Urban PBR CO - 20-02-09 to 26-02-09 3 6" xfId="13686"/>
    <cellStyle name="_pgvcl-costal_pgvcl_NEW MIS Jan - 08_Weekly Urban PBR CO - 20-02-09 to 26-02-09 3 7" xfId="13687"/>
    <cellStyle name="_pgvcl-costal_PGVCL-_NEW MIS Jan - 08_Weekly Urban PBR CO - 20-02-09 to 26-02-09 3 7" xfId="13688"/>
    <cellStyle name="_pgvcl-costal_pgvcl_NEW MIS Jan - 08_Weekly Urban PBR CO - 20-02-09 to 26-02-09 3 8" xfId="13689"/>
    <cellStyle name="_pgvcl-costal_PGVCL-_NEW MIS Jan - 08_Weekly Urban PBR CO - 20-02-09 to 26-02-09 3 8" xfId="13690"/>
    <cellStyle name="_pgvcl-costal_pgvcl_NEW MIS Jan - 08_Weekly Urban PBR CO - 20-02-09 to 26-02-09 3 9" xfId="13691"/>
    <cellStyle name="_pgvcl-costal_PGVCL-_NEW MIS Jan - 08_Weekly Urban PBR CO - 20-02-09 to 26-02-09 3 9" xfId="13692"/>
    <cellStyle name="_pgvcl-costal_pgvcl_NEW MIS Jan - 08_Weekly Urban PBR CO - 20-02-09 to 26-02-09 4" xfId="13693"/>
    <cellStyle name="_pgvcl-costal_PGVCL-_NEW MIS Jan - 08_Weekly Urban PBR CO - 20-02-09 to 26-02-09 4" xfId="13694"/>
    <cellStyle name="_pgvcl-costal_pgvcl_NEW MIS Jan - 08_Weekly Urban PBR CO - 20-02-09 to 26-02-09 4 10" xfId="13695"/>
    <cellStyle name="_pgvcl-costal_PGVCL-_NEW MIS Jan - 08_Weekly Urban PBR CO - 20-02-09 to 26-02-09 4 10" xfId="13696"/>
    <cellStyle name="_pgvcl-costal_pgvcl_NEW MIS Jan - 08_Weekly Urban PBR CO - 20-02-09 to 26-02-09 4 2" xfId="13697"/>
    <cellStyle name="_pgvcl-costal_PGVCL-_NEW MIS Jan - 08_Weekly Urban PBR CO - 20-02-09 to 26-02-09 4 2" xfId="13698"/>
    <cellStyle name="_pgvcl-costal_pgvcl_NEW MIS Jan - 08_Weekly Urban PBR CO - 20-02-09 to 26-02-09 4 3" xfId="13699"/>
    <cellStyle name="_pgvcl-costal_PGVCL-_NEW MIS Jan - 08_Weekly Urban PBR CO - 20-02-09 to 26-02-09 4 3" xfId="13700"/>
    <cellStyle name="_pgvcl-costal_pgvcl_NEW MIS Jan - 08_Weekly Urban PBR CO - 20-02-09 to 26-02-09 4 4" xfId="13701"/>
    <cellStyle name="_pgvcl-costal_PGVCL-_NEW MIS Jan - 08_Weekly Urban PBR CO - 20-02-09 to 26-02-09 4 4" xfId="13702"/>
    <cellStyle name="_pgvcl-costal_pgvcl_NEW MIS Jan - 08_Weekly Urban PBR CO - 20-02-09 to 26-02-09 4 5" xfId="13703"/>
    <cellStyle name="_pgvcl-costal_PGVCL-_NEW MIS Jan - 08_Weekly Urban PBR CO - 20-02-09 to 26-02-09 4 5" xfId="13704"/>
    <cellStyle name="_pgvcl-costal_pgvcl_NEW MIS Jan - 08_Weekly Urban PBR CO - 20-02-09 to 26-02-09 4 6" xfId="13705"/>
    <cellStyle name="_pgvcl-costal_PGVCL-_NEW MIS Jan - 08_Weekly Urban PBR CO - 20-02-09 to 26-02-09 4 6" xfId="13706"/>
    <cellStyle name="_pgvcl-costal_pgvcl_NEW MIS Jan - 08_Weekly Urban PBR CO - 20-02-09 to 26-02-09 4 7" xfId="13707"/>
    <cellStyle name="_pgvcl-costal_PGVCL-_NEW MIS Jan - 08_Weekly Urban PBR CO - 20-02-09 to 26-02-09 4 7" xfId="13708"/>
    <cellStyle name="_pgvcl-costal_pgvcl_NEW MIS Jan - 08_Weekly Urban PBR CO - 20-02-09 to 26-02-09 4 8" xfId="13709"/>
    <cellStyle name="_pgvcl-costal_PGVCL-_NEW MIS Jan - 08_Weekly Urban PBR CO - 20-02-09 to 26-02-09 4 8" xfId="13710"/>
    <cellStyle name="_pgvcl-costal_pgvcl_NEW MIS Jan - 08_Weekly Urban PBR CO - 20-02-09 to 26-02-09 4 9" xfId="13711"/>
    <cellStyle name="_pgvcl-costal_PGVCL-_NEW MIS Jan - 08_Weekly Urban PBR CO - 20-02-09 to 26-02-09 4 9" xfId="13712"/>
    <cellStyle name="_pgvcl-costal_pgvcl_NEW MIS Jan - 08_Weekly Urban PBR CO - 20-02-09 to 26-02-09 5" xfId="13713"/>
    <cellStyle name="_pgvcl-costal_PGVCL-_NEW MIS Jan - 08_Weekly Urban PBR CO - 20-02-09 to 26-02-09 5" xfId="13714"/>
    <cellStyle name="_pgvcl-costal_pgvcl_NEW MIS Jan - 08_Weekly Urban PBR CO - 20-02-09 to 26-02-09 5 10" xfId="13715"/>
    <cellStyle name="_pgvcl-costal_PGVCL-_NEW MIS Jan - 08_Weekly Urban PBR CO - 20-02-09 to 26-02-09 5 10" xfId="13716"/>
    <cellStyle name="_pgvcl-costal_pgvcl_NEW MIS Jan - 08_Weekly Urban PBR CO - 20-02-09 to 26-02-09 5 2" xfId="13717"/>
    <cellStyle name="_pgvcl-costal_PGVCL-_NEW MIS Jan - 08_Weekly Urban PBR CO - 20-02-09 to 26-02-09 5 2" xfId="13718"/>
    <cellStyle name="_pgvcl-costal_pgvcl_NEW MIS Jan - 08_Weekly Urban PBR CO - 20-02-09 to 26-02-09 5 3" xfId="13719"/>
    <cellStyle name="_pgvcl-costal_PGVCL-_NEW MIS Jan - 08_Weekly Urban PBR CO - 20-02-09 to 26-02-09 5 3" xfId="13720"/>
    <cellStyle name="_pgvcl-costal_pgvcl_NEW MIS Jan - 08_Weekly Urban PBR CO - 20-02-09 to 26-02-09 5 4" xfId="13721"/>
    <cellStyle name="_pgvcl-costal_PGVCL-_NEW MIS Jan - 08_Weekly Urban PBR CO - 20-02-09 to 26-02-09 5 4" xfId="13722"/>
    <cellStyle name="_pgvcl-costal_pgvcl_NEW MIS Jan - 08_Weekly Urban PBR CO - 20-02-09 to 26-02-09 5 5" xfId="13723"/>
    <cellStyle name="_pgvcl-costal_PGVCL-_NEW MIS Jan - 08_Weekly Urban PBR CO - 20-02-09 to 26-02-09 5 5" xfId="13724"/>
    <cellStyle name="_pgvcl-costal_pgvcl_NEW MIS Jan - 08_Weekly Urban PBR CO - 20-02-09 to 26-02-09 5 6" xfId="13725"/>
    <cellStyle name="_pgvcl-costal_PGVCL-_NEW MIS Jan - 08_Weekly Urban PBR CO - 20-02-09 to 26-02-09 5 6" xfId="13726"/>
    <cellStyle name="_pgvcl-costal_pgvcl_NEW MIS Jan - 08_Weekly Urban PBR CO - 20-02-09 to 26-02-09 5 7" xfId="13727"/>
    <cellStyle name="_pgvcl-costal_PGVCL-_NEW MIS Jan - 08_Weekly Urban PBR CO - 20-02-09 to 26-02-09 5 7" xfId="13728"/>
    <cellStyle name="_pgvcl-costal_pgvcl_NEW MIS Jan - 08_Weekly Urban PBR CO - 20-02-09 to 26-02-09 5 8" xfId="13729"/>
    <cellStyle name="_pgvcl-costal_PGVCL-_NEW MIS Jan - 08_Weekly Urban PBR CO - 20-02-09 to 26-02-09 5 8" xfId="13730"/>
    <cellStyle name="_pgvcl-costal_pgvcl_NEW MIS Jan - 08_Weekly Urban PBR CO - 20-02-09 to 26-02-09 5 9" xfId="13731"/>
    <cellStyle name="_pgvcl-costal_PGVCL-_NEW MIS Jan - 08_Weekly Urban PBR CO - 20-02-09 to 26-02-09 5 9" xfId="13732"/>
    <cellStyle name="_pgvcl-costal_pgvcl_NEW MIS Jan - 08_Weekly Urban PBR CO - 20-02-09 to 26-02-09 6" xfId="13733"/>
    <cellStyle name="_pgvcl-costal_PGVCL-_NEW MIS Jan - 08_Weekly Urban PBR CO - 20-02-09 to 26-02-09 6" xfId="13734"/>
    <cellStyle name="_pgvcl-costal_pgvcl_NEW MIS Jan - 08_Weekly Urban PBR CO - 20-02-09 to 26-02-09 6 10" xfId="13735"/>
    <cellStyle name="_pgvcl-costal_PGVCL-_NEW MIS Jan - 08_Weekly Urban PBR CO - 20-02-09 to 26-02-09 6 10" xfId="13736"/>
    <cellStyle name="_pgvcl-costal_pgvcl_NEW MIS Jan - 08_Weekly Urban PBR CO - 20-02-09 to 26-02-09 6 2" xfId="13737"/>
    <cellStyle name="_pgvcl-costal_PGVCL-_NEW MIS Jan - 08_Weekly Urban PBR CO - 20-02-09 to 26-02-09 6 2" xfId="13738"/>
    <cellStyle name="_pgvcl-costal_pgvcl_NEW MIS Jan - 08_Weekly Urban PBR CO - 20-02-09 to 26-02-09 6 3" xfId="13739"/>
    <cellStyle name="_pgvcl-costal_PGVCL-_NEW MIS Jan - 08_Weekly Urban PBR CO - 20-02-09 to 26-02-09 6 3" xfId="13740"/>
    <cellStyle name="_pgvcl-costal_pgvcl_NEW MIS Jan - 08_Weekly Urban PBR CO - 20-02-09 to 26-02-09 6 4" xfId="13741"/>
    <cellStyle name="_pgvcl-costal_PGVCL-_NEW MIS Jan - 08_Weekly Urban PBR CO - 20-02-09 to 26-02-09 6 4" xfId="13742"/>
    <cellStyle name="_pgvcl-costal_pgvcl_NEW MIS Jan - 08_Weekly Urban PBR CO - 20-02-09 to 26-02-09 6 5" xfId="13743"/>
    <cellStyle name="_pgvcl-costal_PGVCL-_NEW MIS Jan - 08_Weekly Urban PBR CO - 20-02-09 to 26-02-09 6 5" xfId="13744"/>
    <cellStyle name="_pgvcl-costal_pgvcl_NEW MIS Jan - 08_Weekly Urban PBR CO - 20-02-09 to 26-02-09 6 6" xfId="13745"/>
    <cellStyle name="_pgvcl-costal_PGVCL-_NEW MIS Jan - 08_Weekly Urban PBR CO - 20-02-09 to 26-02-09 6 6" xfId="13746"/>
    <cellStyle name="_pgvcl-costal_pgvcl_NEW MIS Jan - 08_Weekly Urban PBR CO - 20-02-09 to 26-02-09 6 7" xfId="13747"/>
    <cellStyle name="_pgvcl-costal_PGVCL-_NEW MIS Jan - 08_Weekly Urban PBR CO - 20-02-09 to 26-02-09 6 7" xfId="13748"/>
    <cellStyle name="_pgvcl-costal_pgvcl_NEW MIS Jan - 08_Weekly Urban PBR CO - 20-02-09 to 26-02-09 6 8" xfId="13749"/>
    <cellStyle name="_pgvcl-costal_PGVCL-_NEW MIS Jan - 08_Weekly Urban PBR CO - 20-02-09 to 26-02-09 6 8" xfId="13750"/>
    <cellStyle name="_pgvcl-costal_pgvcl_NEW MIS Jan - 08_Weekly Urban PBR CO - 20-02-09 to 26-02-09 6 9" xfId="13751"/>
    <cellStyle name="_pgvcl-costal_PGVCL-_NEW MIS Jan - 08_Weekly Urban PBR CO - 20-02-09 to 26-02-09 6 9" xfId="13752"/>
    <cellStyle name="_pgvcl-costal_pgvcl_NEW MIS Jan - 08_Weekly Urban PBR CO - 20-02-09 to 26-02-09 7" xfId="13753"/>
    <cellStyle name="_pgvcl-costal_PGVCL-_NEW MIS Jan - 08_Weekly Urban PBR CO - 20-02-09 to 26-02-09 7" xfId="13754"/>
    <cellStyle name="_pgvcl-costal_pgvcl_NEW MIS Jan - 08_Weekly Urban PBR CO - 20-02-09 to 26-02-09 7 10" xfId="13755"/>
    <cellStyle name="_pgvcl-costal_PGVCL-_NEW MIS Jan - 08_Weekly Urban PBR CO - 20-02-09 to 26-02-09 7 10" xfId="13756"/>
    <cellStyle name="_pgvcl-costal_pgvcl_NEW MIS Jan - 08_Weekly Urban PBR CO - 20-02-09 to 26-02-09 7 2" xfId="13757"/>
    <cellStyle name="_pgvcl-costal_PGVCL-_NEW MIS Jan - 08_Weekly Urban PBR CO - 20-02-09 to 26-02-09 7 2" xfId="13758"/>
    <cellStyle name="_pgvcl-costal_pgvcl_NEW MIS Jan - 08_Weekly Urban PBR CO - 20-02-09 to 26-02-09 7 3" xfId="13759"/>
    <cellStyle name="_pgvcl-costal_PGVCL-_NEW MIS Jan - 08_Weekly Urban PBR CO - 20-02-09 to 26-02-09 7 3" xfId="13760"/>
    <cellStyle name="_pgvcl-costal_pgvcl_NEW MIS Jan - 08_Weekly Urban PBR CO - 20-02-09 to 26-02-09 7 4" xfId="13761"/>
    <cellStyle name="_pgvcl-costal_PGVCL-_NEW MIS Jan - 08_Weekly Urban PBR CO - 20-02-09 to 26-02-09 7 4" xfId="13762"/>
    <cellStyle name="_pgvcl-costal_pgvcl_NEW MIS Jan - 08_Weekly Urban PBR CO - 20-02-09 to 26-02-09 7 5" xfId="13763"/>
    <cellStyle name="_pgvcl-costal_PGVCL-_NEW MIS Jan - 08_Weekly Urban PBR CO - 20-02-09 to 26-02-09 7 5" xfId="13764"/>
    <cellStyle name="_pgvcl-costal_pgvcl_NEW MIS Jan - 08_Weekly Urban PBR CO - 20-02-09 to 26-02-09 7 6" xfId="13765"/>
    <cellStyle name="_pgvcl-costal_PGVCL-_NEW MIS Jan - 08_Weekly Urban PBR CO - 20-02-09 to 26-02-09 7 6" xfId="13766"/>
    <cellStyle name="_pgvcl-costal_pgvcl_NEW MIS Jan - 08_Weekly Urban PBR CO - 20-02-09 to 26-02-09 7 7" xfId="13767"/>
    <cellStyle name="_pgvcl-costal_PGVCL-_NEW MIS Jan - 08_Weekly Urban PBR CO - 20-02-09 to 26-02-09 7 7" xfId="13768"/>
    <cellStyle name="_pgvcl-costal_pgvcl_NEW MIS Jan - 08_Weekly Urban PBR CO - 20-02-09 to 26-02-09 7 8" xfId="13769"/>
    <cellStyle name="_pgvcl-costal_PGVCL-_NEW MIS Jan - 08_Weekly Urban PBR CO - 20-02-09 to 26-02-09 7 8" xfId="13770"/>
    <cellStyle name="_pgvcl-costal_pgvcl_NEW MIS Jan - 08_Weekly Urban PBR CO - 20-02-09 to 26-02-09 7 9" xfId="13771"/>
    <cellStyle name="_pgvcl-costal_PGVCL-_NEW MIS Jan - 08_Weekly Urban PBR CO - 20-02-09 to 26-02-09 7 9" xfId="13772"/>
    <cellStyle name="_pgvcl-costal_pgvcl_NEW MIS Jan - 08_Weekly Urban PBR CO - 20-02-09 to 26-02-09 8" xfId="13773"/>
    <cellStyle name="_pgvcl-costal_PGVCL-_NEW MIS Jan - 08_Weekly Urban PBR CO - 20-02-09 to 26-02-09 8" xfId="13774"/>
    <cellStyle name="_pgvcl-costal_pgvcl_NEW MIS Jan - 08_Weekly Urban PBR CO - 30-01-09 to 05-02-09" xfId="13775"/>
    <cellStyle name="_pgvcl-costal_PGVCL-_NEW MIS Jan - 08_Weekly Urban PBR CO - 30-01-09 to 05-02-09" xfId="13776"/>
    <cellStyle name="_pgvcl-costal_pgvcl_NEW MIS Jan - 08_Weekly Urban PBR CO - 30-01-09 to 05-02-09 2" xfId="13777"/>
    <cellStyle name="_pgvcl-costal_PGVCL-_NEW MIS Jan - 08_Weekly Urban PBR CO - 30-01-09 to 05-02-09 2" xfId="13778"/>
    <cellStyle name="_pgvcl-costal_pgvcl_NEW MIS Jan - 08_Weekly Urban PBR CO - 30-01-09 to 05-02-09 2 10" xfId="13779"/>
    <cellStyle name="_pgvcl-costal_PGVCL-_NEW MIS Jan - 08_Weekly Urban PBR CO - 30-01-09 to 05-02-09 2 10" xfId="13780"/>
    <cellStyle name="_pgvcl-costal_pgvcl_NEW MIS Jan - 08_Weekly Urban PBR CO - 30-01-09 to 05-02-09 2 2" xfId="13781"/>
    <cellStyle name="_pgvcl-costal_PGVCL-_NEW MIS Jan - 08_Weekly Urban PBR CO - 30-01-09 to 05-02-09 2 2" xfId="13782"/>
    <cellStyle name="_pgvcl-costal_pgvcl_NEW MIS Jan - 08_Weekly Urban PBR CO - 30-01-09 to 05-02-09 2 3" xfId="13783"/>
    <cellStyle name="_pgvcl-costal_PGVCL-_NEW MIS Jan - 08_Weekly Urban PBR CO - 30-01-09 to 05-02-09 2 3" xfId="13784"/>
    <cellStyle name="_pgvcl-costal_pgvcl_NEW MIS Jan - 08_Weekly Urban PBR CO - 30-01-09 to 05-02-09 2 4" xfId="13785"/>
    <cellStyle name="_pgvcl-costal_PGVCL-_NEW MIS Jan - 08_Weekly Urban PBR CO - 30-01-09 to 05-02-09 2 4" xfId="13786"/>
    <cellStyle name="_pgvcl-costal_pgvcl_NEW MIS Jan - 08_Weekly Urban PBR CO - 30-01-09 to 05-02-09 2 5" xfId="13787"/>
    <cellStyle name="_pgvcl-costal_PGVCL-_NEW MIS Jan - 08_Weekly Urban PBR CO - 30-01-09 to 05-02-09 2 5" xfId="13788"/>
    <cellStyle name="_pgvcl-costal_pgvcl_NEW MIS Jan - 08_Weekly Urban PBR CO - 30-01-09 to 05-02-09 2 6" xfId="13789"/>
    <cellStyle name="_pgvcl-costal_PGVCL-_NEW MIS Jan - 08_Weekly Urban PBR CO - 30-01-09 to 05-02-09 2 6" xfId="13790"/>
    <cellStyle name="_pgvcl-costal_pgvcl_NEW MIS Jan - 08_Weekly Urban PBR CO - 30-01-09 to 05-02-09 2 7" xfId="13791"/>
    <cellStyle name="_pgvcl-costal_PGVCL-_NEW MIS Jan - 08_Weekly Urban PBR CO - 30-01-09 to 05-02-09 2 7" xfId="13792"/>
    <cellStyle name="_pgvcl-costal_pgvcl_NEW MIS Jan - 08_Weekly Urban PBR CO - 30-01-09 to 05-02-09 2 8" xfId="13793"/>
    <cellStyle name="_pgvcl-costal_PGVCL-_NEW MIS Jan - 08_Weekly Urban PBR CO - 30-01-09 to 05-02-09 2 8" xfId="13794"/>
    <cellStyle name="_pgvcl-costal_pgvcl_NEW MIS Jan - 08_Weekly Urban PBR CO - 30-01-09 to 05-02-09 2 9" xfId="13795"/>
    <cellStyle name="_pgvcl-costal_PGVCL-_NEW MIS Jan - 08_Weekly Urban PBR CO - 30-01-09 to 05-02-09 2 9" xfId="13796"/>
    <cellStyle name="_pgvcl-costal_pgvcl_NEW MIS Jan - 08_Weekly Urban PBR CO - 30-01-09 to 05-02-09 3" xfId="13797"/>
    <cellStyle name="_pgvcl-costal_PGVCL-_NEW MIS Jan - 08_Weekly Urban PBR CO - 30-01-09 to 05-02-09 3" xfId="13798"/>
    <cellStyle name="_pgvcl-costal_pgvcl_NEW MIS Jan - 08_Weekly Urban PBR CO - 30-01-09 to 05-02-09 3 10" xfId="13799"/>
    <cellStyle name="_pgvcl-costal_PGVCL-_NEW MIS Jan - 08_Weekly Urban PBR CO - 30-01-09 to 05-02-09 3 10" xfId="13800"/>
    <cellStyle name="_pgvcl-costal_pgvcl_NEW MIS Jan - 08_Weekly Urban PBR CO - 30-01-09 to 05-02-09 3 2" xfId="13801"/>
    <cellStyle name="_pgvcl-costal_PGVCL-_NEW MIS Jan - 08_Weekly Urban PBR CO - 30-01-09 to 05-02-09 3 2" xfId="13802"/>
    <cellStyle name="_pgvcl-costal_pgvcl_NEW MIS Jan - 08_Weekly Urban PBR CO - 30-01-09 to 05-02-09 3 3" xfId="13803"/>
    <cellStyle name="_pgvcl-costal_PGVCL-_NEW MIS Jan - 08_Weekly Urban PBR CO - 30-01-09 to 05-02-09 3 3" xfId="13804"/>
    <cellStyle name="_pgvcl-costal_pgvcl_NEW MIS Jan - 08_Weekly Urban PBR CO - 30-01-09 to 05-02-09 3 4" xfId="13805"/>
    <cellStyle name="_pgvcl-costal_PGVCL-_NEW MIS Jan - 08_Weekly Urban PBR CO - 30-01-09 to 05-02-09 3 4" xfId="13806"/>
    <cellStyle name="_pgvcl-costal_pgvcl_NEW MIS Jan - 08_Weekly Urban PBR CO - 30-01-09 to 05-02-09 3 5" xfId="13807"/>
    <cellStyle name="_pgvcl-costal_PGVCL-_NEW MIS Jan - 08_Weekly Urban PBR CO - 30-01-09 to 05-02-09 3 5" xfId="13808"/>
    <cellStyle name="_pgvcl-costal_pgvcl_NEW MIS Jan - 08_Weekly Urban PBR CO - 30-01-09 to 05-02-09 3 6" xfId="13809"/>
    <cellStyle name="_pgvcl-costal_PGVCL-_NEW MIS Jan - 08_Weekly Urban PBR CO - 30-01-09 to 05-02-09 3 6" xfId="13810"/>
    <cellStyle name="_pgvcl-costal_pgvcl_NEW MIS Jan - 08_Weekly Urban PBR CO - 30-01-09 to 05-02-09 3 7" xfId="13811"/>
    <cellStyle name="_pgvcl-costal_PGVCL-_NEW MIS Jan - 08_Weekly Urban PBR CO - 30-01-09 to 05-02-09 3 7" xfId="13812"/>
    <cellStyle name="_pgvcl-costal_pgvcl_NEW MIS Jan - 08_Weekly Urban PBR CO - 30-01-09 to 05-02-09 3 8" xfId="13813"/>
    <cellStyle name="_pgvcl-costal_PGVCL-_NEW MIS Jan - 08_Weekly Urban PBR CO - 30-01-09 to 05-02-09 3 8" xfId="13814"/>
    <cellStyle name="_pgvcl-costal_pgvcl_NEW MIS Jan - 08_Weekly Urban PBR CO - 30-01-09 to 05-02-09 3 9" xfId="13815"/>
    <cellStyle name="_pgvcl-costal_PGVCL-_NEW MIS Jan - 08_Weekly Urban PBR CO - 30-01-09 to 05-02-09 3 9" xfId="13816"/>
    <cellStyle name="_pgvcl-costal_pgvcl_NEW MIS Jan - 08_Weekly Urban PBR CO - 30-01-09 to 05-02-09 4" xfId="13817"/>
    <cellStyle name="_pgvcl-costal_PGVCL-_NEW MIS Jan - 08_Weekly Urban PBR CO - 30-01-09 to 05-02-09 4" xfId="13818"/>
    <cellStyle name="_pgvcl-costal_pgvcl_NEW MIS Jan - 08_Weekly Urban PBR CO - 30-01-09 to 05-02-09 4 10" xfId="13819"/>
    <cellStyle name="_pgvcl-costal_PGVCL-_NEW MIS Jan - 08_Weekly Urban PBR CO - 30-01-09 to 05-02-09 4 10" xfId="13820"/>
    <cellStyle name="_pgvcl-costal_pgvcl_NEW MIS Jan - 08_Weekly Urban PBR CO - 30-01-09 to 05-02-09 4 2" xfId="13821"/>
    <cellStyle name="_pgvcl-costal_PGVCL-_NEW MIS Jan - 08_Weekly Urban PBR CO - 30-01-09 to 05-02-09 4 2" xfId="13822"/>
    <cellStyle name="_pgvcl-costal_pgvcl_NEW MIS Jan - 08_Weekly Urban PBR CO - 30-01-09 to 05-02-09 4 3" xfId="13823"/>
    <cellStyle name="_pgvcl-costal_PGVCL-_NEW MIS Jan - 08_Weekly Urban PBR CO - 30-01-09 to 05-02-09 4 3" xfId="13824"/>
    <cellStyle name="_pgvcl-costal_pgvcl_NEW MIS Jan - 08_Weekly Urban PBR CO - 30-01-09 to 05-02-09 4 4" xfId="13825"/>
    <cellStyle name="_pgvcl-costal_PGVCL-_NEW MIS Jan - 08_Weekly Urban PBR CO - 30-01-09 to 05-02-09 4 4" xfId="13826"/>
    <cellStyle name="_pgvcl-costal_pgvcl_NEW MIS Jan - 08_Weekly Urban PBR CO - 30-01-09 to 05-02-09 4 5" xfId="13827"/>
    <cellStyle name="_pgvcl-costal_PGVCL-_NEW MIS Jan - 08_Weekly Urban PBR CO - 30-01-09 to 05-02-09 4 5" xfId="13828"/>
    <cellStyle name="_pgvcl-costal_pgvcl_NEW MIS Jan - 08_Weekly Urban PBR CO - 30-01-09 to 05-02-09 4 6" xfId="13829"/>
    <cellStyle name="_pgvcl-costal_PGVCL-_NEW MIS Jan - 08_Weekly Urban PBR CO - 30-01-09 to 05-02-09 4 6" xfId="13830"/>
    <cellStyle name="_pgvcl-costal_pgvcl_NEW MIS Jan - 08_Weekly Urban PBR CO - 30-01-09 to 05-02-09 4 7" xfId="13831"/>
    <cellStyle name="_pgvcl-costal_PGVCL-_NEW MIS Jan - 08_Weekly Urban PBR CO - 30-01-09 to 05-02-09 4 7" xfId="13832"/>
    <cellStyle name="_pgvcl-costal_pgvcl_NEW MIS Jan - 08_Weekly Urban PBR CO - 30-01-09 to 05-02-09 4 8" xfId="13833"/>
    <cellStyle name="_pgvcl-costal_PGVCL-_NEW MIS Jan - 08_Weekly Urban PBR CO - 30-01-09 to 05-02-09 4 8" xfId="13834"/>
    <cellStyle name="_pgvcl-costal_pgvcl_NEW MIS Jan - 08_Weekly Urban PBR CO - 30-01-09 to 05-02-09 4 9" xfId="13835"/>
    <cellStyle name="_pgvcl-costal_PGVCL-_NEW MIS Jan - 08_Weekly Urban PBR CO - 30-01-09 to 05-02-09 4 9" xfId="13836"/>
    <cellStyle name="_pgvcl-costal_pgvcl_NEW MIS Jan - 08_Weekly Urban PBR CO - 30-01-09 to 05-02-09 5" xfId="13837"/>
    <cellStyle name="_pgvcl-costal_PGVCL-_NEW MIS Jan - 08_Weekly Urban PBR CO - 30-01-09 to 05-02-09 5" xfId="13838"/>
    <cellStyle name="_pgvcl-costal_pgvcl_NEW MIS Jan - 08_Weekly Urban PBR CO - 30-01-09 to 05-02-09 5 10" xfId="13839"/>
    <cellStyle name="_pgvcl-costal_PGVCL-_NEW MIS Jan - 08_Weekly Urban PBR CO - 30-01-09 to 05-02-09 5 10" xfId="13840"/>
    <cellStyle name="_pgvcl-costal_pgvcl_NEW MIS Jan - 08_Weekly Urban PBR CO - 30-01-09 to 05-02-09 5 2" xfId="13841"/>
    <cellStyle name="_pgvcl-costal_PGVCL-_NEW MIS Jan - 08_Weekly Urban PBR CO - 30-01-09 to 05-02-09 5 2" xfId="13842"/>
    <cellStyle name="_pgvcl-costal_pgvcl_NEW MIS Jan - 08_Weekly Urban PBR CO - 30-01-09 to 05-02-09 5 3" xfId="13843"/>
    <cellStyle name="_pgvcl-costal_PGVCL-_NEW MIS Jan - 08_Weekly Urban PBR CO - 30-01-09 to 05-02-09 5 3" xfId="13844"/>
    <cellStyle name="_pgvcl-costal_pgvcl_NEW MIS Jan - 08_Weekly Urban PBR CO - 30-01-09 to 05-02-09 5 4" xfId="13845"/>
    <cellStyle name="_pgvcl-costal_PGVCL-_NEW MIS Jan - 08_Weekly Urban PBR CO - 30-01-09 to 05-02-09 5 4" xfId="13846"/>
    <cellStyle name="_pgvcl-costal_pgvcl_NEW MIS Jan - 08_Weekly Urban PBR CO - 30-01-09 to 05-02-09 5 5" xfId="13847"/>
    <cellStyle name="_pgvcl-costal_PGVCL-_NEW MIS Jan - 08_Weekly Urban PBR CO - 30-01-09 to 05-02-09 5 5" xfId="13848"/>
    <cellStyle name="_pgvcl-costal_pgvcl_NEW MIS Jan - 08_Weekly Urban PBR CO - 30-01-09 to 05-02-09 5 6" xfId="13849"/>
    <cellStyle name="_pgvcl-costal_PGVCL-_NEW MIS Jan - 08_Weekly Urban PBR CO - 30-01-09 to 05-02-09 5 6" xfId="13850"/>
    <cellStyle name="_pgvcl-costal_pgvcl_NEW MIS Jan - 08_Weekly Urban PBR CO - 30-01-09 to 05-02-09 5 7" xfId="13851"/>
    <cellStyle name="_pgvcl-costal_PGVCL-_NEW MIS Jan - 08_Weekly Urban PBR CO - 30-01-09 to 05-02-09 5 7" xfId="13852"/>
    <cellStyle name="_pgvcl-costal_pgvcl_NEW MIS Jan - 08_Weekly Urban PBR CO - 30-01-09 to 05-02-09 5 8" xfId="13853"/>
    <cellStyle name="_pgvcl-costal_PGVCL-_NEW MIS Jan - 08_Weekly Urban PBR CO - 30-01-09 to 05-02-09 5 8" xfId="13854"/>
    <cellStyle name="_pgvcl-costal_pgvcl_NEW MIS Jan - 08_Weekly Urban PBR CO - 30-01-09 to 05-02-09 5 9" xfId="13855"/>
    <cellStyle name="_pgvcl-costal_PGVCL-_NEW MIS Jan - 08_Weekly Urban PBR CO - 30-01-09 to 05-02-09 5 9" xfId="13856"/>
    <cellStyle name="_pgvcl-costal_pgvcl_NEW MIS Jan - 08_Weekly Urban PBR CO - 30-01-09 to 05-02-09 6" xfId="13857"/>
    <cellStyle name="_pgvcl-costal_PGVCL-_NEW MIS Jan - 08_Weekly Urban PBR CO - 30-01-09 to 05-02-09 6" xfId="13858"/>
    <cellStyle name="_pgvcl-costal_pgvcl_NEW MIS Jan - 08_Weekly Urban PBR CO - 30-01-09 to 05-02-09 6 10" xfId="13859"/>
    <cellStyle name="_pgvcl-costal_PGVCL-_NEW MIS Jan - 08_Weekly Urban PBR CO - 30-01-09 to 05-02-09 6 10" xfId="13860"/>
    <cellStyle name="_pgvcl-costal_pgvcl_NEW MIS Jan - 08_Weekly Urban PBR CO - 30-01-09 to 05-02-09 6 2" xfId="13861"/>
    <cellStyle name="_pgvcl-costal_PGVCL-_NEW MIS Jan - 08_Weekly Urban PBR CO - 30-01-09 to 05-02-09 6 2" xfId="13862"/>
    <cellStyle name="_pgvcl-costal_pgvcl_NEW MIS Jan - 08_Weekly Urban PBR CO - 30-01-09 to 05-02-09 6 3" xfId="13863"/>
    <cellStyle name="_pgvcl-costal_PGVCL-_NEW MIS Jan - 08_Weekly Urban PBR CO - 30-01-09 to 05-02-09 6 3" xfId="13864"/>
    <cellStyle name="_pgvcl-costal_pgvcl_NEW MIS Jan - 08_Weekly Urban PBR CO - 30-01-09 to 05-02-09 6 4" xfId="13865"/>
    <cellStyle name="_pgvcl-costal_PGVCL-_NEW MIS Jan - 08_Weekly Urban PBR CO - 30-01-09 to 05-02-09 6 4" xfId="13866"/>
    <cellStyle name="_pgvcl-costal_pgvcl_NEW MIS Jan - 08_Weekly Urban PBR CO - 30-01-09 to 05-02-09 6 5" xfId="13867"/>
    <cellStyle name="_pgvcl-costal_PGVCL-_NEW MIS Jan - 08_Weekly Urban PBR CO - 30-01-09 to 05-02-09 6 5" xfId="13868"/>
    <cellStyle name="_pgvcl-costal_pgvcl_NEW MIS Jan - 08_Weekly Urban PBR CO - 30-01-09 to 05-02-09 6 6" xfId="13869"/>
    <cellStyle name="_pgvcl-costal_PGVCL-_NEW MIS Jan - 08_Weekly Urban PBR CO - 30-01-09 to 05-02-09 6 6" xfId="13870"/>
    <cellStyle name="_pgvcl-costal_pgvcl_NEW MIS Jan - 08_Weekly Urban PBR CO - 30-01-09 to 05-02-09 6 7" xfId="13871"/>
    <cellStyle name="_pgvcl-costal_PGVCL-_NEW MIS Jan - 08_Weekly Urban PBR CO - 30-01-09 to 05-02-09 6 7" xfId="13872"/>
    <cellStyle name="_pgvcl-costal_pgvcl_NEW MIS Jan - 08_Weekly Urban PBR CO - 30-01-09 to 05-02-09 6 8" xfId="13873"/>
    <cellStyle name="_pgvcl-costal_PGVCL-_NEW MIS Jan - 08_Weekly Urban PBR CO - 30-01-09 to 05-02-09 6 8" xfId="13874"/>
    <cellStyle name="_pgvcl-costal_pgvcl_NEW MIS Jan - 08_Weekly Urban PBR CO - 30-01-09 to 05-02-09 6 9" xfId="13875"/>
    <cellStyle name="_pgvcl-costal_PGVCL-_NEW MIS Jan - 08_Weekly Urban PBR CO - 30-01-09 to 05-02-09 6 9" xfId="13876"/>
    <cellStyle name="_pgvcl-costal_pgvcl_NEW MIS Jan - 08_Weekly Urban PBR CO - 30-01-09 to 05-02-09 7" xfId="13877"/>
    <cellStyle name="_pgvcl-costal_PGVCL-_NEW MIS Jan - 08_Weekly Urban PBR CO - 30-01-09 to 05-02-09 7" xfId="13878"/>
    <cellStyle name="_pgvcl-costal_pgvcl_NEW MIS Jan - 08_Weekly Urban PBR CO - 30-01-09 to 05-02-09 7 10" xfId="13879"/>
    <cellStyle name="_pgvcl-costal_PGVCL-_NEW MIS Jan - 08_Weekly Urban PBR CO - 30-01-09 to 05-02-09 7 10" xfId="13880"/>
    <cellStyle name="_pgvcl-costal_pgvcl_NEW MIS Jan - 08_Weekly Urban PBR CO - 30-01-09 to 05-02-09 7 2" xfId="13881"/>
    <cellStyle name="_pgvcl-costal_PGVCL-_NEW MIS Jan - 08_Weekly Urban PBR CO - 30-01-09 to 05-02-09 7 2" xfId="13882"/>
    <cellStyle name="_pgvcl-costal_pgvcl_NEW MIS Jan - 08_Weekly Urban PBR CO - 30-01-09 to 05-02-09 7 3" xfId="13883"/>
    <cellStyle name="_pgvcl-costal_PGVCL-_NEW MIS Jan - 08_Weekly Urban PBR CO - 30-01-09 to 05-02-09 7 3" xfId="13884"/>
    <cellStyle name="_pgvcl-costal_pgvcl_NEW MIS Jan - 08_Weekly Urban PBR CO - 30-01-09 to 05-02-09 7 4" xfId="13885"/>
    <cellStyle name="_pgvcl-costal_PGVCL-_NEW MIS Jan - 08_Weekly Urban PBR CO - 30-01-09 to 05-02-09 7 4" xfId="13886"/>
    <cellStyle name="_pgvcl-costal_pgvcl_NEW MIS Jan - 08_Weekly Urban PBR CO - 30-01-09 to 05-02-09 7 5" xfId="13887"/>
    <cellStyle name="_pgvcl-costal_PGVCL-_NEW MIS Jan - 08_Weekly Urban PBR CO - 30-01-09 to 05-02-09 7 5" xfId="13888"/>
    <cellStyle name="_pgvcl-costal_pgvcl_NEW MIS Jan - 08_Weekly Urban PBR CO - 30-01-09 to 05-02-09 7 6" xfId="13889"/>
    <cellStyle name="_pgvcl-costal_PGVCL-_NEW MIS Jan - 08_Weekly Urban PBR CO - 30-01-09 to 05-02-09 7 6" xfId="13890"/>
    <cellStyle name="_pgvcl-costal_pgvcl_NEW MIS Jan - 08_Weekly Urban PBR CO - 30-01-09 to 05-02-09 7 7" xfId="13891"/>
    <cellStyle name="_pgvcl-costal_PGVCL-_NEW MIS Jan - 08_Weekly Urban PBR CO - 30-01-09 to 05-02-09 7 7" xfId="13892"/>
    <cellStyle name="_pgvcl-costal_pgvcl_NEW MIS Jan - 08_Weekly Urban PBR CO - 30-01-09 to 05-02-09 7 8" xfId="13893"/>
    <cellStyle name="_pgvcl-costal_PGVCL-_NEW MIS Jan - 08_Weekly Urban PBR CO - 30-01-09 to 05-02-09 7 8" xfId="13894"/>
    <cellStyle name="_pgvcl-costal_pgvcl_NEW MIS Jan - 08_Weekly Urban PBR CO - 30-01-09 to 05-02-09 7 9" xfId="13895"/>
    <cellStyle name="_pgvcl-costal_PGVCL-_NEW MIS Jan - 08_Weekly Urban PBR CO - 30-01-09 to 05-02-09 7 9" xfId="13896"/>
    <cellStyle name="_pgvcl-costal_pgvcl_NEW MIS Jan - 08_Weekly Urban PBR CO - 30-01-09 to 05-02-09 8" xfId="13897"/>
    <cellStyle name="_pgvcl-costal_PGVCL-_NEW MIS Jan - 08_Weekly Urban PBR CO - 30-01-09 to 05-02-09 8" xfId="13898"/>
    <cellStyle name="_pgvcl-costal_pgvcl_NEW MIS Jan - 08_Weekly Urban PBR CO - 9-1-09 to 15.01.09" xfId="13899"/>
    <cellStyle name="_pgvcl-costal_PGVCL-_NEW MIS Jan - 08_Weekly Urban PBR CO - 9-1-09 to 15.01.09" xfId="13900"/>
    <cellStyle name="_pgvcl-costal_pgvcl_NEW MIS Jan - 08_Weekly Urban PBR CO - 9-1-09 to 15.01.09 2" xfId="13901"/>
    <cellStyle name="_pgvcl-costal_PGVCL-_NEW MIS Jan - 08_Weekly Urban PBR CO - 9-1-09 to 15.01.09 2" xfId="13902"/>
    <cellStyle name="_pgvcl-costal_pgvcl_NEW MIS Jan - 08_Weekly Urban PBR CO - 9-1-09 to 15.01.09 2 10" xfId="13903"/>
    <cellStyle name="_pgvcl-costal_PGVCL-_NEW MIS Jan - 08_Weekly Urban PBR CO - 9-1-09 to 15.01.09 2 10" xfId="13904"/>
    <cellStyle name="_pgvcl-costal_pgvcl_NEW MIS Jan - 08_Weekly Urban PBR CO - 9-1-09 to 15.01.09 2 2" xfId="13905"/>
    <cellStyle name="_pgvcl-costal_PGVCL-_NEW MIS Jan - 08_Weekly Urban PBR CO - 9-1-09 to 15.01.09 2 2" xfId="13906"/>
    <cellStyle name="_pgvcl-costal_pgvcl_NEW MIS Jan - 08_Weekly Urban PBR CO - 9-1-09 to 15.01.09 2 3" xfId="13907"/>
    <cellStyle name="_pgvcl-costal_PGVCL-_NEW MIS Jan - 08_Weekly Urban PBR CO - 9-1-09 to 15.01.09 2 3" xfId="13908"/>
    <cellStyle name="_pgvcl-costal_pgvcl_NEW MIS Jan - 08_Weekly Urban PBR CO - 9-1-09 to 15.01.09 2 4" xfId="13909"/>
    <cellStyle name="_pgvcl-costal_PGVCL-_NEW MIS Jan - 08_Weekly Urban PBR CO - 9-1-09 to 15.01.09 2 4" xfId="13910"/>
    <cellStyle name="_pgvcl-costal_pgvcl_NEW MIS Jan - 08_Weekly Urban PBR CO - 9-1-09 to 15.01.09 2 5" xfId="13911"/>
    <cellStyle name="_pgvcl-costal_PGVCL-_NEW MIS Jan - 08_Weekly Urban PBR CO - 9-1-09 to 15.01.09 2 5" xfId="13912"/>
    <cellStyle name="_pgvcl-costal_pgvcl_NEW MIS Jan - 08_Weekly Urban PBR CO - 9-1-09 to 15.01.09 2 6" xfId="13913"/>
    <cellStyle name="_pgvcl-costal_PGVCL-_NEW MIS Jan - 08_Weekly Urban PBR CO - 9-1-09 to 15.01.09 2 6" xfId="13914"/>
    <cellStyle name="_pgvcl-costal_pgvcl_NEW MIS Jan - 08_Weekly Urban PBR CO - 9-1-09 to 15.01.09 2 7" xfId="13915"/>
    <cellStyle name="_pgvcl-costal_PGVCL-_NEW MIS Jan - 08_Weekly Urban PBR CO - 9-1-09 to 15.01.09 2 7" xfId="13916"/>
    <cellStyle name="_pgvcl-costal_pgvcl_NEW MIS Jan - 08_Weekly Urban PBR CO - 9-1-09 to 15.01.09 2 8" xfId="13917"/>
    <cellStyle name="_pgvcl-costal_PGVCL-_NEW MIS Jan - 08_Weekly Urban PBR CO - 9-1-09 to 15.01.09 2 8" xfId="13918"/>
    <cellStyle name="_pgvcl-costal_pgvcl_NEW MIS Jan - 08_Weekly Urban PBR CO - 9-1-09 to 15.01.09 2 9" xfId="13919"/>
    <cellStyle name="_pgvcl-costal_PGVCL-_NEW MIS Jan - 08_Weekly Urban PBR CO - 9-1-09 to 15.01.09 2 9" xfId="13920"/>
    <cellStyle name="_pgvcl-costal_pgvcl_NEW MIS Jan - 08_Weekly Urban PBR CO - 9-1-09 to 15.01.09 3" xfId="13921"/>
    <cellStyle name="_pgvcl-costal_PGVCL-_NEW MIS Jan - 08_Weekly Urban PBR CO - 9-1-09 to 15.01.09 3" xfId="13922"/>
    <cellStyle name="_pgvcl-costal_pgvcl_NEW MIS Jan - 08_Weekly Urban PBR CO - 9-1-09 to 15.01.09 3 10" xfId="13923"/>
    <cellStyle name="_pgvcl-costal_PGVCL-_NEW MIS Jan - 08_Weekly Urban PBR CO - 9-1-09 to 15.01.09 3 10" xfId="13924"/>
    <cellStyle name="_pgvcl-costal_pgvcl_NEW MIS Jan - 08_Weekly Urban PBR CO - 9-1-09 to 15.01.09 3 2" xfId="13925"/>
    <cellStyle name="_pgvcl-costal_PGVCL-_NEW MIS Jan - 08_Weekly Urban PBR CO - 9-1-09 to 15.01.09 3 2" xfId="13926"/>
    <cellStyle name="_pgvcl-costal_pgvcl_NEW MIS Jan - 08_Weekly Urban PBR CO - 9-1-09 to 15.01.09 3 3" xfId="13927"/>
    <cellStyle name="_pgvcl-costal_PGVCL-_NEW MIS Jan - 08_Weekly Urban PBR CO - 9-1-09 to 15.01.09 3 3" xfId="13928"/>
    <cellStyle name="_pgvcl-costal_pgvcl_NEW MIS Jan - 08_Weekly Urban PBR CO - 9-1-09 to 15.01.09 3 4" xfId="13929"/>
    <cellStyle name="_pgvcl-costal_PGVCL-_NEW MIS Jan - 08_Weekly Urban PBR CO - 9-1-09 to 15.01.09 3 4" xfId="13930"/>
    <cellStyle name="_pgvcl-costal_pgvcl_NEW MIS Jan - 08_Weekly Urban PBR CO - 9-1-09 to 15.01.09 3 5" xfId="13931"/>
    <cellStyle name="_pgvcl-costal_PGVCL-_NEW MIS Jan - 08_Weekly Urban PBR CO - 9-1-09 to 15.01.09 3 5" xfId="13932"/>
    <cellStyle name="_pgvcl-costal_pgvcl_NEW MIS Jan - 08_Weekly Urban PBR CO - 9-1-09 to 15.01.09 3 6" xfId="13933"/>
    <cellStyle name="_pgvcl-costal_PGVCL-_NEW MIS Jan - 08_Weekly Urban PBR CO - 9-1-09 to 15.01.09 3 6" xfId="13934"/>
    <cellStyle name="_pgvcl-costal_pgvcl_NEW MIS Jan - 08_Weekly Urban PBR CO - 9-1-09 to 15.01.09 3 7" xfId="13935"/>
    <cellStyle name="_pgvcl-costal_PGVCL-_NEW MIS Jan - 08_Weekly Urban PBR CO - 9-1-09 to 15.01.09 3 7" xfId="13936"/>
    <cellStyle name="_pgvcl-costal_pgvcl_NEW MIS Jan - 08_Weekly Urban PBR CO - 9-1-09 to 15.01.09 3 8" xfId="13937"/>
    <cellStyle name="_pgvcl-costal_PGVCL-_NEW MIS Jan - 08_Weekly Urban PBR CO - 9-1-09 to 15.01.09 3 8" xfId="13938"/>
    <cellStyle name="_pgvcl-costal_pgvcl_NEW MIS Jan - 08_Weekly Urban PBR CO - 9-1-09 to 15.01.09 3 9" xfId="13939"/>
    <cellStyle name="_pgvcl-costal_PGVCL-_NEW MIS Jan - 08_Weekly Urban PBR CO - 9-1-09 to 15.01.09 3 9" xfId="13940"/>
    <cellStyle name="_pgvcl-costal_pgvcl_NEW MIS Jan - 08_Weekly Urban PBR CO - 9-1-09 to 15.01.09 4" xfId="13941"/>
    <cellStyle name="_pgvcl-costal_PGVCL-_NEW MIS Jan - 08_Weekly Urban PBR CO - 9-1-09 to 15.01.09 4" xfId="13942"/>
    <cellStyle name="_pgvcl-costal_pgvcl_NEW MIS Jan - 08_Weekly Urban PBR CO - 9-1-09 to 15.01.09 4 10" xfId="13943"/>
    <cellStyle name="_pgvcl-costal_PGVCL-_NEW MIS Jan - 08_Weekly Urban PBR CO - 9-1-09 to 15.01.09 4 10" xfId="13944"/>
    <cellStyle name="_pgvcl-costal_pgvcl_NEW MIS Jan - 08_Weekly Urban PBR CO - 9-1-09 to 15.01.09 4 2" xfId="13945"/>
    <cellStyle name="_pgvcl-costal_PGVCL-_NEW MIS Jan - 08_Weekly Urban PBR CO - 9-1-09 to 15.01.09 4 2" xfId="13946"/>
    <cellStyle name="_pgvcl-costal_pgvcl_NEW MIS Jan - 08_Weekly Urban PBR CO - 9-1-09 to 15.01.09 4 3" xfId="13947"/>
    <cellStyle name="_pgvcl-costal_PGVCL-_NEW MIS Jan - 08_Weekly Urban PBR CO - 9-1-09 to 15.01.09 4 3" xfId="13948"/>
    <cellStyle name="_pgvcl-costal_pgvcl_NEW MIS Jan - 08_Weekly Urban PBR CO - 9-1-09 to 15.01.09 4 4" xfId="13949"/>
    <cellStyle name="_pgvcl-costal_PGVCL-_NEW MIS Jan - 08_Weekly Urban PBR CO - 9-1-09 to 15.01.09 4 4" xfId="13950"/>
    <cellStyle name="_pgvcl-costal_pgvcl_NEW MIS Jan - 08_Weekly Urban PBR CO - 9-1-09 to 15.01.09 4 5" xfId="13951"/>
    <cellStyle name="_pgvcl-costal_PGVCL-_NEW MIS Jan - 08_Weekly Urban PBR CO - 9-1-09 to 15.01.09 4 5" xfId="13952"/>
    <cellStyle name="_pgvcl-costal_pgvcl_NEW MIS Jan - 08_Weekly Urban PBR CO - 9-1-09 to 15.01.09 4 6" xfId="13953"/>
    <cellStyle name="_pgvcl-costal_PGVCL-_NEW MIS Jan - 08_Weekly Urban PBR CO - 9-1-09 to 15.01.09 4 6" xfId="13954"/>
    <cellStyle name="_pgvcl-costal_pgvcl_NEW MIS Jan - 08_Weekly Urban PBR CO - 9-1-09 to 15.01.09 4 7" xfId="13955"/>
    <cellStyle name="_pgvcl-costal_PGVCL-_NEW MIS Jan - 08_Weekly Urban PBR CO - 9-1-09 to 15.01.09 4 7" xfId="13956"/>
    <cellStyle name="_pgvcl-costal_pgvcl_NEW MIS Jan - 08_Weekly Urban PBR CO - 9-1-09 to 15.01.09 4 8" xfId="13957"/>
    <cellStyle name="_pgvcl-costal_PGVCL-_NEW MIS Jan - 08_Weekly Urban PBR CO - 9-1-09 to 15.01.09 4 8" xfId="13958"/>
    <cellStyle name="_pgvcl-costal_pgvcl_NEW MIS Jan - 08_Weekly Urban PBR CO - 9-1-09 to 15.01.09 4 9" xfId="13959"/>
    <cellStyle name="_pgvcl-costal_PGVCL-_NEW MIS Jan - 08_Weekly Urban PBR CO - 9-1-09 to 15.01.09 4 9" xfId="13960"/>
    <cellStyle name="_pgvcl-costal_pgvcl_NEW MIS Jan - 08_Weekly Urban PBR CO - 9-1-09 to 15.01.09 5" xfId="13961"/>
    <cellStyle name="_pgvcl-costal_PGVCL-_NEW MIS Jan - 08_Weekly Urban PBR CO - 9-1-09 to 15.01.09 5" xfId="13962"/>
    <cellStyle name="_pgvcl-costal_pgvcl_NEW MIS Jan - 08_Weekly Urban PBR CO - 9-1-09 to 15.01.09 5 10" xfId="13963"/>
    <cellStyle name="_pgvcl-costal_PGVCL-_NEW MIS Jan - 08_Weekly Urban PBR CO - 9-1-09 to 15.01.09 5 10" xfId="13964"/>
    <cellStyle name="_pgvcl-costal_pgvcl_NEW MIS Jan - 08_Weekly Urban PBR CO - 9-1-09 to 15.01.09 5 2" xfId="13965"/>
    <cellStyle name="_pgvcl-costal_PGVCL-_NEW MIS Jan - 08_Weekly Urban PBR CO - 9-1-09 to 15.01.09 5 2" xfId="13966"/>
    <cellStyle name="_pgvcl-costal_pgvcl_NEW MIS Jan - 08_Weekly Urban PBR CO - 9-1-09 to 15.01.09 5 3" xfId="13967"/>
    <cellStyle name="_pgvcl-costal_PGVCL-_NEW MIS Jan - 08_Weekly Urban PBR CO - 9-1-09 to 15.01.09 5 3" xfId="13968"/>
    <cellStyle name="_pgvcl-costal_pgvcl_NEW MIS Jan - 08_Weekly Urban PBR CO - 9-1-09 to 15.01.09 5 4" xfId="13969"/>
    <cellStyle name="_pgvcl-costal_PGVCL-_NEW MIS Jan - 08_Weekly Urban PBR CO - 9-1-09 to 15.01.09 5 4" xfId="13970"/>
    <cellStyle name="_pgvcl-costal_pgvcl_NEW MIS Jan - 08_Weekly Urban PBR CO - 9-1-09 to 15.01.09 5 5" xfId="13971"/>
    <cellStyle name="_pgvcl-costal_PGVCL-_NEW MIS Jan - 08_Weekly Urban PBR CO - 9-1-09 to 15.01.09 5 5" xfId="13972"/>
    <cellStyle name="_pgvcl-costal_pgvcl_NEW MIS Jan - 08_Weekly Urban PBR CO - 9-1-09 to 15.01.09 5 6" xfId="13973"/>
    <cellStyle name="_pgvcl-costal_PGVCL-_NEW MIS Jan - 08_Weekly Urban PBR CO - 9-1-09 to 15.01.09 5 6" xfId="13974"/>
    <cellStyle name="_pgvcl-costal_pgvcl_NEW MIS Jan - 08_Weekly Urban PBR CO - 9-1-09 to 15.01.09 5 7" xfId="13975"/>
    <cellStyle name="_pgvcl-costal_PGVCL-_NEW MIS Jan - 08_Weekly Urban PBR CO - 9-1-09 to 15.01.09 5 7" xfId="13976"/>
    <cellStyle name="_pgvcl-costal_pgvcl_NEW MIS Jan - 08_Weekly Urban PBR CO - 9-1-09 to 15.01.09 5 8" xfId="13977"/>
    <cellStyle name="_pgvcl-costal_PGVCL-_NEW MIS Jan - 08_Weekly Urban PBR CO - 9-1-09 to 15.01.09 5 8" xfId="13978"/>
    <cellStyle name="_pgvcl-costal_pgvcl_NEW MIS Jan - 08_Weekly Urban PBR CO - 9-1-09 to 15.01.09 5 9" xfId="13979"/>
    <cellStyle name="_pgvcl-costal_PGVCL-_NEW MIS Jan - 08_Weekly Urban PBR CO - 9-1-09 to 15.01.09 5 9" xfId="13980"/>
    <cellStyle name="_pgvcl-costal_pgvcl_NEW MIS Jan - 08_Weekly Urban PBR CO - 9-1-09 to 15.01.09 6" xfId="13981"/>
    <cellStyle name="_pgvcl-costal_PGVCL-_NEW MIS Jan - 08_Weekly Urban PBR CO - 9-1-09 to 15.01.09 6" xfId="13982"/>
    <cellStyle name="_pgvcl-costal_pgvcl_NEW MIS Jan - 08_Weekly Urban PBR CO - 9-1-09 to 15.01.09 6 10" xfId="13983"/>
    <cellStyle name="_pgvcl-costal_PGVCL-_NEW MIS Jan - 08_Weekly Urban PBR CO - 9-1-09 to 15.01.09 6 10" xfId="13984"/>
    <cellStyle name="_pgvcl-costal_pgvcl_NEW MIS Jan - 08_Weekly Urban PBR CO - 9-1-09 to 15.01.09 6 2" xfId="13985"/>
    <cellStyle name="_pgvcl-costal_PGVCL-_NEW MIS Jan - 08_Weekly Urban PBR CO - 9-1-09 to 15.01.09 6 2" xfId="13986"/>
    <cellStyle name="_pgvcl-costal_pgvcl_NEW MIS Jan - 08_Weekly Urban PBR CO - 9-1-09 to 15.01.09 6 3" xfId="13987"/>
    <cellStyle name="_pgvcl-costal_PGVCL-_NEW MIS Jan - 08_Weekly Urban PBR CO - 9-1-09 to 15.01.09 6 3" xfId="13988"/>
    <cellStyle name="_pgvcl-costal_pgvcl_NEW MIS Jan - 08_Weekly Urban PBR CO - 9-1-09 to 15.01.09 6 4" xfId="13989"/>
    <cellStyle name="_pgvcl-costal_PGVCL-_NEW MIS Jan - 08_Weekly Urban PBR CO - 9-1-09 to 15.01.09 6 4" xfId="13990"/>
    <cellStyle name="_pgvcl-costal_pgvcl_NEW MIS Jan - 08_Weekly Urban PBR CO - 9-1-09 to 15.01.09 6 5" xfId="13991"/>
    <cellStyle name="_pgvcl-costal_PGVCL-_NEW MIS Jan - 08_Weekly Urban PBR CO - 9-1-09 to 15.01.09 6 5" xfId="13992"/>
    <cellStyle name="_pgvcl-costal_pgvcl_NEW MIS Jan - 08_Weekly Urban PBR CO - 9-1-09 to 15.01.09 6 6" xfId="13993"/>
    <cellStyle name="_pgvcl-costal_PGVCL-_NEW MIS Jan - 08_Weekly Urban PBR CO - 9-1-09 to 15.01.09 6 6" xfId="13994"/>
    <cellStyle name="_pgvcl-costal_pgvcl_NEW MIS Jan - 08_Weekly Urban PBR CO - 9-1-09 to 15.01.09 6 7" xfId="13995"/>
    <cellStyle name="_pgvcl-costal_PGVCL-_NEW MIS Jan - 08_Weekly Urban PBR CO - 9-1-09 to 15.01.09 6 7" xfId="13996"/>
    <cellStyle name="_pgvcl-costal_pgvcl_NEW MIS Jan - 08_Weekly Urban PBR CO - 9-1-09 to 15.01.09 6 8" xfId="13997"/>
    <cellStyle name="_pgvcl-costal_PGVCL-_NEW MIS Jan - 08_Weekly Urban PBR CO - 9-1-09 to 15.01.09 6 8" xfId="13998"/>
    <cellStyle name="_pgvcl-costal_pgvcl_NEW MIS Jan - 08_Weekly Urban PBR CO - 9-1-09 to 15.01.09 6 9" xfId="13999"/>
    <cellStyle name="_pgvcl-costal_PGVCL-_NEW MIS Jan - 08_Weekly Urban PBR CO - 9-1-09 to 15.01.09 6 9" xfId="14000"/>
    <cellStyle name="_pgvcl-costal_pgvcl_NEW MIS Jan - 08_Weekly Urban PBR CO - 9-1-09 to 15.01.09 7" xfId="14001"/>
    <cellStyle name="_pgvcl-costal_PGVCL-_NEW MIS Jan - 08_Weekly Urban PBR CO - 9-1-09 to 15.01.09 7" xfId="14002"/>
    <cellStyle name="_pgvcl-costal_pgvcl_NEW MIS Jan - 08_Weekly Urban PBR CO - 9-1-09 to 15.01.09 7 10" xfId="14003"/>
    <cellStyle name="_pgvcl-costal_PGVCL-_NEW MIS Jan - 08_Weekly Urban PBR CO - 9-1-09 to 15.01.09 7 10" xfId="14004"/>
    <cellStyle name="_pgvcl-costal_pgvcl_NEW MIS Jan - 08_Weekly Urban PBR CO - 9-1-09 to 15.01.09 7 2" xfId="14005"/>
    <cellStyle name="_pgvcl-costal_PGVCL-_NEW MIS Jan - 08_Weekly Urban PBR CO - 9-1-09 to 15.01.09 7 2" xfId="14006"/>
    <cellStyle name="_pgvcl-costal_pgvcl_NEW MIS Jan - 08_Weekly Urban PBR CO - 9-1-09 to 15.01.09 7 3" xfId="14007"/>
    <cellStyle name="_pgvcl-costal_PGVCL-_NEW MIS Jan - 08_Weekly Urban PBR CO - 9-1-09 to 15.01.09 7 3" xfId="14008"/>
    <cellStyle name="_pgvcl-costal_pgvcl_NEW MIS Jan - 08_Weekly Urban PBR CO - 9-1-09 to 15.01.09 7 4" xfId="14009"/>
    <cellStyle name="_pgvcl-costal_PGVCL-_NEW MIS Jan - 08_Weekly Urban PBR CO - 9-1-09 to 15.01.09 7 4" xfId="14010"/>
    <cellStyle name="_pgvcl-costal_pgvcl_NEW MIS Jan - 08_Weekly Urban PBR CO - 9-1-09 to 15.01.09 7 5" xfId="14011"/>
    <cellStyle name="_pgvcl-costal_PGVCL-_NEW MIS Jan - 08_Weekly Urban PBR CO - 9-1-09 to 15.01.09 7 5" xfId="14012"/>
    <cellStyle name="_pgvcl-costal_pgvcl_NEW MIS Jan - 08_Weekly Urban PBR CO - 9-1-09 to 15.01.09 7 6" xfId="14013"/>
    <cellStyle name="_pgvcl-costal_PGVCL-_NEW MIS Jan - 08_Weekly Urban PBR CO - 9-1-09 to 15.01.09 7 6" xfId="14014"/>
    <cellStyle name="_pgvcl-costal_pgvcl_NEW MIS Jan - 08_Weekly Urban PBR CO - 9-1-09 to 15.01.09 7 7" xfId="14015"/>
    <cellStyle name="_pgvcl-costal_PGVCL-_NEW MIS Jan - 08_Weekly Urban PBR CO - 9-1-09 to 15.01.09 7 7" xfId="14016"/>
    <cellStyle name="_pgvcl-costal_pgvcl_NEW MIS Jan - 08_Weekly Urban PBR CO - 9-1-09 to 15.01.09 7 8" xfId="14017"/>
    <cellStyle name="_pgvcl-costal_PGVCL-_NEW MIS Jan - 08_Weekly Urban PBR CO - 9-1-09 to 15.01.09 7 8" xfId="14018"/>
    <cellStyle name="_pgvcl-costal_pgvcl_NEW MIS Jan - 08_Weekly Urban PBR CO - 9-1-09 to 15.01.09 7 9" xfId="14019"/>
    <cellStyle name="_pgvcl-costal_PGVCL-_NEW MIS Jan - 08_Weekly Urban PBR CO - 9-1-09 to 15.01.09 7 9" xfId="14020"/>
    <cellStyle name="_pgvcl-costal_pgvcl_NEW MIS Jan - 08_Weekly Urban PBR CO - 9-1-09 to 15.01.09 8" xfId="14021"/>
    <cellStyle name="_pgvcl-costal_PGVCL-_NEW MIS Jan - 08_Weekly Urban PBR CO - 9-1-09 to 15.01.09 8" xfId="14022"/>
    <cellStyle name="_pgvcl-costal_pgvcl_NEW MIS Jan - 08_Weekly Urban PBR CO 01-05-09 to 07-05-09" xfId="14023"/>
    <cellStyle name="_pgvcl-costal_PGVCL-_NEW MIS Jan - 08_Weekly Urban PBR CO 01-05-09 to 07-05-09" xfId="14024"/>
    <cellStyle name="_pgvcl-costal_pgvcl_NEW MIS Jan - 08_Weekly Urban PBR CO 01-05-09 to 07-05-09 2" xfId="14025"/>
    <cellStyle name="_pgvcl-costal_PGVCL-_NEW MIS Jan - 08_Weekly Urban PBR CO 01-05-09 to 07-05-09 2" xfId="14026"/>
    <cellStyle name="_pgvcl-costal_pgvcl_NEW MIS Jan - 08_Weekly Urban PBR CO 01-05-09 to 07-05-09 2 10" xfId="14027"/>
    <cellStyle name="_pgvcl-costal_PGVCL-_NEW MIS Jan - 08_Weekly Urban PBR CO 01-05-09 to 07-05-09 2 10" xfId="14028"/>
    <cellStyle name="_pgvcl-costal_pgvcl_NEW MIS Jan - 08_Weekly Urban PBR CO 01-05-09 to 07-05-09 2 2" xfId="14029"/>
    <cellStyle name="_pgvcl-costal_PGVCL-_NEW MIS Jan - 08_Weekly Urban PBR CO 01-05-09 to 07-05-09 2 2" xfId="14030"/>
    <cellStyle name="_pgvcl-costal_pgvcl_NEW MIS Jan - 08_Weekly Urban PBR CO 01-05-09 to 07-05-09 2 3" xfId="14031"/>
    <cellStyle name="_pgvcl-costal_PGVCL-_NEW MIS Jan - 08_Weekly Urban PBR CO 01-05-09 to 07-05-09 2 3" xfId="14032"/>
    <cellStyle name="_pgvcl-costal_pgvcl_NEW MIS Jan - 08_Weekly Urban PBR CO 01-05-09 to 07-05-09 2 4" xfId="14033"/>
    <cellStyle name="_pgvcl-costal_PGVCL-_NEW MIS Jan - 08_Weekly Urban PBR CO 01-05-09 to 07-05-09 2 4" xfId="14034"/>
    <cellStyle name="_pgvcl-costal_pgvcl_NEW MIS Jan - 08_Weekly Urban PBR CO 01-05-09 to 07-05-09 2 5" xfId="14035"/>
    <cellStyle name="_pgvcl-costal_PGVCL-_NEW MIS Jan - 08_Weekly Urban PBR CO 01-05-09 to 07-05-09 2 5" xfId="14036"/>
    <cellStyle name="_pgvcl-costal_pgvcl_NEW MIS Jan - 08_Weekly Urban PBR CO 01-05-09 to 07-05-09 2 6" xfId="14037"/>
    <cellStyle name="_pgvcl-costal_PGVCL-_NEW MIS Jan - 08_Weekly Urban PBR CO 01-05-09 to 07-05-09 2 6" xfId="14038"/>
    <cellStyle name="_pgvcl-costal_pgvcl_NEW MIS Jan - 08_Weekly Urban PBR CO 01-05-09 to 07-05-09 2 7" xfId="14039"/>
    <cellStyle name="_pgvcl-costal_PGVCL-_NEW MIS Jan - 08_Weekly Urban PBR CO 01-05-09 to 07-05-09 2 7" xfId="14040"/>
    <cellStyle name="_pgvcl-costal_pgvcl_NEW MIS Jan - 08_Weekly Urban PBR CO 01-05-09 to 07-05-09 2 8" xfId="14041"/>
    <cellStyle name="_pgvcl-costal_PGVCL-_NEW MIS Jan - 08_Weekly Urban PBR CO 01-05-09 to 07-05-09 2 8" xfId="14042"/>
    <cellStyle name="_pgvcl-costal_pgvcl_NEW MIS Jan - 08_Weekly Urban PBR CO 01-05-09 to 07-05-09 2 9" xfId="14043"/>
    <cellStyle name="_pgvcl-costal_PGVCL-_NEW MIS Jan - 08_Weekly Urban PBR CO 01-05-09 to 07-05-09 2 9" xfId="14044"/>
    <cellStyle name="_pgvcl-costal_pgvcl_NEW MIS Jan - 08_Weekly Urban PBR CO 01-05-09 to 07-05-09 3" xfId="14045"/>
    <cellStyle name="_pgvcl-costal_PGVCL-_NEW MIS Jan - 08_Weekly Urban PBR CO 01-05-09 to 07-05-09 3" xfId="14046"/>
    <cellStyle name="_pgvcl-costal_pgvcl_NEW MIS Jan - 08_Weekly Urban PBR CO 01-05-09 to 07-05-09 3 10" xfId="14047"/>
    <cellStyle name="_pgvcl-costal_PGVCL-_NEW MIS Jan - 08_Weekly Urban PBR CO 01-05-09 to 07-05-09 3 10" xfId="14048"/>
    <cellStyle name="_pgvcl-costal_pgvcl_NEW MIS Jan - 08_Weekly Urban PBR CO 01-05-09 to 07-05-09 3 2" xfId="14049"/>
    <cellStyle name="_pgvcl-costal_PGVCL-_NEW MIS Jan - 08_Weekly Urban PBR CO 01-05-09 to 07-05-09 3 2" xfId="14050"/>
    <cellStyle name="_pgvcl-costal_pgvcl_NEW MIS Jan - 08_Weekly Urban PBR CO 01-05-09 to 07-05-09 3 3" xfId="14051"/>
    <cellStyle name="_pgvcl-costal_PGVCL-_NEW MIS Jan - 08_Weekly Urban PBR CO 01-05-09 to 07-05-09 3 3" xfId="14052"/>
    <cellStyle name="_pgvcl-costal_pgvcl_NEW MIS Jan - 08_Weekly Urban PBR CO 01-05-09 to 07-05-09 3 4" xfId="14053"/>
    <cellStyle name="_pgvcl-costal_PGVCL-_NEW MIS Jan - 08_Weekly Urban PBR CO 01-05-09 to 07-05-09 3 4" xfId="14054"/>
    <cellStyle name="_pgvcl-costal_pgvcl_NEW MIS Jan - 08_Weekly Urban PBR CO 01-05-09 to 07-05-09 3 5" xfId="14055"/>
    <cellStyle name="_pgvcl-costal_PGVCL-_NEW MIS Jan - 08_Weekly Urban PBR CO 01-05-09 to 07-05-09 3 5" xfId="14056"/>
    <cellStyle name="_pgvcl-costal_pgvcl_NEW MIS Jan - 08_Weekly Urban PBR CO 01-05-09 to 07-05-09 3 6" xfId="14057"/>
    <cellStyle name="_pgvcl-costal_PGVCL-_NEW MIS Jan - 08_Weekly Urban PBR CO 01-05-09 to 07-05-09 3 6" xfId="14058"/>
    <cellStyle name="_pgvcl-costal_pgvcl_NEW MIS Jan - 08_Weekly Urban PBR CO 01-05-09 to 07-05-09 3 7" xfId="14059"/>
    <cellStyle name="_pgvcl-costal_PGVCL-_NEW MIS Jan - 08_Weekly Urban PBR CO 01-05-09 to 07-05-09 3 7" xfId="14060"/>
    <cellStyle name="_pgvcl-costal_pgvcl_NEW MIS Jan - 08_Weekly Urban PBR CO 01-05-09 to 07-05-09 3 8" xfId="14061"/>
    <cellStyle name="_pgvcl-costal_PGVCL-_NEW MIS Jan - 08_Weekly Urban PBR CO 01-05-09 to 07-05-09 3 8" xfId="14062"/>
    <cellStyle name="_pgvcl-costal_pgvcl_NEW MIS Jan - 08_Weekly Urban PBR CO 01-05-09 to 07-05-09 3 9" xfId="14063"/>
    <cellStyle name="_pgvcl-costal_PGVCL-_NEW MIS Jan - 08_Weekly Urban PBR CO 01-05-09 to 07-05-09 3 9" xfId="14064"/>
    <cellStyle name="_pgvcl-costal_pgvcl_NEW MIS Jan - 08_Weekly Urban PBR CO 01-05-09 to 07-05-09 4" xfId="14065"/>
    <cellStyle name="_pgvcl-costal_PGVCL-_NEW MIS Jan - 08_Weekly Urban PBR CO 01-05-09 to 07-05-09 4" xfId="14066"/>
    <cellStyle name="_pgvcl-costal_pgvcl_NEW MIS Jan - 08_Weekly Urban PBR CO 01-05-09 to 07-05-09 4 10" xfId="14067"/>
    <cellStyle name="_pgvcl-costal_PGVCL-_NEW MIS Jan - 08_Weekly Urban PBR CO 01-05-09 to 07-05-09 4 10" xfId="14068"/>
    <cellStyle name="_pgvcl-costal_pgvcl_NEW MIS Jan - 08_Weekly Urban PBR CO 01-05-09 to 07-05-09 4 2" xfId="14069"/>
    <cellStyle name="_pgvcl-costal_PGVCL-_NEW MIS Jan - 08_Weekly Urban PBR CO 01-05-09 to 07-05-09 4 2" xfId="14070"/>
    <cellStyle name="_pgvcl-costal_pgvcl_NEW MIS Jan - 08_Weekly Urban PBR CO 01-05-09 to 07-05-09 4 3" xfId="14071"/>
    <cellStyle name="_pgvcl-costal_PGVCL-_NEW MIS Jan - 08_Weekly Urban PBR CO 01-05-09 to 07-05-09 4 3" xfId="14072"/>
    <cellStyle name="_pgvcl-costal_pgvcl_NEW MIS Jan - 08_Weekly Urban PBR CO 01-05-09 to 07-05-09 4 4" xfId="14073"/>
    <cellStyle name="_pgvcl-costal_PGVCL-_NEW MIS Jan - 08_Weekly Urban PBR CO 01-05-09 to 07-05-09 4 4" xfId="14074"/>
    <cellStyle name="_pgvcl-costal_pgvcl_NEW MIS Jan - 08_Weekly Urban PBR CO 01-05-09 to 07-05-09 4 5" xfId="14075"/>
    <cellStyle name="_pgvcl-costal_PGVCL-_NEW MIS Jan - 08_Weekly Urban PBR CO 01-05-09 to 07-05-09 4 5" xfId="14076"/>
    <cellStyle name="_pgvcl-costal_pgvcl_NEW MIS Jan - 08_Weekly Urban PBR CO 01-05-09 to 07-05-09 4 6" xfId="14077"/>
    <cellStyle name="_pgvcl-costal_PGVCL-_NEW MIS Jan - 08_Weekly Urban PBR CO 01-05-09 to 07-05-09 4 6" xfId="14078"/>
    <cellStyle name="_pgvcl-costal_pgvcl_NEW MIS Jan - 08_Weekly Urban PBR CO 01-05-09 to 07-05-09 4 7" xfId="14079"/>
    <cellStyle name="_pgvcl-costal_PGVCL-_NEW MIS Jan - 08_Weekly Urban PBR CO 01-05-09 to 07-05-09 4 7" xfId="14080"/>
    <cellStyle name="_pgvcl-costal_pgvcl_NEW MIS Jan - 08_Weekly Urban PBR CO 01-05-09 to 07-05-09 4 8" xfId="14081"/>
    <cellStyle name="_pgvcl-costal_PGVCL-_NEW MIS Jan - 08_Weekly Urban PBR CO 01-05-09 to 07-05-09 4 8" xfId="14082"/>
    <cellStyle name="_pgvcl-costal_pgvcl_NEW MIS Jan - 08_Weekly Urban PBR CO 01-05-09 to 07-05-09 4 9" xfId="14083"/>
    <cellStyle name="_pgvcl-costal_PGVCL-_NEW MIS Jan - 08_Weekly Urban PBR CO 01-05-09 to 07-05-09 4 9" xfId="14084"/>
    <cellStyle name="_pgvcl-costal_pgvcl_NEW MIS Jan - 08_Weekly Urban PBR CO 01-05-09 to 07-05-09 5" xfId="14085"/>
    <cellStyle name="_pgvcl-costal_PGVCL-_NEW MIS Jan - 08_Weekly Urban PBR CO 01-05-09 to 07-05-09 5" xfId="14086"/>
    <cellStyle name="_pgvcl-costal_pgvcl_NEW MIS Jan - 08_Weekly Urban PBR CO 01-05-09 to 07-05-09 5 10" xfId="14087"/>
    <cellStyle name="_pgvcl-costal_PGVCL-_NEW MIS Jan - 08_Weekly Urban PBR CO 01-05-09 to 07-05-09 5 10" xfId="14088"/>
    <cellStyle name="_pgvcl-costal_pgvcl_NEW MIS Jan - 08_Weekly Urban PBR CO 01-05-09 to 07-05-09 5 2" xfId="14089"/>
    <cellStyle name="_pgvcl-costal_PGVCL-_NEW MIS Jan - 08_Weekly Urban PBR CO 01-05-09 to 07-05-09 5 2" xfId="14090"/>
    <cellStyle name="_pgvcl-costal_pgvcl_NEW MIS Jan - 08_Weekly Urban PBR CO 01-05-09 to 07-05-09 5 3" xfId="14091"/>
    <cellStyle name="_pgvcl-costal_PGVCL-_NEW MIS Jan - 08_Weekly Urban PBR CO 01-05-09 to 07-05-09 5 3" xfId="14092"/>
    <cellStyle name="_pgvcl-costal_pgvcl_NEW MIS Jan - 08_Weekly Urban PBR CO 01-05-09 to 07-05-09 5 4" xfId="14093"/>
    <cellStyle name="_pgvcl-costal_PGVCL-_NEW MIS Jan - 08_Weekly Urban PBR CO 01-05-09 to 07-05-09 5 4" xfId="14094"/>
    <cellStyle name="_pgvcl-costal_pgvcl_NEW MIS Jan - 08_Weekly Urban PBR CO 01-05-09 to 07-05-09 5 5" xfId="14095"/>
    <cellStyle name="_pgvcl-costal_PGVCL-_NEW MIS Jan - 08_Weekly Urban PBR CO 01-05-09 to 07-05-09 5 5" xfId="14096"/>
    <cellStyle name="_pgvcl-costal_pgvcl_NEW MIS Jan - 08_Weekly Urban PBR CO 01-05-09 to 07-05-09 5 6" xfId="14097"/>
    <cellStyle name="_pgvcl-costal_PGVCL-_NEW MIS Jan - 08_Weekly Urban PBR CO 01-05-09 to 07-05-09 5 6" xfId="14098"/>
    <cellStyle name="_pgvcl-costal_pgvcl_NEW MIS Jan - 08_Weekly Urban PBR CO 01-05-09 to 07-05-09 5 7" xfId="14099"/>
    <cellStyle name="_pgvcl-costal_PGVCL-_NEW MIS Jan - 08_Weekly Urban PBR CO 01-05-09 to 07-05-09 5 7" xfId="14100"/>
    <cellStyle name="_pgvcl-costal_pgvcl_NEW MIS Jan - 08_Weekly Urban PBR CO 01-05-09 to 07-05-09 5 8" xfId="14101"/>
    <cellStyle name="_pgvcl-costal_PGVCL-_NEW MIS Jan - 08_Weekly Urban PBR CO 01-05-09 to 07-05-09 5 8" xfId="14102"/>
    <cellStyle name="_pgvcl-costal_pgvcl_NEW MIS Jan - 08_Weekly Urban PBR CO 01-05-09 to 07-05-09 5 9" xfId="14103"/>
    <cellStyle name="_pgvcl-costal_PGVCL-_NEW MIS Jan - 08_Weekly Urban PBR CO 01-05-09 to 07-05-09 5 9" xfId="14104"/>
    <cellStyle name="_pgvcl-costal_pgvcl_NEW MIS Jan - 08_Weekly Urban PBR CO 01-05-09 to 07-05-09 6" xfId="14105"/>
    <cellStyle name="_pgvcl-costal_PGVCL-_NEW MIS Jan - 08_Weekly Urban PBR CO 01-05-09 to 07-05-09 6" xfId="14106"/>
    <cellStyle name="_pgvcl-costal_pgvcl_NEW MIS Jan - 08_Weekly Urban PBR CO 01-05-09 to 07-05-09 6 10" xfId="14107"/>
    <cellStyle name="_pgvcl-costal_PGVCL-_NEW MIS Jan - 08_Weekly Urban PBR CO 01-05-09 to 07-05-09 6 10" xfId="14108"/>
    <cellStyle name="_pgvcl-costal_pgvcl_NEW MIS Jan - 08_Weekly Urban PBR CO 01-05-09 to 07-05-09 6 2" xfId="14109"/>
    <cellStyle name="_pgvcl-costal_PGVCL-_NEW MIS Jan - 08_Weekly Urban PBR CO 01-05-09 to 07-05-09 6 2" xfId="14110"/>
    <cellStyle name="_pgvcl-costal_pgvcl_NEW MIS Jan - 08_Weekly Urban PBR CO 01-05-09 to 07-05-09 6 3" xfId="14111"/>
    <cellStyle name="_pgvcl-costal_PGVCL-_NEW MIS Jan - 08_Weekly Urban PBR CO 01-05-09 to 07-05-09 6 3" xfId="14112"/>
    <cellStyle name="_pgvcl-costal_pgvcl_NEW MIS Jan - 08_Weekly Urban PBR CO 01-05-09 to 07-05-09 6 4" xfId="14113"/>
    <cellStyle name="_pgvcl-costal_PGVCL-_NEW MIS Jan - 08_Weekly Urban PBR CO 01-05-09 to 07-05-09 6 4" xfId="14114"/>
    <cellStyle name="_pgvcl-costal_pgvcl_NEW MIS Jan - 08_Weekly Urban PBR CO 01-05-09 to 07-05-09 6 5" xfId="14115"/>
    <cellStyle name="_pgvcl-costal_PGVCL-_NEW MIS Jan - 08_Weekly Urban PBR CO 01-05-09 to 07-05-09 6 5" xfId="14116"/>
    <cellStyle name="_pgvcl-costal_pgvcl_NEW MIS Jan - 08_Weekly Urban PBR CO 01-05-09 to 07-05-09 6 6" xfId="14117"/>
    <cellStyle name="_pgvcl-costal_PGVCL-_NEW MIS Jan - 08_Weekly Urban PBR CO 01-05-09 to 07-05-09 6 6" xfId="14118"/>
    <cellStyle name="_pgvcl-costal_pgvcl_NEW MIS Jan - 08_Weekly Urban PBR CO 01-05-09 to 07-05-09 6 7" xfId="14119"/>
    <cellStyle name="_pgvcl-costal_PGVCL-_NEW MIS Jan - 08_Weekly Urban PBR CO 01-05-09 to 07-05-09 6 7" xfId="14120"/>
    <cellStyle name="_pgvcl-costal_pgvcl_NEW MIS Jan - 08_Weekly Urban PBR CO 01-05-09 to 07-05-09 6 8" xfId="14121"/>
    <cellStyle name="_pgvcl-costal_PGVCL-_NEW MIS Jan - 08_Weekly Urban PBR CO 01-05-09 to 07-05-09 6 8" xfId="14122"/>
    <cellStyle name="_pgvcl-costal_pgvcl_NEW MIS Jan - 08_Weekly Urban PBR CO 01-05-09 to 07-05-09 6 9" xfId="14123"/>
    <cellStyle name="_pgvcl-costal_PGVCL-_NEW MIS Jan - 08_Weekly Urban PBR CO 01-05-09 to 07-05-09 6 9" xfId="14124"/>
    <cellStyle name="_pgvcl-costal_pgvcl_NEW MIS Jan - 08_Weekly Urban PBR CO 01-05-09 to 07-05-09 7" xfId="14125"/>
    <cellStyle name="_pgvcl-costal_PGVCL-_NEW MIS Jan - 08_Weekly Urban PBR CO 01-05-09 to 07-05-09 7" xfId="14126"/>
    <cellStyle name="_pgvcl-costal_pgvcl_NEW MIS Jan - 08_Weekly Urban PBR CO 01-05-09 to 07-05-09 7 10" xfId="14127"/>
    <cellStyle name="_pgvcl-costal_PGVCL-_NEW MIS Jan - 08_Weekly Urban PBR CO 01-05-09 to 07-05-09 7 10" xfId="14128"/>
    <cellStyle name="_pgvcl-costal_pgvcl_NEW MIS Jan - 08_Weekly Urban PBR CO 01-05-09 to 07-05-09 7 2" xfId="14129"/>
    <cellStyle name="_pgvcl-costal_PGVCL-_NEW MIS Jan - 08_Weekly Urban PBR CO 01-05-09 to 07-05-09 7 2" xfId="14130"/>
    <cellStyle name="_pgvcl-costal_pgvcl_NEW MIS Jan - 08_Weekly Urban PBR CO 01-05-09 to 07-05-09 7 3" xfId="14131"/>
    <cellStyle name="_pgvcl-costal_PGVCL-_NEW MIS Jan - 08_Weekly Urban PBR CO 01-05-09 to 07-05-09 7 3" xfId="14132"/>
    <cellStyle name="_pgvcl-costal_pgvcl_NEW MIS Jan - 08_Weekly Urban PBR CO 01-05-09 to 07-05-09 7 4" xfId="14133"/>
    <cellStyle name="_pgvcl-costal_PGVCL-_NEW MIS Jan - 08_Weekly Urban PBR CO 01-05-09 to 07-05-09 7 4" xfId="14134"/>
    <cellStyle name="_pgvcl-costal_pgvcl_NEW MIS Jan - 08_Weekly Urban PBR CO 01-05-09 to 07-05-09 7 5" xfId="14135"/>
    <cellStyle name="_pgvcl-costal_PGVCL-_NEW MIS Jan - 08_Weekly Urban PBR CO 01-05-09 to 07-05-09 7 5" xfId="14136"/>
    <cellStyle name="_pgvcl-costal_pgvcl_NEW MIS Jan - 08_Weekly Urban PBR CO 01-05-09 to 07-05-09 7 6" xfId="14137"/>
    <cellStyle name="_pgvcl-costal_PGVCL-_NEW MIS Jan - 08_Weekly Urban PBR CO 01-05-09 to 07-05-09 7 6" xfId="14138"/>
    <cellStyle name="_pgvcl-costal_pgvcl_NEW MIS Jan - 08_Weekly Urban PBR CO 01-05-09 to 07-05-09 7 7" xfId="14139"/>
    <cellStyle name="_pgvcl-costal_PGVCL-_NEW MIS Jan - 08_Weekly Urban PBR CO 01-05-09 to 07-05-09 7 7" xfId="14140"/>
    <cellStyle name="_pgvcl-costal_pgvcl_NEW MIS Jan - 08_Weekly Urban PBR CO 01-05-09 to 07-05-09 7 8" xfId="14141"/>
    <cellStyle name="_pgvcl-costal_PGVCL-_NEW MIS Jan - 08_Weekly Urban PBR CO 01-05-09 to 07-05-09 7 8" xfId="14142"/>
    <cellStyle name="_pgvcl-costal_pgvcl_NEW MIS Jan - 08_Weekly Urban PBR CO 01-05-09 to 07-05-09 7 9" xfId="14143"/>
    <cellStyle name="_pgvcl-costal_PGVCL-_NEW MIS Jan - 08_Weekly Urban PBR CO 01-05-09 to 07-05-09 7 9" xfId="14144"/>
    <cellStyle name="_pgvcl-costal_pgvcl_NEW MIS Jan - 08_Weekly Urban PBR CO 01-05-09 to 07-05-09 8" xfId="14145"/>
    <cellStyle name="_pgvcl-costal_PGVCL-_NEW MIS Jan - 08_Weekly Urban PBR CO 01-05-09 to 07-05-09 8" xfId="14146"/>
    <cellStyle name="_pgvcl-costal_pgvcl_NEW MIS Jan - 08_Weekly Urban PBR CO 10-04-09 to 16-04-09" xfId="14147"/>
    <cellStyle name="_pgvcl-costal_PGVCL-_NEW MIS Jan - 08_Weekly Urban PBR CO 10-04-09 to 16-04-09" xfId="14148"/>
    <cellStyle name="_pgvcl-costal_pgvcl_NEW MIS Jan - 08_Weekly Urban PBR CO 10-04-09 to 16-04-09 2" xfId="14149"/>
    <cellStyle name="_pgvcl-costal_PGVCL-_NEW MIS Jan - 08_Weekly Urban PBR CO 10-04-09 to 16-04-09 2" xfId="14150"/>
    <cellStyle name="_pgvcl-costal_pgvcl_NEW MIS Jan - 08_Weekly Urban PBR CO 10-04-09 to 16-04-09 2 10" xfId="14151"/>
    <cellStyle name="_pgvcl-costal_PGVCL-_NEW MIS Jan - 08_Weekly Urban PBR CO 10-04-09 to 16-04-09 2 10" xfId="14152"/>
    <cellStyle name="_pgvcl-costal_pgvcl_NEW MIS Jan - 08_Weekly Urban PBR CO 10-04-09 to 16-04-09 2 2" xfId="14153"/>
    <cellStyle name="_pgvcl-costal_PGVCL-_NEW MIS Jan - 08_Weekly Urban PBR CO 10-04-09 to 16-04-09 2 2" xfId="14154"/>
    <cellStyle name="_pgvcl-costal_pgvcl_NEW MIS Jan - 08_Weekly Urban PBR CO 10-04-09 to 16-04-09 2 3" xfId="14155"/>
    <cellStyle name="_pgvcl-costal_PGVCL-_NEW MIS Jan - 08_Weekly Urban PBR CO 10-04-09 to 16-04-09 2 3" xfId="14156"/>
    <cellStyle name="_pgvcl-costal_pgvcl_NEW MIS Jan - 08_Weekly Urban PBR CO 10-04-09 to 16-04-09 2 4" xfId="14157"/>
    <cellStyle name="_pgvcl-costal_PGVCL-_NEW MIS Jan - 08_Weekly Urban PBR CO 10-04-09 to 16-04-09 2 4" xfId="14158"/>
    <cellStyle name="_pgvcl-costal_pgvcl_NEW MIS Jan - 08_Weekly Urban PBR CO 10-04-09 to 16-04-09 2 5" xfId="14159"/>
    <cellStyle name="_pgvcl-costal_PGVCL-_NEW MIS Jan - 08_Weekly Urban PBR CO 10-04-09 to 16-04-09 2 5" xfId="14160"/>
    <cellStyle name="_pgvcl-costal_pgvcl_NEW MIS Jan - 08_Weekly Urban PBR CO 10-04-09 to 16-04-09 2 6" xfId="14161"/>
    <cellStyle name="_pgvcl-costal_PGVCL-_NEW MIS Jan - 08_Weekly Urban PBR CO 10-04-09 to 16-04-09 2 6" xfId="14162"/>
    <cellStyle name="_pgvcl-costal_pgvcl_NEW MIS Jan - 08_Weekly Urban PBR CO 10-04-09 to 16-04-09 2 7" xfId="14163"/>
    <cellStyle name="_pgvcl-costal_PGVCL-_NEW MIS Jan - 08_Weekly Urban PBR CO 10-04-09 to 16-04-09 2 7" xfId="14164"/>
    <cellStyle name="_pgvcl-costal_pgvcl_NEW MIS Jan - 08_Weekly Urban PBR CO 10-04-09 to 16-04-09 2 8" xfId="14165"/>
    <cellStyle name="_pgvcl-costal_PGVCL-_NEW MIS Jan - 08_Weekly Urban PBR CO 10-04-09 to 16-04-09 2 8" xfId="14166"/>
    <cellStyle name="_pgvcl-costal_pgvcl_NEW MIS Jan - 08_Weekly Urban PBR CO 10-04-09 to 16-04-09 2 9" xfId="14167"/>
    <cellStyle name="_pgvcl-costal_PGVCL-_NEW MIS Jan - 08_Weekly Urban PBR CO 10-04-09 to 16-04-09 2 9" xfId="14168"/>
    <cellStyle name="_pgvcl-costal_pgvcl_NEW MIS Jan - 08_Weekly Urban PBR CO 10-04-09 to 16-04-09 3" xfId="14169"/>
    <cellStyle name="_pgvcl-costal_PGVCL-_NEW MIS Jan - 08_Weekly Urban PBR CO 10-04-09 to 16-04-09 3" xfId="14170"/>
    <cellStyle name="_pgvcl-costal_pgvcl_NEW MIS Jan - 08_Weekly Urban PBR CO 10-04-09 to 16-04-09 3 10" xfId="14171"/>
    <cellStyle name="_pgvcl-costal_PGVCL-_NEW MIS Jan - 08_Weekly Urban PBR CO 10-04-09 to 16-04-09 3 10" xfId="14172"/>
    <cellStyle name="_pgvcl-costal_pgvcl_NEW MIS Jan - 08_Weekly Urban PBR CO 10-04-09 to 16-04-09 3 2" xfId="14173"/>
    <cellStyle name="_pgvcl-costal_PGVCL-_NEW MIS Jan - 08_Weekly Urban PBR CO 10-04-09 to 16-04-09 3 2" xfId="14174"/>
    <cellStyle name="_pgvcl-costal_pgvcl_NEW MIS Jan - 08_Weekly Urban PBR CO 10-04-09 to 16-04-09 3 3" xfId="14175"/>
    <cellStyle name="_pgvcl-costal_PGVCL-_NEW MIS Jan - 08_Weekly Urban PBR CO 10-04-09 to 16-04-09 3 3" xfId="14176"/>
    <cellStyle name="_pgvcl-costal_pgvcl_NEW MIS Jan - 08_Weekly Urban PBR CO 10-04-09 to 16-04-09 3 4" xfId="14177"/>
    <cellStyle name="_pgvcl-costal_PGVCL-_NEW MIS Jan - 08_Weekly Urban PBR CO 10-04-09 to 16-04-09 3 4" xfId="14178"/>
    <cellStyle name="_pgvcl-costal_pgvcl_NEW MIS Jan - 08_Weekly Urban PBR CO 10-04-09 to 16-04-09 3 5" xfId="14179"/>
    <cellStyle name="_pgvcl-costal_PGVCL-_NEW MIS Jan - 08_Weekly Urban PBR CO 10-04-09 to 16-04-09 3 5" xfId="14180"/>
    <cellStyle name="_pgvcl-costal_pgvcl_NEW MIS Jan - 08_Weekly Urban PBR CO 10-04-09 to 16-04-09 3 6" xfId="14181"/>
    <cellStyle name="_pgvcl-costal_PGVCL-_NEW MIS Jan - 08_Weekly Urban PBR CO 10-04-09 to 16-04-09 3 6" xfId="14182"/>
    <cellStyle name="_pgvcl-costal_pgvcl_NEW MIS Jan - 08_Weekly Urban PBR CO 10-04-09 to 16-04-09 3 7" xfId="14183"/>
    <cellStyle name="_pgvcl-costal_PGVCL-_NEW MIS Jan - 08_Weekly Urban PBR CO 10-04-09 to 16-04-09 3 7" xfId="14184"/>
    <cellStyle name="_pgvcl-costal_pgvcl_NEW MIS Jan - 08_Weekly Urban PBR CO 10-04-09 to 16-04-09 3 8" xfId="14185"/>
    <cellStyle name="_pgvcl-costal_PGVCL-_NEW MIS Jan - 08_Weekly Urban PBR CO 10-04-09 to 16-04-09 3 8" xfId="14186"/>
    <cellStyle name="_pgvcl-costal_pgvcl_NEW MIS Jan - 08_Weekly Urban PBR CO 10-04-09 to 16-04-09 3 9" xfId="14187"/>
    <cellStyle name="_pgvcl-costal_PGVCL-_NEW MIS Jan - 08_Weekly Urban PBR CO 10-04-09 to 16-04-09 3 9" xfId="14188"/>
    <cellStyle name="_pgvcl-costal_pgvcl_NEW MIS Jan - 08_Weekly Urban PBR CO 10-04-09 to 16-04-09 4" xfId="14189"/>
    <cellStyle name="_pgvcl-costal_PGVCL-_NEW MIS Jan - 08_Weekly Urban PBR CO 10-04-09 to 16-04-09 4" xfId="14190"/>
    <cellStyle name="_pgvcl-costal_pgvcl_NEW MIS Jan - 08_Weekly Urban PBR CO 10-04-09 to 16-04-09 4 10" xfId="14191"/>
    <cellStyle name="_pgvcl-costal_PGVCL-_NEW MIS Jan - 08_Weekly Urban PBR CO 10-04-09 to 16-04-09 4 10" xfId="14192"/>
    <cellStyle name="_pgvcl-costal_pgvcl_NEW MIS Jan - 08_Weekly Urban PBR CO 10-04-09 to 16-04-09 4 2" xfId="14193"/>
    <cellStyle name="_pgvcl-costal_PGVCL-_NEW MIS Jan - 08_Weekly Urban PBR CO 10-04-09 to 16-04-09 4 2" xfId="14194"/>
    <cellStyle name="_pgvcl-costal_pgvcl_NEW MIS Jan - 08_Weekly Urban PBR CO 10-04-09 to 16-04-09 4 3" xfId="14195"/>
    <cellStyle name="_pgvcl-costal_PGVCL-_NEW MIS Jan - 08_Weekly Urban PBR CO 10-04-09 to 16-04-09 4 3" xfId="14196"/>
    <cellStyle name="_pgvcl-costal_pgvcl_NEW MIS Jan - 08_Weekly Urban PBR CO 10-04-09 to 16-04-09 4 4" xfId="14197"/>
    <cellStyle name="_pgvcl-costal_PGVCL-_NEW MIS Jan - 08_Weekly Urban PBR CO 10-04-09 to 16-04-09 4 4" xfId="14198"/>
    <cellStyle name="_pgvcl-costal_pgvcl_NEW MIS Jan - 08_Weekly Urban PBR CO 10-04-09 to 16-04-09 4 5" xfId="14199"/>
    <cellStyle name="_pgvcl-costal_PGVCL-_NEW MIS Jan - 08_Weekly Urban PBR CO 10-04-09 to 16-04-09 4 5" xfId="14200"/>
    <cellStyle name="_pgvcl-costal_pgvcl_NEW MIS Jan - 08_Weekly Urban PBR CO 10-04-09 to 16-04-09 4 6" xfId="14201"/>
    <cellStyle name="_pgvcl-costal_PGVCL-_NEW MIS Jan - 08_Weekly Urban PBR CO 10-04-09 to 16-04-09 4 6" xfId="14202"/>
    <cellStyle name="_pgvcl-costal_pgvcl_NEW MIS Jan - 08_Weekly Urban PBR CO 10-04-09 to 16-04-09 4 7" xfId="14203"/>
    <cellStyle name="_pgvcl-costal_PGVCL-_NEW MIS Jan - 08_Weekly Urban PBR CO 10-04-09 to 16-04-09 4 7" xfId="14204"/>
    <cellStyle name="_pgvcl-costal_pgvcl_NEW MIS Jan - 08_Weekly Urban PBR CO 10-04-09 to 16-04-09 4 8" xfId="14205"/>
    <cellStyle name="_pgvcl-costal_PGVCL-_NEW MIS Jan - 08_Weekly Urban PBR CO 10-04-09 to 16-04-09 4 8" xfId="14206"/>
    <cellStyle name="_pgvcl-costal_pgvcl_NEW MIS Jan - 08_Weekly Urban PBR CO 10-04-09 to 16-04-09 4 9" xfId="14207"/>
    <cellStyle name="_pgvcl-costal_PGVCL-_NEW MIS Jan - 08_Weekly Urban PBR CO 10-04-09 to 16-04-09 4 9" xfId="14208"/>
    <cellStyle name="_pgvcl-costal_pgvcl_NEW MIS Jan - 08_Weekly Urban PBR CO 10-04-09 to 16-04-09 5" xfId="14209"/>
    <cellStyle name="_pgvcl-costal_PGVCL-_NEW MIS Jan - 08_Weekly Urban PBR CO 10-04-09 to 16-04-09 5" xfId="14210"/>
    <cellStyle name="_pgvcl-costal_pgvcl_NEW MIS Jan - 08_Weekly Urban PBR CO 10-04-09 to 16-04-09 5 10" xfId="14211"/>
    <cellStyle name="_pgvcl-costal_PGVCL-_NEW MIS Jan - 08_Weekly Urban PBR CO 10-04-09 to 16-04-09 5 10" xfId="14212"/>
    <cellStyle name="_pgvcl-costal_pgvcl_NEW MIS Jan - 08_Weekly Urban PBR CO 10-04-09 to 16-04-09 5 2" xfId="14213"/>
    <cellStyle name="_pgvcl-costal_PGVCL-_NEW MIS Jan - 08_Weekly Urban PBR CO 10-04-09 to 16-04-09 5 2" xfId="14214"/>
    <cellStyle name="_pgvcl-costal_pgvcl_NEW MIS Jan - 08_Weekly Urban PBR CO 10-04-09 to 16-04-09 5 3" xfId="14215"/>
    <cellStyle name="_pgvcl-costal_PGVCL-_NEW MIS Jan - 08_Weekly Urban PBR CO 10-04-09 to 16-04-09 5 3" xfId="14216"/>
    <cellStyle name="_pgvcl-costal_pgvcl_NEW MIS Jan - 08_Weekly Urban PBR CO 10-04-09 to 16-04-09 5 4" xfId="14217"/>
    <cellStyle name="_pgvcl-costal_PGVCL-_NEW MIS Jan - 08_Weekly Urban PBR CO 10-04-09 to 16-04-09 5 4" xfId="14218"/>
    <cellStyle name="_pgvcl-costal_pgvcl_NEW MIS Jan - 08_Weekly Urban PBR CO 10-04-09 to 16-04-09 5 5" xfId="14219"/>
    <cellStyle name="_pgvcl-costal_PGVCL-_NEW MIS Jan - 08_Weekly Urban PBR CO 10-04-09 to 16-04-09 5 5" xfId="14220"/>
    <cellStyle name="_pgvcl-costal_pgvcl_NEW MIS Jan - 08_Weekly Urban PBR CO 10-04-09 to 16-04-09 5 6" xfId="14221"/>
    <cellStyle name="_pgvcl-costal_PGVCL-_NEW MIS Jan - 08_Weekly Urban PBR CO 10-04-09 to 16-04-09 5 6" xfId="14222"/>
    <cellStyle name="_pgvcl-costal_pgvcl_NEW MIS Jan - 08_Weekly Urban PBR CO 10-04-09 to 16-04-09 5 7" xfId="14223"/>
    <cellStyle name="_pgvcl-costal_PGVCL-_NEW MIS Jan - 08_Weekly Urban PBR CO 10-04-09 to 16-04-09 5 7" xfId="14224"/>
    <cellStyle name="_pgvcl-costal_pgvcl_NEW MIS Jan - 08_Weekly Urban PBR CO 10-04-09 to 16-04-09 5 8" xfId="14225"/>
    <cellStyle name="_pgvcl-costal_PGVCL-_NEW MIS Jan - 08_Weekly Urban PBR CO 10-04-09 to 16-04-09 5 8" xfId="14226"/>
    <cellStyle name="_pgvcl-costal_pgvcl_NEW MIS Jan - 08_Weekly Urban PBR CO 10-04-09 to 16-04-09 5 9" xfId="14227"/>
    <cellStyle name="_pgvcl-costal_PGVCL-_NEW MIS Jan - 08_Weekly Urban PBR CO 10-04-09 to 16-04-09 5 9" xfId="14228"/>
    <cellStyle name="_pgvcl-costal_pgvcl_NEW MIS Jan - 08_Weekly Urban PBR CO 10-04-09 to 16-04-09 6" xfId="14229"/>
    <cellStyle name="_pgvcl-costal_PGVCL-_NEW MIS Jan - 08_Weekly Urban PBR CO 10-04-09 to 16-04-09 6" xfId="14230"/>
    <cellStyle name="_pgvcl-costal_pgvcl_NEW MIS Jan - 08_Weekly Urban PBR CO 10-04-09 to 16-04-09 6 10" xfId="14231"/>
    <cellStyle name="_pgvcl-costal_PGVCL-_NEW MIS Jan - 08_Weekly Urban PBR CO 10-04-09 to 16-04-09 6 10" xfId="14232"/>
    <cellStyle name="_pgvcl-costal_pgvcl_NEW MIS Jan - 08_Weekly Urban PBR CO 10-04-09 to 16-04-09 6 2" xfId="14233"/>
    <cellStyle name="_pgvcl-costal_PGVCL-_NEW MIS Jan - 08_Weekly Urban PBR CO 10-04-09 to 16-04-09 6 2" xfId="14234"/>
    <cellStyle name="_pgvcl-costal_pgvcl_NEW MIS Jan - 08_Weekly Urban PBR CO 10-04-09 to 16-04-09 6 3" xfId="14235"/>
    <cellStyle name="_pgvcl-costal_PGVCL-_NEW MIS Jan - 08_Weekly Urban PBR CO 10-04-09 to 16-04-09 6 3" xfId="14236"/>
    <cellStyle name="_pgvcl-costal_pgvcl_NEW MIS Jan - 08_Weekly Urban PBR CO 10-04-09 to 16-04-09 6 4" xfId="14237"/>
    <cellStyle name="_pgvcl-costal_PGVCL-_NEW MIS Jan - 08_Weekly Urban PBR CO 10-04-09 to 16-04-09 6 4" xfId="14238"/>
    <cellStyle name="_pgvcl-costal_pgvcl_NEW MIS Jan - 08_Weekly Urban PBR CO 10-04-09 to 16-04-09 6 5" xfId="14239"/>
    <cellStyle name="_pgvcl-costal_PGVCL-_NEW MIS Jan - 08_Weekly Urban PBR CO 10-04-09 to 16-04-09 6 5" xfId="14240"/>
    <cellStyle name="_pgvcl-costal_pgvcl_NEW MIS Jan - 08_Weekly Urban PBR CO 10-04-09 to 16-04-09 6 6" xfId="14241"/>
    <cellStyle name="_pgvcl-costal_PGVCL-_NEW MIS Jan - 08_Weekly Urban PBR CO 10-04-09 to 16-04-09 6 6" xfId="14242"/>
    <cellStyle name="_pgvcl-costal_pgvcl_NEW MIS Jan - 08_Weekly Urban PBR CO 10-04-09 to 16-04-09 6 7" xfId="14243"/>
    <cellStyle name="_pgvcl-costal_PGVCL-_NEW MIS Jan - 08_Weekly Urban PBR CO 10-04-09 to 16-04-09 6 7" xfId="14244"/>
    <cellStyle name="_pgvcl-costal_pgvcl_NEW MIS Jan - 08_Weekly Urban PBR CO 10-04-09 to 16-04-09 6 8" xfId="14245"/>
    <cellStyle name="_pgvcl-costal_PGVCL-_NEW MIS Jan - 08_Weekly Urban PBR CO 10-04-09 to 16-04-09 6 8" xfId="14246"/>
    <cellStyle name="_pgvcl-costal_pgvcl_NEW MIS Jan - 08_Weekly Urban PBR CO 10-04-09 to 16-04-09 6 9" xfId="14247"/>
    <cellStyle name="_pgvcl-costal_PGVCL-_NEW MIS Jan - 08_Weekly Urban PBR CO 10-04-09 to 16-04-09 6 9" xfId="14248"/>
    <cellStyle name="_pgvcl-costal_pgvcl_NEW MIS Jan - 08_Weekly Urban PBR CO 10-04-09 to 16-04-09 7" xfId="14249"/>
    <cellStyle name="_pgvcl-costal_PGVCL-_NEW MIS Jan - 08_Weekly Urban PBR CO 10-04-09 to 16-04-09 7" xfId="14250"/>
    <cellStyle name="_pgvcl-costal_pgvcl_NEW MIS Jan - 08_Weekly Urban PBR CO 10-04-09 to 16-04-09 7 10" xfId="14251"/>
    <cellStyle name="_pgvcl-costal_PGVCL-_NEW MIS Jan - 08_Weekly Urban PBR CO 10-04-09 to 16-04-09 7 10" xfId="14252"/>
    <cellStyle name="_pgvcl-costal_pgvcl_NEW MIS Jan - 08_Weekly Urban PBR CO 10-04-09 to 16-04-09 7 2" xfId="14253"/>
    <cellStyle name="_pgvcl-costal_PGVCL-_NEW MIS Jan - 08_Weekly Urban PBR CO 10-04-09 to 16-04-09 7 2" xfId="14254"/>
    <cellStyle name="_pgvcl-costal_pgvcl_NEW MIS Jan - 08_Weekly Urban PBR CO 10-04-09 to 16-04-09 7 3" xfId="14255"/>
    <cellStyle name="_pgvcl-costal_PGVCL-_NEW MIS Jan - 08_Weekly Urban PBR CO 10-04-09 to 16-04-09 7 3" xfId="14256"/>
    <cellStyle name="_pgvcl-costal_pgvcl_NEW MIS Jan - 08_Weekly Urban PBR CO 10-04-09 to 16-04-09 7 4" xfId="14257"/>
    <cellStyle name="_pgvcl-costal_PGVCL-_NEW MIS Jan - 08_Weekly Urban PBR CO 10-04-09 to 16-04-09 7 4" xfId="14258"/>
    <cellStyle name="_pgvcl-costal_pgvcl_NEW MIS Jan - 08_Weekly Urban PBR CO 10-04-09 to 16-04-09 7 5" xfId="14259"/>
    <cellStyle name="_pgvcl-costal_PGVCL-_NEW MIS Jan - 08_Weekly Urban PBR CO 10-04-09 to 16-04-09 7 5" xfId="14260"/>
    <cellStyle name="_pgvcl-costal_pgvcl_NEW MIS Jan - 08_Weekly Urban PBR CO 10-04-09 to 16-04-09 7 6" xfId="14261"/>
    <cellStyle name="_pgvcl-costal_PGVCL-_NEW MIS Jan - 08_Weekly Urban PBR CO 10-04-09 to 16-04-09 7 6" xfId="14262"/>
    <cellStyle name="_pgvcl-costal_pgvcl_NEW MIS Jan - 08_Weekly Urban PBR CO 10-04-09 to 16-04-09 7 7" xfId="14263"/>
    <cellStyle name="_pgvcl-costal_PGVCL-_NEW MIS Jan - 08_Weekly Urban PBR CO 10-04-09 to 16-04-09 7 7" xfId="14264"/>
    <cellStyle name="_pgvcl-costal_pgvcl_NEW MIS Jan - 08_Weekly Urban PBR CO 10-04-09 to 16-04-09 7 8" xfId="14265"/>
    <cellStyle name="_pgvcl-costal_PGVCL-_NEW MIS Jan - 08_Weekly Urban PBR CO 10-04-09 to 16-04-09 7 8" xfId="14266"/>
    <cellStyle name="_pgvcl-costal_pgvcl_NEW MIS Jan - 08_Weekly Urban PBR CO 10-04-09 to 16-04-09 7 9" xfId="14267"/>
    <cellStyle name="_pgvcl-costal_PGVCL-_NEW MIS Jan - 08_Weekly Urban PBR CO 10-04-09 to 16-04-09 7 9" xfId="14268"/>
    <cellStyle name="_pgvcl-costal_pgvcl_NEW MIS Jan - 08_Weekly Urban PBR CO 10-04-09 to 16-04-09 8" xfId="14269"/>
    <cellStyle name="_pgvcl-costal_PGVCL-_NEW MIS Jan - 08_Weekly Urban PBR CO 10-04-09 to 16-04-09 8" xfId="14270"/>
    <cellStyle name="_pgvcl-costal_pgvcl_New MIS Sheets" xfId="14271"/>
    <cellStyle name="_pgvcl-costal_PGVCL-_New MIS Sheets" xfId="14272"/>
    <cellStyle name="_pgvcl-costal_pgvcl_New MIS Sheets 2" xfId="14273"/>
    <cellStyle name="_pgvcl-costal_PGVCL-_New MIS Sheets 2" xfId="14274"/>
    <cellStyle name="_pgvcl-costal_pgvcl_New MIS Sheets 2 10" xfId="14275"/>
    <cellStyle name="_pgvcl-costal_PGVCL-_New MIS Sheets 2 10" xfId="14276"/>
    <cellStyle name="_pgvcl-costal_pgvcl_New MIS Sheets 2 2" xfId="14277"/>
    <cellStyle name="_pgvcl-costal_PGVCL-_New MIS Sheets 2 2" xfId="14278"/>
    <cellStyle name="_pgvcl-costal_pgvcl_New MIS Sheets 2 3" xfId="14279"/>
    <cellStyle name="_pgvcl-costal_PGVCL-_New MIS Sheets 2 3" xfId="14280"/>
    <cellStyle name="_pgvcl-costal_pgvcl_New MIS Sheets 2 4" xfId="14281"/>
    <cellStyle name="_pgvcl-costal_PGVCL-_New MIS Sheets 2 4" xfId="14282"/>
    <cellStyle name="_pgvcl-costal_pgvcl_New MIS Sheets 2 5" xfId="14283"/>
    <cellStyle name="_pgvcl-costal_PGVCL-_New MIS Sheets 2 5" xfId="14284"/>
    <cellStyle name="_pgvcl-costal_pgvcl_New MIS Sheets 2 6" xfId="14285"/>
    <cellStyle name="_pgvcl-costal_PGVCL-_New MIS Sheets 2 6" xfId="14286"/>
    <cellStyle name="_pgvcl-costal_pgvcl_New MIS Sheets 2 7" xfId="14287"/>
    <cellStyle name="_pgvcl-costal_PGVCL-_New MIS Sheets 2 7" xfId="14288"/>
    <cellStyle name="_pgvcl-costal_pgvcl_New MIS Sheets 2 8" xfId="14289"/>
    <cellStyle name="_pgvcl-costal_PGVCL-_New MIS Sheets 2 8" xfId="14290"/>
    <cellStyle name="_pgvcl-costal_pgvcl_New MIS Sheets 2 9" xfId="14291"/>
    <cellStyle name="_pgvcl-costal_PGVCL-_New MIS Sheets 2 9" xfId="14292"/>
    <cellStyle name="_pgvcl-costal_pgvcl_New MIS Sheets 3" xfId="14293"/>
    <cellStyle name="_pgvcl-costal_PGVCL-_New MIS Sheets 3" xfId="14294"/>
    <cellStyle name="_pgvcl-costal_pgvcl_New MIS Sheets 3 10" xfId="14295"/>
    <cellStyle name="_pgvcl-costal_PGVCL-_New MIS Sheets 3 10" xfId="14296"/>
    <cellStyle name="_pgvcl-costal_pgvcl_New MIS Sheets 3 2" xfId="14297"/>
    <cellStyle name="_pgvcl-costal_PGVCL-_New MIS Sheets 3 2" xfId="14298"/>
    <cellStyle name="_pgvcl-costal_pgvcl_New MIS Sheets 3 3" xfId="14299"/>
    <cellStyle name="_pgvcl-costal_PGVCL-_New MIS Sheets 3 3" xfId="14300"/>
    <cellStyle name="_pgvcl-costal_pgvcl_New MIS Sheets 3 4" xfId="14301"/>
    <cellStyle name="_pgvcl-costal_PGVCL-_New MIS Sheets 3 4" xfId="14302"/>
    <cellStyle name="_pgvcl-costal_pgvcl_New MIS Sheets 3 5" xfId="14303"/>
    <cellStyle name="_pgvcl-costal_PGVCL-_New MIS Sheets 3 5" xfId="14304"/>
    <cellStyle name="_pgvcl-costal_pgvcl_New MIS Sheets 3 6" xfId="14305"/>
    <cellStyle name="_pgvcl-costal_PGVCL-_New MIS Sheets 3 6" xfId="14306"/>
    <cellStyle name="_pgvcl-costal_pgvcl_New MIS Sheets 3 7" xfId="14307"/>
    <cellStyle name="_pgvcl-costal_PGVCL-_New MIS Sheets 3 7" xfId="14308"/>
    <cellStyle name="_pgvcl-costal_pgvcl_New MIS Sheets 3 8" xfId="14309"/>
    <cellStyle name="_pgvcl-costal_PGVCL-_New MIS Sheets 3 8" xfId="14310"/>
    <cellStyle name="_pgvcl-costal_pgvcl_New MIS Sheets 3 9" xfId="14311"/>
    <cellStyle name="_pgvcl-costal_PGVCL-_New MIS Sheets 3 9" xfId="14312"/>
    <cellStyle name="_pgvcl-costal_pgvcl_New MIS Sheets 4" xfId="14313"/>
    <cellStyle name="_pgvcl-costal_PGVCL-_New MIS Sheets 4" xfId="14314"/>
    <cellStyle name="_pgvcl-costal_pgvcl_New MIS Sheets 4 10" xfId="14315"/>
    <cellStyle name="_pgvcl-costal_PGVCL-_New MIS Sheets 4 10" xfId="14316"/>
    <cellStyle name="_pgvcl-costal_pgvcl_New MIS Sheets 4 2" xfId="14317"/>
    <cellStyle name="_pgvcl-costal_PGVCL-_New MIS Sheets 4 2" xfId="14318"/>
    <cellStyle name="_pgvcl-costal_pgvcl_New MIS Sheets 4 3" xfId="14319"/>
    <cellStyle name="_pgvcl-costal_PGVCL-_New MIS Sheets 4 3" xfId="14320"/>
    <cellStyle name="_pgvcl-costal_pgvcl_New MIS Sheets 4 4" xfId="14321"/>
    <cellStyle name="_pgvcl-costal_PGVCL-_New MIS Sheets 4 4" xfId="14322"/>
    <cellStyle name="_pgvcl-costal_pgvcl_New MIS Sheets 4 5" xfId="14323"/>
    <cellStyle name="_pgvcl-costal_PGVCL-_New MIS Sheets 4 5" xfId="14324"/>
    <cellStyle name="_pgvcl-costal_pgvcl_New MIS Sheets 4 6" xfId="14325"/>
    <cellStyle name="_pgvcl-costal_PGVCL-_New MIS Sheets 4 6" xfId="14326"/>
    <cellStyle name="_pgvcl-costal_pgvcl_New MIS Sheets 4 7" xfId="14327"/>
    <cellStyle name="_pgvcl-costal_PGVCL-_New MIS Sheets 4 7" xfId="14328"/>
    <cellStyle name="_pgvcl-costal_pgvcl_New MIS Sheets 4 8" xfId="14329"/>
    <cellStyle name="_pgvcl-costal_PGVCL-_New MIS Sheets 4 8" xfId="14330"/>
    <cellStyle name="_pgvcl-costal_pgvcl_New MIS Sheets 4 9" xfId="14331"/>
    <cellStyle name="_pgvcl-costal_PGVCL-_New MIS Sheets 4 9" xfId="14332"/>
    <cellStyle name="_pgvcl-costal_pgvcl_New MIS Sheets 5" xfId="14333"/>
    <cellStyle name="_pgvcl-costal_PGVCL-_New MIS Sheets 5" xfId="14334"/>
    <cellStyle name="_pgvcl-costal_pgvcl_New MIS Sheets 5 10" xfId="14335"/>
    <cellStyle name="_pgvcl-costal_PGVCL-_New MIS Sheets 5 10" xfId="14336"/>
    <cellStyle name="_pgvcl-costal_pgvcl_New MIS Sheets 5 2" xfId="14337"/>
    <cellStyle name="_pgvcl-costal_PGVCL-_New MIS Sheets 5 2" xfId="14338"/>
    <cellStyle name="_pgvcl-costal_pgvcl_New MIS Sheets 5 3" xfId="14339"/>
    <cellStyle name="_pgvcl-costal_PGVCL-_New MIS Sheets 5 3" xfId="14340"/>
    <cellStyle name="_pgvcl-costal_pgvcl_New MIS Sheets 5 4" xfId="14341"/>
    <cellStyle name="_pgvcl-costal_PGVCL-_New MIS Sheets 5 4" xfId="14342"/>
    <cellStyle name="_pgvcl-costal_pgvcl_New MIS Sheets 5 5" xfId="14343"/>
    <cellStyle name="_pgvcl-costal_PGVCL-_New MIS Sheets 5 5" xfId="14344"/>
    <cellStyle name="_pgvcl-costal_pgvcl_New MIS Sheets 5 6" xfId="14345"/>
    <cellStyle name="_pgvcl-costal_PGVCL-_New MIS Sheets 5 6" xfId="14346"/>
    <cellStyle name="_pgvcl-costal_pgvcl_New MIS Sheets 5 7" xfId="14347"/>
    <cellStyle name="_pgvcl-costal_PGVCL-_New MIS Sheets 5 7" xfId="14348"/>
    <cellStyle name="_pgvcl-costal_pgvcl_New MIS Sheets 5 8" xfId="14349"/>
    <cellStyle name="_pgvcl-costal_PGVCL-_New MIS Sheets 5 8" xfId="14350"/>
    <cellStyle name="_pgvcl-costal_pgvcl_New MIS Sheets 5 9" xfId="14351"/>
    <cellStyle name="_pgvcl-costal_PGVCL-_New MIS Sheets 5 9" xfId="14352"/>
    <cellStyle name="_pgvcl-costal_pgvcl_New MIS Sheets 6" xfId="14353"/>
    <cellStyle name="_pgvcl-costal_PGVCL-_New MIS Sheets 6" xfId="14354"/>
    <cellStyle name="_pgvcl-costal_pgvcl_New MIS Sheets 6 10" xfId="14355"/>
    <cellStyle name="_pgvcl-costal_PGVCL-_New MIS Sheets 6 10" xfId="14356"/>
    <cellStyle name="_pgvcl-costal_pgvcl_New MIS Sheets 6 2" xfId="14357"/>
    <cellStyle name="_pgvcl-costal_PGVCL-_New MIS Sheets 6 2" xfId="14358"/>
    <cellStyle name="_pgvcl-costal_pgvcl_New MIS Sheets 6 3" xfId="14359"/>
    <cellStyle name="_pgvcl-costal_PGVCL-_New MIS Sheets 6 3" xfId="14360"/>
    <cellStyle name="_pgvcl-costal_pgvcl_New MIS Sheets 6 4" xfId="14361"/>
    <cellStyle name="_pgvcl-costal_PGVCL-_New MIS Sheets 6 4" xfId="14362"/>
    <cellStyle name="_pgvcl-costal_pgvcl_New MIS Sheets 6 5" xfId="14363"/>
    <cellStyle name="_pgvcl-costal_PGVCL-_New MIS Sheets 6 5" xfId="14364"/>
    <cellStyle name="_pgvcl-costal_pgvcl_New MIS Sheets 6 6" xfId="14365"/>
    <cellStyle name="_pgvcl-costal_PGVCL-_New MIS Sheets 6 6" xfId="14366"/>
    <cellStyle name="_pgvcl-costal_pgvcl_New MIS Sheets 6 7" xfId="14367"/>
    <cellStyle name="_pgvcl-costal_PGVCL-_New MIS Sheets 6 7" xfId="14368"/>
    <cellStyle name="_pgvcl-costal_pgvcl_New MIS Sheets 6 8" xfId="14369"/>
    <cellStyle name="_pgvcl-costal_PGVCL-_New MIS Sheets 6 8" xfId="14370"/>
    <cellStyle name="_pgvcl-costal_pgvcl_New MIS Sheets 6 9" xfId="14371"/>
    <cellStyle name="_pgvcl-costal_PGVCL-_New MIS Sheets 6 9" xfId="14372"/>
    <cellStyle name="_pgvcl-costal_pgvcl_New MIS Sheets 7" xfId="14373"/>
    <cellStyle name="_pgvcl-costal_PGVCL-_New MIS Sheets 7" xfId="14374"/>
    <cellStyle name="_pgvcl-costal_pgvcl_New MIS Sheets 7 10" xfId="14375"/>
    <cellStyle name="_pgvcl-costal_PGVCL-_New MIS Sheets 7 10" xfId="14376"/>
    <cellStyle name="_pgvcl-costal_pgvcl_New MIS Sheets 7 2" xfId="14377"/>
    <cellStyle name="_pgvcl-costal_PGVCL-_New MIS Sheets 7 2" xfId="14378"/>
    <cellStyle name="_pgvcl-costal_pgvcl_New MIS Sheets 7 3" xfId="14379"/>
    <cellStyle name="_pgvcl-costal_PGVCL-_New MIS Sheets 7 3" xfId="14380"/>
    <cellStyle name="_pgvcl-costal_pgvcl_New MIS Sheets 7 4" xfId="14381"/>
    <cellStyle name="_pgvcl-costal_PGVCL-_New MIS Sheets 7 4" xfId="14382"/>
    <cellStyle name="_pgvcl-costal_pgvcl_New MIS Sheets 7 5" xfId="14383"/>
    <cellStyle name="_pgvcl-costal_PGVCL-_New MIS Sheets 7 5" xfId="14384"/>
    <cellStyle name="_pgvcl-costal_pgvcl_New MIS Sheets 7 6" xfId="14385"/>
    <cellStyle name="_pgvcl-costal_PGVCL-_New MIS Sheets 7 6" xfId="14386"/>
    <cellStyle name="_pgvcl-costal_pgvcl_New MIS Sheets 7 7" xfId="14387"/>
    <cellStyle name="_pgvcl-costal_PGVCL-_New MIS Sheets 7 7" xfId="14388"/>
    <cellStyle name="_pgvcl-costal_pgvcl_New MIS Sheets 7 8" xfId="14389"/>
    <cellStyle name="_pgvcl-costal_PGVCL-_New MIS Sheets 7 8" xfId="14390"/>
    <cellStyle name="_pgvcl-costal_pgvcl_New MIS Sheets 7 9" xfId="14391"/>
    <cellStyle name="_pgvcl-costal_PGVCL-_New MIS Sheets 7 9" xfId="14392"/>
    <cellStyle name="_pgvcl-costal_pgvcl_New MIS Sheets 8" xfId="14393"/>
    <cellStyle name="_pgvcl-costal_PGVCL-_New MIS Sheets 8" xfId="14394"/>
    <cellStyle name="_pgvcl-costal_pgvcl_NEWMISFromJNDCircle-DEC07" xfId="14395"/>
    <cellStyle name="_pgvcl-costal_PGVCL-_NEWMISFromJNDCircle-DEC07" xfId="14396"/>
    <cellStyle name="_pgvcl-costal_pgvcl_NEWMISFromJNDCircle-DEC07 2" xfId="14397"/>
    <cellStyle name="_pgvcl-costal_PGVCL-_NEWMISFromJNDCircle-DEC07 2" xfId="14398"/>
    <cellStyle name="_pgvcl-costal_pgvcl_PBR" xfId="14399"/>
    <cellStyle name="_pgvcl-costal_PGVCL-_PBR" xfId="14400"/>
    <cellStyle name="_pgvcl-costal_pgvcl_PBR 2" xfId="14401"/>
    <cellStyle name="_pgvcl-costal_PGVCL-_PBR 2" xfId="14402"/>
    <cellStyle name="_pgvcl-costal_pgvcl_PBR 2 10" xfId="14403"/>
    <cellStyle name="_pgvcl-costal_PGVCL-_PBR 2 10" xfId="14404"/>
    <cellStyle name="_pgvcl-costal_pgvcl_PBR 2 2" xfId="14405"/>
    <cellStyle name="_pgvcl-costal_PGVCL-_PBR 2 2" xfId="14406"/>
    <cellStyle name="_pgvcl-costal_pgvcl_PBR 2 3" xfId="14407"/>
    <cellStyle name="_pgvcl-costal_PGVCL-_PBR 2 3" xfId="14408"/>
    <cellStyle name="_pgvcl-costal_pgvcl_PBR 2 4" xfId="14409"/>
    <cellStyle name="_pgvcl-costal_PGVCL-_PBR 2 4" xfId="14410"/>
    <cellStyle name="_pgvcl-costal_pgvcl_PBR 2 5" xfId="14411"/>
    <cellStyle name="_pgvcl-costal_PGVCL-_PBR 2 5" xfId="14412"/>
    <cellStyle name="_pgvcl-costal_pgvcl_PBR 2 6" xfId="14413"/>
    <cellStyle name="_pgvcl-costal_PGVCL-_PBR 2 6" xfId="14414"/>
    <cellStyle name="_pgvcl-costal_pgvcl_PBR 2 7" xfId="14415"/>
    <cellStyle name="_pgvcl-costal_PGVCL-_PBR 2 7" xfId="14416"/>
    <cellStyle name="_pgvcl-costal_pgvcl_PBR 2 8" xfId="14417"/>
    <cellStyle name="_pgvcl-costal_PGVCL-_PBR 2 8" xfId="14418"/>
    <cellStyle name="_pgvcl-costal_pgvcl_PBR 2 9" xfId="14419"/>
    <cellStyle name="_pgvcl-costal_PGVCL-_PBR 2 9" xfId="14420"/>
    <cellStyle name="_pgvcl-costal_pgvcl_PBR 3" xfId="14421"/>
    <cellStyle name="_pgvcl-costal_PGVCL-_PBR 3" xfId="14422"/>
    <cellStyle name="_pgvcl-costal_pgvcl_PBR 3 10" xfId="14423"/>
    <cellStyle name="_pgvcl-costal_PGVCL-_PBR 3 10" xfId="14424"/>
    <cellStyle name="_pgvcl-costal_pgvcl_PBR 3 2" xfId="14425"/>
    <cellStyle name="_pgvcl-costal_PGVCL-_PBR 3 2" xfId="14426"/>
    <cellStyle name="_pgvcl-costal_pgvcl_PBR 3 3" xfId="14427"/>
    <cellStyle name="_pgvcl-costal_PGVCL-_PBR 3 3" xfId="14428"/>
    <cellStyle name="_pgvcl-costal_pgvcl_PBR 3 4" xfId="14429"/>
    <cellStyle name="_pgvcl-costal_PGVCL-_PBR 3 4" xfId="14430"/>
    <cellStyle name="_pgvcl-costal_pgvcl_PBR 3 5" xfId="14431"/>
    <cellStyle name="_pgvcl-costal_PGVCL-_PBR 3 5" xfId="14432"/>
    <cellStyle name="_pgvcl-costal_pgvcl_PBR 3 6" xfId="14433"/>
    <cellStyle name="_pgvcl-costal_PGVCL-_PBR 3 6" xfId="14434"/>
    <cellStyle name="_pgvcl-costal_pgvcl_PBR 3 7" xfId="14435"/>
    <cellStyle name="_pgvcl-costal_PGVCL-_PBR 3 7" xfId="14436"/>
    <cellStyle name="_pgvcl-costal_pgvcl_PBR 3 8" xfId="14437"/>
    <cellStyle name="_pgvcl-costal_PGVCL-_PBR 3 8" xfId="14438"/>
    <cellStyle name="_pgvcl-costal_pgvcl_PBR 3 9" xfId="14439"/>
    <cellStyle name="_pgvcl-costal_PGVCL-_PBR 3 9" xfId="14440"/>
    <cellStyle name="_pgvcl-costal_pgvcl_PBR 4" xfId="14441"/>
    <cellStyle name="_pgvcl-costal_PGVCL-_PBR 4" xfId="14442"/>
    <cellStyle name="_pgvcl-costal_pgvcl_PBR 4 10" xfId="14443"/>
    <cellStyle name="_pgvcl-costal_PGVCL-_PBR 4 10" xfId="14444"/>
    <cellStyle name="_pgvcl-costal_pgvcl_PBR 4 2" xfId="14445"/>
    <cellStyle name="_pgvcl-costal_PGVCL-_PBR 4 2" xfId="14446"/>
    <cellStyle name="_pgvcl-costal_pgvcl_PBR 4 3" xfId="14447"/>
    <cellStyle name="_pgvcl-costal_PGVCL-_PBR 4 3" xfId="14448"/>
    <cellStyle name="_pgvcl-costal_pgvcl_PBR 4 4" xfId="14449"/>
    <cellStyle name="_pgvcl-costal_PGVCL-_PBR 4 4" xfId="14450"/>
    <cellStyle name="_pgvcl-costal_pgvcl_PBR 4 5" xfId="14451"/>
    <cellStyle name="_pgvcl-costal_PGVCL-_PBR 4 5" xfId="14452"/>
    <cellStyle name="_pgvcl-costal_pgvcl_PBR 4 6" xfId="14453"/>
    <cellStyle name="_pgvcl-costal_PGVCL-_PBR 4 6" xfId="14454"/>
    <cellStyle name="_pgvcl-costal_pgvcl_PBR 4 7" xfId="14455"/>
    <cellStyle name="_pgvcl-costal_PGVCL-_PBR 4 7" xfId="14456"/>
    <cellStyle name="_pgvcl-costal_pgvcl_PBR 4 8" xfId="14457"/>
    <cellStyle name="_pgvcl-costal_PGVCL-_PBR 4 8" xfId="14458"/>
    <cellStyle name="_pgvcl-costal_pgvcl_PBR 4 9" xfId="14459"/>
    <cellStyle name="_pgvcl-costal_PGVCL-_PBR 4 9" xfId="14460"/>
    <cellStyle name="_pgvcl-costal_pgvcl_PBR 5" xfId="14461"/>
    <cellStyle name="_pgvcl-costal_PGVCL-_PBR 5" xfId="14462"/>
    <cellStyle name="_pgvcl-costal_pgvcl_PBR 5 10" xfId="14463"/>
    <cellStyle name="_pgvcl-costal_PGVCL-_PBR 5 10" xfId="14464"/>
    <cellStyle name="_pgvcl-costal_pgvcl_PBR 5 2" xfId="14465"/>
    <cellStyle name="_pgvcl-costal_PGVCL-_PBR 5 2" xfId="14466"/>
    <cellStyle name="_pgvcl-costal_pgvcl_PBR 5 3" xfId="14467"/>
    <cellStyle name="_pgvcl-costal_PGVCL-_PBR 5 3" xfId="14468"/>
    <cellStyle name="_pgvcl-costal_pgvcl_PBR 5 4" xfId="14469"/>
    <cellStyle name="_pgvcl-costal_PGVCL-_PBR 5 4" xfId="14470"/>
    <cellStyle name="_pgvcl-costal_pgvcl_PBR 5 5" xfId="14471"/>
    <cellStyle name="_pgvcl-costal_PGVCL-_PBR 5 5" xfId="14472"/>
    <cellStyle name="_pgvcl-costal_pgvcl_PBR 5 6" xfId="14473"/>
    <cellStyle name="_pgvcl-costal_PGVCL-_PBR 5 6" xfId="14474"/>
    <cellStyle name="_pgvcl-costal_pgvcl_PBR 5 7" xfId="14475"/>
    <cellStyle name="_pgvcl-costal_PGVCL-_PBR 5 7" xfId="14476"/>
    <cellStyle name="_pgvcl-costal_pgvcl_PBR 5 8" xfId="14477"/>
    <cellStyle name="_pgvcl-costal_PGVCL-_PBR 5 8" xfId="14478"/>
    <cellStyle name="_pgvcl-costal_pgvcl_PBR 5 9" xfId="14479"/>
    <cellStyle name="_pgvcl-costal_PGVCL-_PBR 5 9" xfId="14480"/>
    <cellStyle name="_pgvcl-costal_pgvcl_PBR 6" xfId="14481"/>
    <cellStyle name="_pgvcl-costal_PGVCL-_PBR 6" xfId="14482"/>
    <cellStyle name="_pgvcl-costal_pgvcl_PBR 6 10" xfId="14483"/>
    <cellStyle name="_pgvcl-costal_PGVCL-_PBR 6 10" xfId="14484"/>
    <cellStyle name="_pgvcl-costal_pgvcl_PBR 6 2" xfId="14485"/>
    <cellStyle name="_pgvcl-costal_PGVCL-_PBR 6 2" xfId="14486"/>
    <cellStyle name="_pgvcl-costal_pgvcl_PBR 6 3" xfId="14487"/>
    <cellStyle name="_pgvcl-costal_PGVCL-_PBR 6 3" xfId="14488"/>
    <cellStyle name="_pgvcl-costal_pgvcl_PBR 6 4" xfId="14489"/>
    <cellStyle name="_pgvcl-costal_PGVCL-_PBR 6 4" xfId="14490"/>
    <cellStyle name="_pgvcl-costal_pgvcl_PBR 6 5" xfId="14491"/>
    <cellStyle name="_pgvcl-costal_PGVCL-_PBR 6 5" xfId="14492"/>
    <cellStyle name="_pgvcl-costal_pgvcl_PBR 6 6" xfId="14493"/>
    <cellStyle name="_pgvcl-costal_PGVCL-_PBR 6 6" xfId="14494"/>
    <cellStyle name="_pgvcl-costal_pgvcl_PBR 6 7" xfId="14495"/>
    <cellStyle name="_pgvcl-costal_PGVCL-_PBR 6 7" xfId="14496"/>
    <cellStyle name="_pgvcl-costal_pgvcl_PBR 6 8" xfId="14497"/>
    <cellStyle name="_pgvcl-costal_PGVCL-_PBR 6 8" xfId="14498"/>
    <cellStyle name="_pgvcl-costal_pgvcl_PBR 6 9" xfId="14499"/>
    <cellStyle name="_pgvcl-costal_PGVCL-_PBR 6 9" xfId="14500"/>
    <cellStyle name="_pgvcl-costal_pgvcl_pbr 7" xfId="14501"/>
    <cellStyle name="_pgvcl-costal_PGVCL-_pbr 7" xfId="14502"/>
    <cellStyle name="_pgvcl-costal_pgvcl_pbr 7 2" xfId="14503"/>
    <cellStyle name="_pgvcl-costal_PGVCL-_pbr 7 2" xfId="14504"/>
    <cellStyle name="_pgvcl-costal_pgvcl_pbr 7 2 10" xfId="14505"/>
    <cellStyle name="_pgvcl-costal_PGVCL-_pbr 7 2 10" xfId="14506"/>
    <cellStyle name="_pgvcl-costal_pgvcl_pbr 7 2 2" xfId="14507"/>
    <cellStyle name="_pgvcl-costal_PGVCL-_pbr 7 2 2" xfId="14508"/>
    <cellStyle name="_pgvcl-costal_pgvcl_pbr 7 2 3" xfId="14509"/>
    <cellStyle name="_pgvcl-costal_PGVCL-_pbr 7 2 3" xfId="14510"/>
    <cellStyle name="_pgvcl-costal_pgvcl_pbr 7 2 4" xfId="14511"/>
    <cellStyle name="_pgvcl-costal_PGVCL-_pbr 7 2 4" xfId="14512"/>
    <cellStyle name="_pgvcl-costal_pgvcl_pbr 7 2 5" xfId="14513"/>
    <cellStyle name="_pgvcl-costal_PGVCL-_pbr 7 2 5" xfId="14514"/>
    <cellStyle name="_pgvcl-costal_pgvcl_pbr 7 2 6" xfId="14515"/>
    <cellStyle name="_pgvcl-costal_PGVCL-_pbr 7 2 6" xfId="14516"/>
    <cellStyle name="_pgvcl-costal_pgvcl_pbr 7 2 7" xfId="14517"/>
    <cellStyle name="_pgvcl-costal_PGVCL-_pbr 7 2 7" xfId="14518"/>
    <cellStyle name="_pgvcl-costal_pgvcl_pbr 7 2 8" xfId="14519"/>
    <cellStyle name="_pgvcl-costal_PGVCL-_pbr 7 2 8" xfId="14520"/>
    <cellStyle name="_pgvcl-costal_pgvcl_pbr 7 2 9" xfId="14521"/>
    <cellStyle name="_pgvcl-costal_PGVCL-_pbr 7 2 9" xfId="14522"/>
    <cellStyle name="_pgvcl-costal_pgvcl_pbr 7 3" xfId="14523"/>
    <cellStyle name="_pgvcl-costal_PGVCL-_pbr 7 3" xfId="14524"/>
    <cellStyle name="_pgvcl-costal_pgvcl_pbr 7 3 10" xfId="14525"/>
    <cellStyle name="_pgvcl-costal_PGVCL-_pbr 7 3 10" xfId="14526"/>
    <cellStyle name="_pgvcl-costal_pgvcl_pbr 7 3 2" xfId="14527"/>
    <cellStyle name="_pgvcl-costal_PGVCL-_pbr 7 3 2" xfId="14528"/>
    <cellStyle name="_pgvcl-costal_pgvcl_pbr 7 3 3" xfId="14529"/>
    <cellStyle name="_pgvcl-costal_PGVCL-_pbr 7 3 3" xfId="14530"/>
    <cellStyle name="_pgvcl-costal_pgvcl_pbr 7 3 4" xfId="14531"/>
    <cellStyle name="_pgvcl-costal_PGVCL-_pbr 7 3 4" xfId="14532"/>
    <cellStyle name="_pgvcl-costal_pgvcl_pbr 7 3 5" xfId="14533"/>
    <cellStyle name="_pgvcl-costal_PGVCL-_pbr 7 3 5" xfId="14534"/>
    <cellStyle name="_pgvcl-costal_pgvcl_pbr 7 3 6" xfId="14535"/>
    <cellStyle name="_pgvcl-costal_PGVCL-_pbr 7 3 6" xfId="14536"/>
    <cellStyle name="_pgvcl-costal_pgvcl_pbr 7 3 7" xfId="14537"/>
    <cellStyle name="_pgvcl-costal_PGVCL-_pbr 7 3 7" xfId="14538"/>
    <cellStyle name="_pgvcl-costal_pgvcl_pbr 7 3 8" xfId="14539"/>
    <cellStyle name="_pgvcl-costal_PGVCL-_pbr 7 3 8" xfId="14540"/>
    <cellStyle name="_pgvcl-costal_pgvcl_pbr 7 3 9" xfId="14541"/>
    <cellStyle name="_pgvcl-costal_PGVCL-_pbr 7 3 9" xfId="14542"/>
    <cellStyle name="_pgvcl-costal_pgvcl_pbr 7 4" xfId="14543"/>
    <cellStyle name="_pgvcl-costal_PGVCL-_pbr 7 4" xfId="14544"/>
    <cellStyle name="_pgvcl-costal_pgvcl_pbr 7 4 10" xfId="14545"/>
    <cellStyle name="_pgvcl-costal_PGVCL-_pbr 7 4 10" xfId="14546"/>
    <cellStyle name="_pgvcl-costal_pgvcl_pbr 7 4 2" xfId="14547"/>
    <cellStyle name="_pgvcl-costal_PGVCL-_pbr 7 4 2" xfId="14548"/>
    <cellStyle name="_pgvcl-costal_pgvcl_pbr 7 4 3" xfId="14549"/>
    <cellStyle name="_pgvcl-costal_PGVCL-_pbr 7 4 3" xfId="14550"/>
    <cellStyle name="_pgvcl-costal_pgvcl_pbr 7 4 4" xfId="14551"/>
    <cellStyle name="_pgvcl-costal_PGVCL-_pbr 7 4 4" xfId="14552"/>
    <cellStyle name="_pgvcl-costal_pgvcl_pbr 7 4 5" xfId="14553"/>
    <cellStyle name="_pgvcl-costal_PGVCL-_pbr 7 4 5" xfId="14554"/>
    <cellStyle name="_pgvcl-costal_pgvcl_pbr 7 4 6" xfId="14555"/>
    <cellStyle name="_pgvcl-costal_PGVCL-_pbr 7 4 6" xfId="14556"/>
    <cellStyle name="_pgvcl-costal_pgvcl_pbr 7 4 7" xfId="14557"/>
    <cellStyle name="_pgvcl-costal_PGVCL-_pbr 7 4 7" xfId="14558"/>
    <cellStyle name="_pgvcl-costal_pgvcl_pbr 7 4 8" xfId="14559"/>
    <cellStyle name="_pgvcl-costal_PGVCL-_pbr 7 4 8" xfId="14560"/>
    <cellStyle name="_pgvcl-costal_pgvcl_pbr 7 4 9" xfId="14561"/>
    <cellStyle name="_pgvcl-costal_PGVCL-_pbr 7 4 9" xfId="14562"/>
    <cellStyle name="_pgvcl-costal_pgvcl_pbr 7 5" xfId="14563"/>
    <cellStyle name="_pgvcl-costal_PGVCL-_pbr 7 5" xfId="14564"/>
    <cellStyle name="_pgvcl-costal_pgvcl_pbr 7 5 10" xfId="14565"/>
    <cellStyle name="_pgvcl-costal_PGVCL-_pbr 7 5 10" xfId="14566"/>
    <cellStyle name="_pgvcl-costal_pgvcl_pbr 7 5 2" xfId="14567"/>
    <cellStyle name="_pgvcl-costal_PGVCL-_pbr 7 5 2" xfId="14568"/>
    <cellStyle name="_pgvcl-costal_pgvcl_pbr 7 5 3" xfId="14569"/>
    <cellStyle name="_pgvcl-costal_PGVCL-_pbr 7 5 3" xfId="14570"/>
    <cellStyle name="_pgvcl-costal_pgvcl_pbr 7 5 4" xfId="14571"/>
    <cellStyle name="_pgvcl-costal_PGVCL-_pbr 7 5 4" xfId="14572"/>
    <cellStyle name="_pgvcl-costal_pgvcl_pbr 7 5 5" xfId="14573"/>
    <cellStyle name="_pgvcl-costal_PGVCL-_pbr 7 5 5" xfId="14574"/>
    <cellStyle name="_pgvcl-costal_pgvcl_pbr 7 5 6" xfId="14575"/>
    <cellStyle name="_pgvcl-costal_PGVCL-_pbr 7 5 6" xfId="14576"/>
    <cellStyle name="_pgvcl-costal_pgvcl_pbr 7 5 7" xfId="14577"/>
    <cellStyle name="_pgvcl-costal_PGVCL-_pbr 7 5 7" xfId="14578"/>
    <cellStyle name="_pgvcl-costal_pgvcl_pbr 7 5 8" xfId="14579"/>
    <cellStyle name="_pgvcl-costal_PGVCL-_pbr 7 5 8" xfId="14580"/>
    <cellStyle name="_pgvcl-costal_pgvcl_pbr 7 5 9" xfId="14581"/>
    <cellStyle name="_pgvcl-costal_PGVCL-_pbr 7 5 9" xfId="14582"/>
    <cellStyle name="_pgvcl-costal_pgvcl_pbr 7 6" xfId="14583"/>
    <cellStyle name="_pgvcl-costal_PGVCL-_pbr 7 6" xfId="14584"/>
    <cellStyle name="_pgvcl-costal_pgvcl_pbr 7 6 10" xfId="14585"/>
    <cellStyle name="_pgvcl-costal_PGVCL-_pbr 7 6 10" xfId="14586"/>
    <cellStyle name="_pgvcl-costal_pgvcl_pbr 7 6 2" xfId="14587"/>
    <cellStyle name="_pgvcl-costal_PGVCL-_pbr 7 6 2" xfId="14588"/>
    <cellStyle name="_pgvcl-costal_pgvcl_pbr 7 6 3" xfId="14589"/>
    <cellStyle name="_pgvcl-costal_PGVCL-_pbr 7 6 3" xfId="14590"/>
    <cellStyle name="_pgvcl-costal_pgvcl_pbr 7 6 4" xfId="14591"/>
    <cellStyle name="_pgvcl-costal_PGVCL-_pbr 7 6 4" xfId="14592"/>
    <cellStyle name="_pgvcl-costal_pgvcl_pbr 7 6 5" xfId="14593"/>
    <cellStyle name="_pgvcl-costal_PGVCL-_pbr 7 6 5" xfId="14594"/>
    <cellStyle name="_pgvcl-costal_pgvcl_pbr 7 6 6" xfId="14595"/>
    <cellStyle name="_pgvcl-costal_PGVCL-_pbr 7 6 6" xfId="14596"/>
    <cellStyle name="_pgvcl-costal_pgvcl_pbr 7 6 7" xfId="14597"/>
    <cellStyle name="_pgvcl-costal_PGVCL-_pbr 7 6 7" xfId="14598"/>
    <cellStyle name="_pgvcl-costal_pgvcl_pbr 7 6 8" xfId="14599"/>
    <cellStyle name="_pgvcl-costal_PGVCL-_pbr 7 6 8" xfId="14600"/>
    <cellStyle name="_pgvcl-costal_pgvcl_pbr 7 6 9" xfId="14601"/>
    <cellStyle name="_pgvcl-costal_PGVCL-_pbr 7 6 9" xfId="14602"/>
    <cellStyle name="_pgvcl-costal_pgvcl_pbr 7 7" xfId="14603"/>
    <cellStyle name="_pgvcl-costal_PGVCL-_pbr 7 7" xfId="14604"/>
    <cellStyle name="_pgvcl-costal_pgvcl_pbr 7 7 10" xfId="14605"/>
    <cellStyle name="_pgvcl-costal_PGVCL-_pbr 7 7 10" xfId="14606"/>
    <cellStyle name="_pgvcl-costal_pgvcl_pbr 7 7 2" xfId="14607"/>
    <cellStyle name="_pgvcl-costal_PGVCL-_pbr 7 7 2" xfId="14608"/>
    <cellStyle name="_pgvcl-costal_pgvcl_pbr 7 7 3" xfId="14609"/>
    <cellStyle name="_pgvcl-costal_PGVCL-_pbr 7 7 3" xfId="14610"/>
    <cellStyle name="_pgvcl-costal_pgvcl_pbr 7 7 4" xfId="14611"/>
    <cellStyle name="_pgvcl-costal_PGVCL-_pbr 7 7 4" xfId="14612"/>
    <cellStyle name="_pgvcl-costal_pgvcl_pbr 7 7 5" xfId="14613"/>
    <cellStyle name="_pgvcl-costal_PGVCL-_pbr 7 7 5" xfId="14614"/>
    <cellStyle name="_pgvcl-costal_pgvcl_pbr 7 7 6" xfId="14615"/>
    <cellStyle name="_pgvcl-costal_PGVCL-_pbr 7 7 6" xfId="14616"/>
    <cellStyle name="_pgvcl-costal_pgvcl_pbr 7 7 7" xfId="14617"/>
    <cellStyle name="_pgvcl-costal_PGVCL-_pbr 7 7 7" xfId="14618"/>
    <cellStyle name="_pgvcl-costal_pgvcl_pbr 7 7 8" xfId="14619"/>
    <cellStyle name="_pgvcl-costal_PGVCL-_pbr 7 7 8" xfId="14620"/>
    <cellStyle name="_pgvcl-costal_pgvcl_pbr 7 7 9" xfId="14621"/>
    <cellStyle name="_pgvcl-costal_PGVCL-_pbr 7 7 9" xfId="14622"/>
    <cellStyle name="_pgvcl-costal_pgvcl_pbr 7 8" xfId="14623"/>
    <cellStyle name="_pgvcl-costal_PGVCL-_pbr 7 8" xfId="14624"/>
    <cellStyle name="_pgvcl-costal_pgvcl_PBR 8" xfId="14625"/>
    <cellStyle name="_pgvcl-costal_PGVCL-_PBR 8" xfId="14626"/>
    <cellStyle name="_pgvcl-costal_pgvcl_PBR 8 10" xfId="14627"/>
    <cellStyle name="_pgvcl-costal_PGVCL-_PBR 8 10" xfId="14628"/>
    <cellStyle name="_pgvcl-costal_pgvcl_PBR 8 2" xfId="14629"/>
    <cellStyle name="_pgvcl-costal_PGVCL-_PBR 8 2" xfId="14630"/>
    <cellStyle name="_pgvcl-costal_pgvcl_PBR 8 3" xfId="14631"/>
    <cellStyle name="_pgvcl-costal_PGVCL-_PBR 8 3" xfId="14632"/>
    <cellStyle name="_pgvcl-costal_pgvcl_PBR 8 4" xfId="14633"/>
    <cellStyle name="_pgvcl-costal_PGVCL-_PBR 8 4" xfId="14634"/>
    <cellStyle name="_pgvcl-costal_pgvcl_PBR 8 5" xfId="14635"/>
    <cellStyle name="_pgvcl-costal_PGVCL-_PBR 8 5" xfId="14636"/>
    <cellStyle name="_pgvcl-costal_pgvcl_PBR 8 6" xfId="14637"/>
    <cellStyle name="_pgvcl-costal_PGVCL-_PBR 8 6" xfId="14638"/>
    <cellStyle name="_pgvcl-costal_pgvcl_PBR 8 7" xfId="14639"/>
    <cellStyle name="_pgvcl-costal_PGVCL-_PBR 8 7" xfId="14640"/>
    <cellStyle name="_pgvcl-costal_pgvcl_PBR 8 8" xfId="14641"/>
    <cellStyle name="_pgvcl-costal_PGVCL-_PBR 8 8" xfId="14642"/>
    <cellStyle name="_pgvcl-costal_pgvcl_PBR 8 9" xfId="14643"/>
    <cellStyle name="_pgvcl-costal_PGVCL-_PBR 8 9" xfId="14644"/>
    <cellStyle name="_pgvcl-costal_pgvcl_PBR 9" xfId="14645"/>
    <cellStyle name="_pgvcl-costal_PGVCL-_PBR 9" xfId="14646"/>
    <cellStyle name="_pgvcl-costal_pgvcl_PBR CO_DAILY REPORT GIS - 20-01-09" xfId="14647"/>
    <cellStyle name="_pgvcl-costal_PGVCL-_PBR CO_DAILY REPORT GIS - 20-01-09" xfId="14648"/>
    <cellStyle name="_pgvcl-costal_pgvcl_PBR CO_DAILY REPORT GIS - 20-01-09 2" xfId="14649"/>
    <cellStyle name="_pgvcl-costal_PGVCL-_PBR CO_DAILY REPORT GIS - 20-01-09 2" xfId="14650"/>
    <cellStyle name="_pgvcl-costal_pgvcl_PBR CO_DAILY REPORT GIS - 20-01-09 2 10" xfId="14651"/>
    <cellStyle name="_pgvcl-costal_PGVCL-_PBR CO_DAILY REPORT GIS - 20-01-09 2 10" xfId="14652"/>
    <cellStyle name="_pgvcl-costal_pgvcl_PBR CO_DAILY REPORT GIS - 20-01-09 2 2" xfId="14653"/>
    <cellStyle name="_pgvcl-costal_PGVCL-_PBR CO_DAILY REPORT GIS - 20-01-09 2 2" xfId="14654"/>
    <cellStyle name="_pgvcl-costal_pgvcl_PBR CO_DAILY REPORT GIS - 20-01-09 2 3" xfId="14655"/>
    <cellStyle name="_pgvcl-costal_PGVCL-_PBR CO_DAILY REPORT GIS - 20-01-09 2 3" xfId="14656"/>
    <cellStyle name="_pgvcl-costal_pgvcl_PBR CO_DAILY REPORT GIS - 20-01-09 2 4" xfId="14657"/>
    <cellStyle name="_pgvcl-costal_PGVCL-_PBR CO_DAILY REPORT GIS - 20-01-09 2 4" xfId="14658"/>
    <cellStyle name="_pgvcl-costal_pgvcl_PBR CO_DAILY REPORT GIS - 20-01-09 2 5" xfId="14659"/>
    <cellStyle name="_pgvcl-costal_PGVCL-_PBR CO_DAILY REPORT GIS - 20-01-09 2 5" xfId="14660"/>
    <cellStyle name="_pgvcl-costal_pgvcl_PBR CO_DAILY REPORT GIS - 20-01-09 2 6" xfId="14661"/>
    <cellStyle name="_pgvcl-costal_PGVCL-_PBR CO_DAILY REPORT GIS - 20-01-09 2 6" xfId="14662"/>
    <cellStyle name="_pgvcl-costal_pgvcl_PBR CO_DAILY REPORT GIS - 20-01-09 2 7" xfId="14663"/>
    <cellStyle name="_pgvcl-costal_PGVCL-_PBR CO_DAILY REPORT GIS - 20-01-09 2 7" xfId="14664"/>
    <cellStyle name="_pgvcl-costal_pgvcl_PBR CO_DAILY REPORT GIS - 20-01-09 2 8" xfId="14665"/>
    <cellStyle name="_pgvcl-costal_PGVCL-_PBR CO_DAILY REPORT GIS - 20-01-09 2 8" xfId="14666"/>
    <cellStyle name="_pgvcl-costal_pgvcl_PBR CO_DAILY REPORT GIS - 20-01-09 2 9" xfId="14667"/>
    <cellStyle name="_pgvcl-costal_PGVCL-_PBR CO_DAILY REPORT GIS - 20-01-09 2 9" xfId="14668"/>
    <cellStyle name="_pgvcl-costal_pgvcl_PBR CO_DAILY REPORT GIS - 20-01-09 3" xfId="14669"/>
    <cellStyle name="_pgvcl-costal_PGVCL-_PBR CO_DAILY REPORT GIS - 20-01-09 3" xfId="14670"/>
    <cellStyle name="_pgvcl-costal_pgvcl_PBR CO_DAILY REPORT GIS - 20-01-09 3 10" xfId="14671"/>
    <cellStyle name="_pgvcl-costal_PGVCL-_PBR CO_DAILY REPORT GIS - 20-01-09 3 10" xfId="14672"/>
    <cellStyle name="_pgvcl-costal_pgvcl_PBR CO_DAILY REPORT GIS - 20-01-09 3 2" xfId="14673"/>
    <cellStyle name="_pgvcl-costal_PGVCL-_PBR CO_DAILY REPORT GIS - 20-01-09 3 2" xfId="14674"/>
    <cellStyle name="_pgvcl-costal_pgvcl_PBR CO_DAILY REPORT GIS - 20-01-09 3 3" xfId="14675"/>
    <cellStyle name="_pgvcl-costal_PGVCL-_PBR CO_DAILY REPORT GIS - 20-01-09 3 3" xfId="14676"/>
    <cellStyle name="_pgvcl-costal_pgvcl_PBR CO_DAILY REPORT GIS - 20-01-09 3 4" xfId="14677"/>
    <cellStyle name="_pgvcl-costal_PGVCL-_PBR CO_DAILY REPORT GIS - 20-01-09 3 4" xfId="14678"/>
    <cellStyle name="_pgvcl-costal_pgvcl_PBR CO_DAILY REPORT GIS - 20-01-09 3 5" xfId="14679"/>
    <cellStyle name="_pgvcl-costal_PGVCL-_PBR CO_DAILY REPORT GIS - 20-01-09 3 5" xfId="14680"/>
    <cellStyle name="_pgvcl-costal_pgvcl_PBR CO_DAILY REPORT GIS - 20-01-09 3 6" xfId="14681"/>
    <cellStyle name="_pgvcl-costal_PGVCL-_PBR CO_DAILY REPORT GIS - 20-01-09 3 6" xfId="14682"/>
    <cellStyle name="_pgvcl-costal_pgvcl_PBR CO_DAILY REPORT GIS - 20-01-09 3 7" xfId="14683"/>
    <cellStyle name="_pgvcl-costal_PGVCL-_PBR CO_DAILY REPORT GIS - 20-01-09 3 7" xfId="14684"/>
    <cellStyle name="_pgvcl-costal_pgvcl_PBR CO_DAILY REPORT GIS - 20-01-09 3 8" xfId="14685"/>
    <cellStyle name="_pgvcl-costal_PGVCL-_PBR CO_DAILY REPORT GIS - 20-01-09 3 8" xfId="14686"/>
    <cellStyle name="_pgvcl-costal_pgvcl_PBR CO_DAILY REPORT GIS - 20-01-09 3 9" xfId="14687"/>
    <cellStyle name="_pgvcl-costal_PGVCL-_PBR CO_DAILY REPORT GIS - 20-01-09 3 9" xfId="14688"/>
    <cellStyle name="_pgvcl-costal_pgvcl_PBR CO_DAILY REPORT GIS - 20-01-09 4" xfId="14689"/>
    <cellStyle name="_pgvcl-costal_PGVCL-_PBR CO_DAILY REPORT GIS - 20-01-09 4" xfId="14690"/>
    <cellStyle name="_pgvcl-costal_pgvcl_PBR CO_DAILY REPORT GIS - 20-01-09 4 10" xfId="14691"/>
    <cellStyle name="_pgvcl-costal_PGVCL-_PBR CO_DAILY REPORT GIS - 20-01-09 4 10" xfId="14692"/>
    <cellStyle name="_pgvcl-costal_pgvcl_PBR CO_DAILY REPORT GIS - 20-01-09 4 2" xfId="14693"/>
    <cellStyle name="_pgvcl-costal_PGVCL-_PBR CO_DAILY REPORT GIS - 20-01-09 4 2" xfId="14694"/>
    <cellStyle name="_pgvcl-costal_pgvcl_PBR CO_DAILY REPORT GIS - 20-01-09 4 3" xfId="14695"/>
    <cellStyle name="_pgvcl-costal_PGVCL-_PBR CO_DAILY REPORT GIS - 20-01-09 4 3" xfId="14696"/>
    <cellStyle name="_pgvcl-costal_pgvcl_PBR CO_DAILY REPORT GIS - 20-01-09 4 4" xfId="14697"/>
    <cellStyle name="_pgvcl-costal_PGVCL-_PBR CO_DAILY REPORT GIS - 20-01-09 4 4" xfId="14698"/>
    <cellStyle name="_pgvcl-costal_pgvcl_PBR CO_DAILY REPORT GIS - 20-01-09 4 5" xfId="14699"/>
    <cellStyle name="_pgvcl-costal_PGVCL-_PBR CO_DAILY REPORT GIS - 20-01-09 4 5" xfId="14700"/>
    <cellStyle name="_pgvcl-costal_pgvcl_PBR CO_DAILY REPORT GIS - 20-01-09 4 6" xfId="14701"/>
    <cellStyle name="_pgvcl-costal_PGVCL-_PBR CO_DAILY REPORT GIS - 20-01-09 4 6" xfId="14702"/>
    <cellStyle name="_pgvcl-costal_pgvcl_PBR CO_DAILY REPORT GIS - 20-01-09 4 7" xfId="14703"/>
    <cellStyle name="_pgvcl-costal_PGVCL-_PBR CO_DAILY REPORT GIS - 20-01-09 4 7" xfId="14704"/>
    <cellStyle name="_pgvcl-costal_pgvcl_PBR CO_DAILY REPORT GIS - 20-01-09 4 8" xfId="14705"/>
    <cellStyle name="_pgvcl-costal_PGVCL-_PBR CO_DAILY REPORT GIS - 20-01-09 4 8" xfId="14706"/>
    <cellStyle name="_pgvcl-costal_pgvcl_PBR CO_DAILY REPORT GIS - 20-01-09 4 9" xfId="14707"/>
    <cellStyle name="_pgvcl-costal_PGVCL-_PBR CO_DAILY REPORT GIS - 20-01-09 4 9" xfId="14708"/>
    <cellStyle name="_pgvcl-costal_pgvcl_PBR CO_DAILY REPORT GIS - 20-01-09 5" xfId="14709"/>
    <cellStyle name="_pgvcl-costal_PGVCL-_PBR CO_DAILY REPORT GIS - 20-01-09 5" xfId="14710"/>
    <cellStyle name="_pgvcl-costal_pgvcl_PBR CO_DAILY REPORT GIS - 20-01-09 5 10" xfId="14711"/>
    <cellStyle name="_pgvcl-costal_PGVCL-_PBR CO_DAILY REPORT GIS - 20-01-09 5 10" xfId="14712"/>
    <cellStyle name="_pgvcl-costal_pgvcl_PBR CO_DAILY REPORT GIS - 20-01-09 5 2" xfId="14713"/>
    <cellStyle name="_pgvcl-costal_PGVCL-_PBR CO_DAILY REPORT GIS - 20-01-09 5 2" xfId="14714"/>
    <cellStyle name="_pgvcl-costal_pgvcl_PBR CO_DAILY REPORT GIS - 20-01-09 5 3" xfId="14715"/>
    <cellStyle name="_pgvcl-costal_PGVCL-_PBR CO_DAILY REPORT GIS - 20-01-09 5 3" xfId="14716"/>
    <cellStyle name="_pgvcl-costal_pgvcl_PBR CO_DAILY REPORT GIS - 20-01-09 5 4" xfId="14717"/>
    <cellStyle name="_pgvcl-costal_PGVCL-_PBR CO_DAILY REPORT GIS - 20-01-09 5 4" xfId="14718"/>
    <cellStyle name="_pgvcl-costal_pgvcl_PBR CO_DAILY REPORT GIS - 20-01-09 5 5" xfId="14719"/>
    <cellStyle name="_pgvcl-costal_PGVCL-_PBR CO_DAILY REPORT GIS - 20-01-09 5 5" xfId="14720"/>
    <cellStyle name="_pgvcl-costal_pgvcl_PBR CO_DAILY REPORT GIS - 20-01-09 5 6" xfId="14721"/>
    <cellStyle name="_pgvcl-costal_PGVCL-_PBR CO_DAILY REPORT GIS - 20-01-09 5 6" xfId="14722"/>
    <cellStyle name="_pgvcl-costal_pgvcl_PBR CO_DAILY REPORT GIS - 20-01-09 5 7" xfId="14723"/>
    <cellStyle name="_pgvcl-costal_PGVCL-_PBR CO_DAILY REPORT GIS - 20-01-09 5 7" xfId="14724"/>
    <cellStyle name="_pgvcl-costal_pgvcl_PBR CO_DAILY REPORT GIS - 20-01-09 5 8" xfId="14725"/>
    <cellStyle name="_pgvcl-costal_PGVCL-_PBR CO_DAILY REPORT GIS - 20-01-09 5 8" xfId="14726"/>
    <cellStyle name="_pgvcl-costal_pgvcl_PBR CO_DAILY REPORT GIS - 20-01-09 5 9" xfId="14727"/>
    <cellStyle name="_pgvcl-costal_PGVCL-_PBR CO_DAILY REPORT GIS - 20-01-09 5 9" xfId="14728"/>
    <cellStyle name="_pgvcl-costal_pgvcl_PBR CO_DAILY REPORT GIS - 20-01-09 6" xfId="14729"/>
    <cellStyle name="_pgvcl-costal_PGVCL-_PBR CO_DAILY REPORT GIS - 20-01-09 6" xfId="14730"/>
    <cellStyle name="_pgvcl-costal_pgvcl_PBR CO_DAILY REPORT GIS - 20-01-09 6 10" xfId="14731"/>
    <cellStyle name="_pgvcl-costal_PGVCL-_PBR CO_DAILY REPORT GIS - 20-01-09 6 10" xfId="14732"/>
    <cellStyle name="_pgvcl-costal_pgvcl_PBR CO_DAILY REPORT GIS - 20-01-09 6 2" xfId="14733"/>
    <cellStyle name="_pgvcl-costal_PGVCL-_PBR CO_DAILY REPORT GIS - 20-01-09 6 2" xfId="14734"/>
    <cellStyle name="_pgvcl-costal_pgvcl_PBR CO_DAILY REPORT GIS - 20-01-09 6 3" xfId="14735"/>
    <cellStyle name="_pgvcl-costal_PGVCL-_PBR CO_DAILY REPORT GIS - 20-01-09 6 3" xfId="14736"/>
    <cellStyle name="_pgvcl-costal_pgvcl_PBR CO_DAILY REPORT GIS - 20-01-09 6 4" xfId="14737"/>
    <cellStyle name="_pgvcl-costal_PGVCL-_PBR CO_DAILY REPORT GIS - 20-01-09 6 4" xfId="14738"/>
    <cellStyle name="_pgvcl-costal_pgvcl_PBR CO_DAILY REPORT GIS - 20-01-09 6 5" xfId="14739"/>
    <cellStyle name="_pgvcl-costal_PGVCL-_PBR CO_DAILY REPORT GIS - 20-01-09 6 5" xfId="14740"/>
    <cellStyle name="_pgvcl-costal_pgvcl_PBR CO_DAILY REPORT GIS - 20-01-09 6 6" xfId="14741"/>
    <cellStyle name="_pgvcl-costal_PGVCL-_PBR CO_DAILY REPORT GIS - 20-01-09 6 6" xfId="14742"/>
    <cellStyle name="_pgvcl-costal_pgvcl_PBR CO_DAILY REPORT GIS - 20-01-09 6 7" xfId="14743"/>
    <cellStyle name="_pgvcl-costal_PGVCL-_PBR CO_DAILY REPORT GIS - 20-01-09 6 7" xfId="14744"/>
    <cellStyle name="_pgvcl-costal_pgvcl_PBR CO_DAILY REPORT GIS - 20-01-09 6 8" xfId="14745"/>
    <cellStyle name="_pgvcl-costal_PGVCL-_PBR CO_DAILY REPORT GIS - 20-01-09 6 8" xfId="14746"/>
    <cellStyle name="_pgvcl-costal_pgvcl_PBR CO_DAILY REPORT GIS - 20-01-09 6 9" xfId="14747"/>
    <cellStyle name="_pgvcl-costal_PGVCL-_PBR CO_DAILY REPORT GIS - 20-01-09 6 9" xfId="14748"/>
    <cellStyle name="_pgvcl-costal_pgvcl_PBR CO_DAILY REPORT GIS - 20-01-09 7" xfId="14749"/>
    <cellStyle name="_pgvcl-costal_PGVCL-_PBR CO_DAILY REPORT GIS - 20-01-09 7" xfId="14750"/>
    <cellStyle name="_pgvcl-costal_pgvcl_PBR CO_DAILY REPORT GIS - 20-01-09 7 10" xfId="14751"/>
    <cellStyle name="_pgvcl-costal_PGVCL-_PBR CO_DAILY REPORT GIS - 20-01-09 7 10" xfId="14752"/>
    <cellStyle name="_pgvcl-costal_pgvcl_PBR CO_DAILY REPORT GIS - 20-01-09 7 2" xfId="14753"/>
    <cellStyle name="_pgvcl-costal_PGVCL-_PBR CO_DAILY REPORT GIS - 20-01-09 7 2" xfId="14754"/>
    <cellStyle name="_pgvcl-costal_pgvcl_PBR CO_DAILY REPORT GIS - 20-01-09 7 3" xfId="14755"/>
    <cellStyle name="_pgvcl-costal_PGVCL-_PBR CO_DAILY REPORT GIS - 20-01-09 7 3" xfId="14756"/>
    <cellStyle name="_pgvcl-costal_pgvcl_PBR CO_DAILY REPORT GIS - 20-01-09 7 4" xfId="14757"/>
    <cellStyle name="_pgvcl-costal_PGVCL-_PBR CO_DAILY REPORT GIS - 20-01-09 7 4" xfId="14758"/>
    <cellStyle name="_pgvcl-costal_pgvcl_PBR CO_DAILY REPORT GIS - 20-01-09 7 5" xfId="14759"/>
    <cellStyle name="_pgvcl-costal_PGVCL-_PBR CO_DAILY REPORT GIS - 20-01-09 7 5" xfId="14760"/>
    <cellStyle name="_pgvcl-costal_pgvcl_PBR CO_DAILY REPORT GIS - 20-01-09 7 6" xfId="14761"/>
    <cellStyle name="_pgvcl-costal_PGVCL-_PBR CO_DAILY REPORT GIS - 20-01-09 7 6" xfId="14762"/>
    <cellStyle name="_pgvcl-costal_pgvcl_PBR CO_DAILY REPORT GIS - 20-01-09 7 7" xfId="14763"/>
    <cellStyle name="_pgvcl-costal_PGVCL-_PBR CO_DAILY REPORT GIS - 20-01-09 7 7" xfId="14764"/>
    <cellStyle name="_pgvcl-costal_pgvcl_PBR CO_DAILY REPORT GIS - 20-01-09 7 8" xfId="14765"/>
    <cellStyle name="_pgvcl-costal_PGVCL-_PBR CO_DAILY REPORT GIS - 20-01-09 7 8" xfId="14766"/>
    <cellStyle name="_pgvcl-costal_pgvcl_PBR CO_DAILY REPORT GIS - 20-01-09 7 9" xfId="14767"/>
    <cellStyle name="_pgvcl-costal_PGVCL-_PBR CO_DAILY REPORT GIS - 20-01-09 7 9" xfId="14768"/>
    <cellStyle name="_pgvcl-costal_pgvcl_PBR CO_DAILY REPORT GIS - 20-01-09 8" xfId="14769"/>
    <cellStyle name="_pgvcl-costal_PGVCL-_PBR CO_DAILY REPORT GIS - 20-01-09 8" xfId="14770"/>
    <cellStyle name="_pgvcl-costal_pgvcl_PBR-3 &amp; 7 July-09 - Accident" xfId="14771"/>
    <cellStyle name="_pgvcl-costal_PGVCL-_PBR-3 &amp; 7 July-09 - Accident" xfId="14772"/>
    <cellStyle name="_pgvcl-costal_pgvcl_PBR-3 &amp; 7 July-09 - Accident 2" xfId="14773"/>
    <cellStyle name="_pgvcl-costal_PGVCL-_PBR-3 &amp; 7 July-09 - Accident 2" xfId="14774"/>
    <cellStyle name="_pgvcl-costal_pgvcl_PBR-3 june  '12  CIRCLE" xfId="14775"/>
    <cellStyle name="_pgvcl-costal_PGVCL-_PBR-3 june  '12  CIRCLE" xfId="14776"/>
    <cellStyle name="_pgvcl-costal_pgvcl_PBR-3 june  '12  CIRCLE 2" xfId="14777"/>
    <cellStyle name="_pgvcl-costal_PGVCL-_PBR-3 june  '12  CIRCLE 2" xfId="14778"/>
    <cellStyle name="_pgvcl-costal_pgvcl_PBR-3 june  '12  CIRCLE 2 10" xfId="14779"/>
    <cellStyle name="_pgvcl-costal_PGVCL-_PBR-3 june  '12  CIRCLE 2 10" xfId="14780"/>
    <cellStyle name="_pgvcl-costal_pgvcl_PBR-3 june  '12  CIRCLE 2 2" xfId="14781"/>
    <cellStyle name="_pgvcl-costal_PGVCL-_PBR-3 june  '12  CIRCLE 2 2" xfId="14782"/>
    <cellStyle name="_pgvcl-costal_pgvcl_PBR-3 june  '12  CIRCLE 2 3" xfId="14783"/>
    <cellStyle name="_pgvcl-costal_PGVCL-_PBR-3 june  '12  CIRCLE 2 3" xfId="14784"/>
    <cellStyle name="_pgvcl-costal_pgvcl_PBR-3 june  '12  CIRCLE 2 4" xfId="14785"/>
    <cellStyle name="_pgvcl-costal_PGVCL-_PBR-3 june  '12  CIRCLE 2 4" xfId="14786"/>
    <cellStyle name="_pgvcl-costal_pgvcl_PBR-3 june  '12  CIRCLE 2 5" xfId="14787"/>
    <cellStyle name="_pgvcl-costal_PGVCL-_PBR-3 june  '12  CIRCLE 2 5" xfId="14788"/>
    <cellStyle name="_pgvcl-costal_pgvcl_PBR-3 june  '12  CIRCLE 2 6" xfId="14789"/>
    <cellStyle name="_pgvcl-costal_PGVCL-_PBR-3 june  '12  CIRCLE 2 6" xfId="14790"/>
    <cellStyle name="_pgvcl-costal_pgvcl_PBR-3 june  '12  CIRCLE 2 7" xfId="14791"/>
    <cellStyle name="_pgvcl-costal_PGVCL-_PBR-3 june  '12  CIRCLE 2 7" xfId="14792"/>
    <cellStyle name="_pgvcl-costal_pgvcl_PBR-3 june  '12  CIRCLE 2 8" xfId="14793"/>
    <cellStyle name="_pgvcl-costal_PGVCL-_PBR-3 june  '12  CIRCLE 2 8" xfId="14794"/>
    <cellStyle name="_pgvcl-costal_pgvcl_PBR-3 june  '12  CIRCLE 2 9" xfId="14795"/>
    <cellStyle name="_pgvcl-costal_PGVCL-_PBR-3 june  '12  CIRCLE 2 9" xfId="14796"/>
    <cellStyle name="_pgvcl-costal_pgvcl_PBR-3 june  '12  CIRCLE 3" xfId="14797"/>
    <cellStyle name="_pgvcl-costal_PGVCL-_PBR-3 june  '12  CIRCLE 3" xfId="14798"/>
    <cellStyle name="_pgvcl-costal_pgvcl_PBR-3 june  '12  CIRCLE 3 10" xfId="14799"/>
    <cellStyle name="_pgvcl-costal_PGVCL-_PBR-3 june  '12  CIRCLE 3 10" xfId="14800"/>
    <cellStyle name="_pgvcl-costal_pgvcl_PBR-3 june  '12  CIRCLE 3 2" xfId="14801"/>
    <cellStyle name="_pgvcl-costal_PGVCL-_PBR-3 june  '12  CIRCLE 3 2" xfId="14802"/>
    <cellStyle name="_pgvcl-costal_pgvcl_PBR-3 june  '12  CIRCLE 3 3" xfId="14803"/>
    <cellStyle name="_pgvcl-costal_PGVCL-_PBR-3 june  '12  CIRCLE 3 3" xfId="14804"/>
    <cellStyle name="_pgvcl-costal_pgvcl_PBR-3 june  '12  CIRCLE 3 4" xfId="14805"/>
    <cellStyle name="_pgvcl-costal_PGVCL-_PBR-3 june  '12  CIRCLE 3 4" xfId="14806"/>
    <cellStyle name="_pgvcl-costal_pgvcl_PBR-3 june  '12  CIRCLE 3 5" xfId="14807"/>
    <cellStyle name="_pgvcl-costal_PGVCL-_PBR-3 june  '12  CIRCLE 3 5" xfId="14808"/>
    <cellStyle name="_pgvcl-costal_pgvcl_PBR-3 june  '12  CIRCLE 3 6" xfId="14809"/>
    <cellStyle name="_pgvcl-costal_PGVCL-_PBR-3 june  '12  CIRCLE 3 6" xfId="14810"/>
    <cellStyle name="_pgvcl-costal_pgvcl_PBR-3 june  '12  CIRCLE 3 7" xfId="14811"/>
    <cellStyle name="_pgvcl-costal_PGVCL-_PBR-3 june  '12  CIRCLE 3 7" xfId="14812"/>
    <cellStyle name="_pgvcl-costal_pgvcl_PBR-3 june  '12  CIRCLE 3 8" xfId="14813"/>
    <cellStyle name="_pgvcl-costal_PGVCL-_PBR-3 june  '12  CIRCLE 3 8" xfId="14814"/>
    <cellStyle name="_pgvcl-costal_pgvcl_PBR-3 june  '12  CIRCLE 3 9" xfId="14815"/>
    <cellStyle name="_pgvcl-costal_PGVCL-_PBR-3 june  '12  CIRCLE 3 9" xfId="14816"/>
    <cellStyle name="_pgvcl-costal_pgvcl_PBR-3 june  '12  CIRCLE 4" xfId="14817"/>
    <cellStyle name="_pgvcl-costal_PGVCL-_PBR-3 june  '12  CIRCLE 4" xfId="14818"/>
    <cellStyle name="_pgvcl-costal_pgvcl_PBR-3 june  '12  CIRCLE 4 10" xfId="14819"/>
    <cellStyle name="_pgvcl-costal_PGVCL-_PBR-3 june  '12  CIRCLE 4 10" xfId="14820"/>
    <cellStyle name="_pgvcl-costal_pgvcl_PBR-3 june  '12  CIRCLE 4 2" xfId="14821"/>
    <cellStyle name="_pgvcl-costal_PGVCL-_PBR-3 june  '12  CIRCLE 4 2" xfId="14822"/>
    <cellStyle name="_pgvcl-costal_pgvcl_PBR-3 june  '12  CIRCLE 4 3" xfId="14823"/>
    <cellStyle name="_pgvcl-costal_PGVCL-_PBR-3 june  '12  CIRCLE 4 3" xfId="14824"/>
    <cellStyle name="_pgvcl-costal_pgvcl_PBR-3 june  '12  CIRCLE 4 4" xfId="14825"/>
    <cellStyle name="_pgvcl-costal_PGVCL-_PBR-3 june  '12  CIRCLE 4 4" xfId="14826"/>
    <cellStyle name="_pgvcl-costal_pgvcl_PBR-3 june  '12  CIRCLE 4 5" xfId="14827"/>
    <cellStyle name="_pgvcl-costal_PGVCL-_PBR-3 june  '12  CIRCLE 4 5" xfId="14828"/>
    <cellStyle name="_pgvcl-costal_pgvcl_PBR-3 june  '12  CIRCLE 4 6" xfId="14829"/>
    <cellStyle name="_pgvcl-costal_PGVCL-_PBR-3 june  '12  CIRCLE 4 6" xfId="14830"/>
    <cellStyle name="_pgvcl-costal_pgvcl_PBR-3 june  '12  CIRCLE 4 7" xfId="14831"/>
    <cellStyle name="_pgvcl-costal_PGVCL-_PBR-3 june  '12  CIRCLE 4 7" xfId="14832"/>
    <cellStyle name="_pgvcl-costal_pgvcl_PBR-3 june  '12  CIRCLE 4 8" xfId="14833"/>
    <cellStyle name="_pgvcl-costal_PGVCL-_PBR-3 june  '12  CIRCLE 4 8" xfId="14834"/>
    <cellStyle name="_pgvcl-costal_pgvcl_PBR-3 june  '12  CIRCLE 4 9" xfId="14835"/>
    <cellStyle name="_pgvcl-costal_PGVCL-_PBR-3 june  '12  CIRCLE 4 9" xfId="14836"/>
    <cellStyle name="_pgvcl-costal_pgvcl_PBR-3 june  '12  CIRCLE 5" xfId="14837"/>
    <cellStyle name="_pgvcl-costal_PGVCL-_PBR-3 june  '12  CIRCLE 5" xfId="14838"/>
    <cellStyle name="_pgvcl-costal_pgvcl_PBR-3 june  '12  CIRCLE 5 10" xfId="14839"/>
    <cellStyle name="_pgvcl-costal_PGVCL-_PBR-3 june  '12  CIRCLE 5 10" xfId="14840"/>
    <cellStyle name="_pgvcl-costal_pgvcl_PBR-3 june  '12  CIRCLE 5 2" xfId="14841"/>
    <cellStyle name="_pgvcl-costal_PGVCL-_PBR-3 june  '12  CIRCLE 5 2" xfId="14842"/>
    <cellStyle name="_pgvcl-costal_pgvcl_PBR-3 june  '12  CIRCLE 5 3" xfId="14843"/>
    <cellStyle name="_pgvcl-costal_PGVCL-_PBR-3 june  '12  CIRCLE 5 3" xfId="14844"/>
    <cellStyle name="_pgvcl-costal_pgvcl_PBR-3 june  '12  CIRCLE 5 4" xfId="14845"/>
    <cellStyle name="_pgvcl-costal_PGVCL-_PBR-3 june  '12  CIRCLE 5 4" xfId="14846"/>
    <cellStyle name="_pgvcl-costal_pgvcl_PBR-3 june  '12  CIRCLE 5 5" xfId="14847"/>
    <cellStyle name="_pgvcl-costal_PGVCL-_PBR-3 june  '12  CIRCLE 5 5" xfId="14848"/>
    <cellStyle name="_pgvcl-costal_pgvcl_PBR-3 june  '12  CIRCLE 5 6" xfId="14849"/>
    <cellStyle name="_pgvcl-costal_PGVCL-_PBR-3 june  '12  CIRCLE 5 6" xfId="14850"/>
    <cellStyle name="_pgvcl-costal_pgvcl_PBR-3 june  '12  CIRCLE 5 7" xfId="14851"/>
    <cellStyle name="_pgvcl-costal_PGVCL-_PBR-3 june  '12  CIRCLE 5 7" xfId="14852"/>
    <cellStyle name="_pgvcl-costal_pgvcl_PBR-3 june  '12  CIRCLE 5 8" xfId="14853"/>
    <cellStyle name="_pgvcl-costal_PGVCL-_PBR-3 june  '12  CIRCLE 5 8" xfId="14854"/>
    <cellStyle name="_pgvcl-costal_pgvcl_PBR-3 june  '12  CIRCLE 5 9" xfId="14855"/>
    <cellStyle name="_pgvcl-costal_PGVCL-_PBR-3 june  '12  CIRCLE 5 9" xfId="14856"/>
    <cellStyle name="_pgvcl-costal_pgvcl_PBR-3 june  '12  CIRCLE 6" xfId="14857"/>
    <cellStyle name="_pgvcl-costal_PGVCL-_PBR-3 june  '12  CIRCLE 6" xfId="14858"/>
    <cellStyle name="_pgvcl-costal_pgvcl_PBR-3 june  '12  CIRCLE 6 10" xfId="14859"/>
    <cellStyle name="_pgvcl-costal_PGVCL-_PBR-3 june  '12  CIRCLE 6 10" xfId="14860"/>
    <cellStyle name="_pgvcl-costal_pgvcl_PBR-3 june  '12  CIRCLE 6 2" xfId="14861"/>
    <cellStyle name="_pgvcl-costal_PGVCL-_PBR-3 june  '12  CIRCLE 6 2" xfId="14862"/>
    <cellStyle name="_pgvcl-costal_pgvcl_PBR-3 june  '12  CIRCLE 6 3" xfId="14863"/>
    <cellStyle name="_pgvcl-costal_PGVCL-_PBR-3 june  '12  CIRCLE 6 3" xfId="14864"/>
    <cellStyle name="_pgvcl-costal_pgvcl_PBR-3 june  '12  CIRCLE 6 4" xfId="14865"/>
    <cellStyle name="_pgvcl-costal_PGVCL-_PBR-3 june  '12  CIRCLE 6 4" xfId="14866"/>
    <cellStyle name="_pgvcl-costal_pgvcl_PBR-3 june  '12  CIRCLE 6 5" xfId="14867"/>
    <cellStyle name="_pgvcl-costal_PGVCL-_PBR-3 june  '12  CIRCLE 6 5" xfId="14868"/>
    <cellStyle name="_pgvcl-costal_pgvcl_PBR-3 june  '12  CIRCLE 6 6" xfId="14869"/>
    <cellStyle name="_pgvcl-costal_PGVCL-_PBR-3 june  '12  CIRCLE 6 6" xfId="14870"/>
    <cellStyle name="_pgvcl-costal_pgvcl_PBR-3 june  '12  CIRCLE 6 7" xfId="14871"/>
    <cellStyle name="_pgvcl-costal_PGVCL-_PBR-3 june  '12  CIRCLE 6 7" xfId="14872"/>
    <cellStyle name="_pgvcl-costal_pgvcl_PBR-3 june  '12  CIRCLE 6 8" xfId="14873"/>
    <cellStyle name="_pgvcl-costal_PGVCL-_PBR-3 june  '12  CIRCLE 6 8" xfId="14874"/>
    <cellStyle name="_pgvcl-costal_pgvcl_PBR-3 june  '12  CIRCLE 6 9" xfId="14875"/>
    <cellStyle name="_pgvcl-costal_PGVCL-_PBR-3 june  '12  CIRCLE 6 9" xfId="14876"/>
    <cellStyle name="_pgvcl-costal_pgvcl_PBR-3 june  '12  CIRCLE 7" xfId="14877"/>
    <cellStyle name="_pgvcl-costal_PGVCL-_PBR-3 june  '12  CIRCLE 7" xfId="14878"/>
    <cellStyle name="_pgvcl-costal_pgvcl_PBR-3 june  '12  CIRCLE 7 10" xfId="14879"/>
    <cellStyle name="_pgvcl-costal_PGVCL-_PBR-3 june  '12  CIRCLE 7 10" xfId="14880"/>
    <cellStyle name="_pgvcl-costal_pgvcl_PBR-3 june  '12  CIRCLE 7 2" xfId="14881"/>
    <cellStyle name="_pgvcl-costal_PGVCL-_PBR-3 june  '12  CIRCLE 7 2" xfId="14882"/>
    <cellStyle name="_pgvcl-costal_pgvcl_PBR-3 june  '12  CIRCLE 7 3" xfId="14883"/>
    <cellStyle name="_pgvcl-costal_PGVCL-_PBR-3 june  '12  CIRCLE 7 3" xfId="14884"/>
    <cellStyle name="_pgvcl-costal_pgvcl_PBR-3 june  '12  CIRCLE 7 4" xfId="14885"/>
    <cellStyle name="_pgvcl-costal_PGVCL-_PBR-3 june  '12  CIRCLE 7 4" xfId="14886"/>
    <cellStyle name="_pgvcl-costal_pgvcl_PBR-3 june  '12  CIRCLE 7 5" xfId="14887"/>
    <cellStyle name="_pgvcl-costal_PGVCL-_PBR-3 june  '12  CIRCLE 7 5" xfId="14888"/>
    <cellStyle name="_pgvcl-costal_pgvcl_PBR-3 june  '12  CIRCLE 7 6" xfId="14889"/>
    <cellStyle name="_pgvcl-costal_PGVCL-_PBR-3 june  '12  CIRCLE 7 6" xfId="14890"/>
    <cellStyle name="_pgvcl-costal_pgvcl_PBR-3 june  '12  CIRCLE 7 7" xfId="14891"/>
    <cellStyle name="_pgvcl-costal_PGVCL-_PBR-3 june  '12  CIRCLE 7 7" xfId="14892"/>
    <cellStyle name="_pgvcl-costal_pgvcl_PBR-3 june  '12  CIRCLE 7 8" xfId="14893"/>
    <cellStyle name="_pgvcl-costal_PGVCL-_PBR-3 june  '12  CIRCLE 7 8" xfId="14894"/>
    <cellStyle name="_pgvcl-costal_pgvcl_PBR-3 june  '12  CIRCLE 7 9" xfId="14895"/>
    <cellStyle name="_pgvcl-costal_PGVCL-_PBR-3 june  '12  CIRCLE 7 9" xfId="14896"/>
    <cellStyle name="_pgvcl-costal_pgvcl_PBR-3 june  '12  CIRCLE 8" xfId="14897"/>
    <cellStyle name="_pgvcl-costal_PGVCL-_PBR-3 june  '12  CIRCLE 8" xfId="14898"/>
    <cellStyle name="_pgvcl-costal_pgvcl_PBR-7" xfId="14899"/>
    <cellStyle name="_pgvcl-costal_PGVCL-_PBR-7" xfId="14900"/>
    <cellStyle name="_pgvcl-costal_pgvcl_PBR-7 2" xfId="14901"/>
    <cellStyle name="_pgvcl-costal_PGVCL-_PBR-7 2" xfId="14902"/>
    <cellStyle name="_pgvcl-costal_pgvcl_PBR-7 2 10" xfId="14903"/>
    <cellStyle name="_pgvcl-costal_PGVCL-_PBR-7 2 10" xfId="14904"/>
    <cellStyle name="_pgvcl-costal_pgvcl_PBR-7 2 2" xfId="14905"/>
    <cellStyle name="_pgvcl-costal_PGVCL-_PBR-7 2 2" xfId="14906"/>
    <cellStyle name="_pgvcl-costal_pgvcl_PBR-7 2 3" xfId="14907"/>
    <cellStyle name="_pgvcl-costal_PGVCL-_PBR-7 2 3" xfId="14908"/>
    <cellStyle name="_pgvcl-costal_pgvcl_PBR-7 2 4" xfId="14909"/>
    <cellStyle name="_pgvcl-costal_PGVCL-_PBR-7 2 4" xfId="14910"/>
    <cellStyle name="_pgvcl-costal_pgvcl_PBR-7 2 5" xfId="14911"/>
    <cellStyle name="_pgvcl-costal_PGVCL-_PBR-7 2 5" xfId="14912"/>
    <cellStyle name="_pgvcl-costal_pgvcl_PBR-7 2 6" xfId="14913"/>
    <cellStyle name="_pgvcl-costal_PGVCL-_PBR-7 2 6" xfId="14914"/>
    <cellStyle name="_pgvcl-costal_pgvcl_PBR-7 2 7" xfId="14915"/>
    <cellStyle name="_pgvcl-costal_PGVCL-_PBR-7 2 7" xfId="14916"/>
    <cellStyle name="_pgvcl-costal_pgvcl_PBR-7 2 8" xfId="14917"/>
    <cellStyle name="_pgvcl-costal_PGVCL-_PBR-7 2 8" xfId="14918"/>
    <cellStyle name="_pgvcl-costal_pgvcl_PBR-7 2 9" xfId="14919"/>
    <cellStyle name="_pgvcl-costal_PGVCL-_PBR-7 2 9" xfId="14920"/>
    <cellStyle name="_pgvcl-costal_pgvcl_PBR-7 3" xfId="14921"/>
    <cellStyle name="_pgvcl-costal_PGVCL-_PBR-7 3" xfId="14922"/>
    <cellStyle name="_pgvcl-costal_pgvcl_PBR-7 3 10" xfId="14923"/>
    <cellStyle name="_pgvcl-costal_PGVCL-_PBR-7 3 10" xfId="14924"/>
    <cellStyle name="_pgvcl-costal_pgvcl_PBR-7 3 2" xfId="14925"/>
    <cellStyle name="_pgvcl-costal_PGVCL-_PBR-7 3 2" xfId="14926"/>
    <cellStyle name="_pgvcl-costal_pgvcl_PBR-7 3 3" xfId="14927"/>
    <cellStyle name="_pgvcl-costal_PGVCL-_PBR-7 3 3" xfId="14928"/>
    <cellStyle name="_pgvcl-costal_pgvcl_PBR-7 3 4" xfId="14929"/>
    <cellStyle name="_pgvcl-costal_PGVCL-_PBR-7 3 4" xfId="14930"/>
    <cellStyle name="_pgvcl-costal_pgvcl_PBR-7 3 5" xfId="14931"/>
    <cellStyle name="_pgvcl-costal_PGVCL-_PBR-7 3 5" xfId="14932"/>
    <cellStyle name="_pgvcl-costal_pgvcl_PBR-7 3 6" xfId="14933"/>
    <cellStyle name="_pgvcl-costal_PGVCL-_PBR-7 3 6" xfId="14934"/>
    <cellStyle name="_pgvcl-costal_pgvcl_PBR-7 3 7" xfId="14935"/>
    <cellStyle name="_pgvcl-costal_PGVCL-_PBR-7 3 7" xfId="14936"/>
    <cellStyle name="_pgvcl-costal_pgvcl_PBR-7 3 8" xfId="14937"/>
    <cellStyle name="_pgvcl-costal_PGVCL-_PBR-7 3 8" xfId="14938"/>
    <cellStyle name="_pgvcl-costal_pgvcl_PBR-7 3 9" xfId="14939"/>
    <cellStyle name="_pgvcl-costal_PGVCL-_PBR-7 3 9" xfId="14940"/>
    <cellStyle name="_pgvcl-costal_pgvcl_PBR-7 4" xfId="14941"/>
    <cellStyle name="_pgvcl-costal_PGVCL-_PBR-7 4" xfId="14942"/>
    <cellStyle name="_pgvcl-costal_pgvcl_PBR-7 4 10" xfId="14943"/>
    <cellStyle name="_pgvcl-costal_PGVCL-_PBR-7 4 10" xfId="14944"/>
    <cellStyle name="_pgvcl-costal_pgvcl_PBR-7 4 2" xfId="14945"/>
    <cellStyle name="_pgvcl-costal_PGVCL-_PBR-7 4 2" xfId="14946"/>
    <cellStyle name="_pgvcl-costal_pgvcl_PBR-7 4 3" xfId="14947"/>
    <cellStyle name="_pgvcl-costal_PGVCL-_PBR-7 4 3" xfId="14948"/>
    <cellStyle name="_pgvcl-costal_pgvcl_PBR-7 4 4" xfId="14949"/>
    <cellStyle name="_pgvcl-costal_PGVCL-_PBR-7 4 4" xfId="14950"/>
    <cellStyle name="_pgvcl-costal_pgvcl_PBR-7 4 5" xfId="14951"/>
    <cellStyle name="_pgvcl-costal_PGVCL-_PBR-7 4 5" xfId="14952"/>
    <cellStyle name="_pgvcl-costal_pgvcl_PBR-7 4 6" xfId="14953"/>
    <cellStyle name="_pgvcl-costal_PGVCL-_PBR-7 4 6" xfId="14954"/>
    <cellStyle name="_pgvcl-costal_pgvcl_PBR-7 4 7" xfId="14955"/>
    <cellStyle name="_pgvcl-costal_PGVCL-_PBR-7 4 7" xfId="14956"/>
    <cellStyle name="_pgvcl-costal_pgvcl_PBR-7 4 8" xfId="14957"/>
    <cellStyle name="_pgvcl-costal_PGVCL-_PBR-7 4 8" xfId="14958"/>
    <cellStyle name="_pgvcl-costal_pgvcl_PBR-7 4 9" xfId="14959"/>
    <cellStyle name="_pgvcl-costal_PGVCL-_PBR-7 4 9" xfId="14960"/>
    <cellStyle name="_pgvcl-costal_pgvcl_PBR-7 5" xfId="14961"/>
    <cellStyle name="_pgvcl-costal_PGVCL-_PBR-7 5" xfId="14962"/>
    <cellStyle name="_pgvcl-costal_pgvcl_PBR-7 5 10" xfId="14963"/>
    <cellStyle name="_pgvcl-costal_PGVCL-_PBR-7 5 10" xfId="14964"/>
    <cellStyle name="_pgvcl-costal_pgvcl_PBR-7 5 2" xfId="14965"/>
    <cellStyle name="_pgvcl-costal_PGVCL-_PBR-7 5 2" xfId="14966"/>
    <cellStyle name="_pgvcl-costal_pgvcl_PBR-7 5 3" xfId="14967"/>
    <cellStyle name="_pgvcl-costal_PGVCL-_PBR-7 5 3" xfId="14968"/>
    <cellStyle name="_pgvcl-costal_pgvcl_PBR-7 5 4" xfId="14969"/>
    <cellStyle name="_pgvcl-costal_PGVCL-_PBR-7 5 4" xfId="14970"/>
    <cellStyle name="_pgvcl-costal_pgvcl_PBR-7 5 5" xfId="14971"/>
    <cellStyle name="_pgvcl-costal_PGVCL-_PBR-7 5 5" xfId="14972"/>
    <cellStyle name="_pgvcl-costal_pgvcl_PBR-7 5 6" xfId="14973"/>
    <cellStyle name="_pgvcl-costal_PGVCL-_PBR-7 5 6" xfId="14974"/>
    <cellStyle name="_pgvcl-costal_pgvcl_PBR-7 5 7" xfId="14975"/>
    <cellStyle name="_pgvcl-costal_PGVCL-_PBR-7 5 7" xfId="14976"/>
    <cellStyle name="_pgvcl-costal_pgvcl_PBR-7 5 8" xfId="14977"/>
    <cellStyle name="_pgvcl-costal_PGVCL-_PBR-7 5 8" xfId="14978"/>
    <cellStyle name="_pgvcl-costal_pgvcl_PBR-7 5 9" xfId="14979"/>
    <cellStyle name="_pgvcl-costal_PGVCL-_PBR-7 5 9" xfId="14980"/>
    <cellStyle name="_pgvcl-costal_pgvcl_PBR-7 6" xfId="14981"/>
    <cellStyle name="_pgvcl-costal_PGVCL-_PBR-7 6" xfId="14982"/>
    <cellStyle name="_pgvcl-costal_pgvcl_PBR-7 6 10" xfId="14983"/>
    <cellStyle name="_pgvcl-costal_PGVCL-_PBR-7 6 10" xfId="14984"/>
    <cellStyle name="_pgvcl-costal_pgvcl_PBR-7 6 2" xfId="14985"/>
    <cellStyle name="_pgvcl-costal_PGVCL-_PBR-7 6 2" xfId="14986"/>
    <cellStyle name="_pgvcl-costal_pgvcl_PBR-7 6 3" xfId="14987"/>
    <cellStyle name="_pgvcl-costal_PGVCL-_PBR-7 6 3" xfId="14988"/>
    <cellStyle name="_pgvcl-costal_pgvcl_PBR-7 6 4" xfId="14989"/>
    <cellStyle name="_pgvcl-costal_PGVCL-_PBR-7 6 4" xfId="14990"/>
    <cellStyle name="_pgvcl-costal_pgvcl_PBR-7 6 5" xfId="14991"/>
    <cellStyle name="_pgvcl-costal_PGVCL-_PBR-7 6 5" xfId="14992"/>
    <cellStyle name="_pgvcl-costal_pgvcl_PBR-7 6 6" xfId="14993"/>
    <cellStyle name="_pgvcl-costal_PGVCL-_PBR-7 6 6" xfId="14994"/>
    <cellStyle name="_pgvcl-costal_pgvcl_PBR-7 6 7" xfId="14995"/>
    <cellStyle name="_pgvcl-costal_PGVCL-_PBR-7 6 7" xfId="14996"/>
    <cellStyle name="_pgvcl-costal_pgvcl_PBR-7 6 8" xfId="14997"/>
    <cellStyle name="_pgvcl-costal_PGVCL-_PBR-7 6 8" xfId="14998"/>
    <cellStyle name="_pgvcl-costal_pgvcl_PBR-7 6 9" xfId="14999"/>
    <cellStyle name="_pgvcl-costal_PGVCL-_PBR-7 6 9" xfId="15000"/>
    <cellStyle name="_pgvcl-costal_pgvcl_PBR-7 7" xfId="15001"/>
    <cellStyle name="_pgvcl-costal_PGVCL-_PBR-7 7" xfId="15002"/>
    <cellStyle name="_pgvcl-costal_pgvcl_PBR-7 7 10" xfId="15003"/>
    <cellStyle name="_pgvcl-costal_PGVCL-_PBR-7 7 10" xfId="15004"/>
    <cellStyle name="_pgvcl-costal_pgvcl_PBR-7 7 2" xfId="15005"/>
    <cellStyle name="_pgvcl-costal_PGVCL-_PBR-7 7 2" xfId="15006"/>
    <cellStyle name="_pgvcl-costal_pgvcl_PBR-7 7 3" xfId="15007"/>
    <cellStyle name="_pgvcl-costal_PGVCL-_PBR-7 7 3" xfId="15008"/>
    <cellStyle name="_pgvcl-costal_pgvcl_PBR-7 7 4" xfId="15009"/>
    <cellStyle name="_pgvcl-costal_PGVCL-_PBR-7 7 4" xfId="15010"/>
    <cellStyle name="_pgvcl-costal_pgvcl_PBR-7 7 5" xfId="15011"/>
    <cellStyle name="_pgvcl-costal_PGVCL-_PBR-7 7 5" xfId="15012"/>
    <cellStyle name="_pgvcl-costal_pgvcl_PBR-7 7 6" xfId="15013"/>
    <cellStyle name="_pgvcl-costal_PGVCL-_PBR-7 7 6" xfId="15014"/>
    <cellStyle name="_pgvcl-costal_pgvcl_PBR-7 7 7" xfId="15015"/>
    <cellStyle name="_pgvcl-costal_PGVCL-_PBR-7 7 7" xfId="15016"/>
    <cellStyle name="_pgvcl-costal_pgvcl_PBR-7 7 8" xfId="15017"/>
    <cellStyle name="_pgvcl-costal_PGVCL-_PBR-7 7 8" xfId="15018"/>
    <cellStyle name="_pgvcl-costal_pgvcl_PBR-7 7 9" xfId="15019"/>
    <cellStyle name="_pgvcl-costal_PGVCL-_PBR-7 7 9" xfId="15020"/>
    <cellStyle name="_pgvcl-costal_pgvcl_PBR-7 8" xfId="15021"/>
    <cellStyle name="_pgvcl-costal_PGVCL-_PBR-7 8" xfId="15022"/>
    <cellStyle name="_pgvcl-costal_pgvcl_PBR-7 FEB-11 " xfId="15023"/>
    <cellStyle name="_pgvcl-costal_PGVCL-_PBR-7 FEB-11 " xfId="15024"/>
    <cellStyle name="_pgvcl-costal_pgvcl_PBR-7 FEB-11  2" xfId="15025"/>
    <cellStyle name="_pgvcl-costal_PGVCL-_PBR-7 FEB-11  2" xfId="15026"/>
    <cellStyle name="_pgvcl-costal_pgvcl_PBR-7 MIS - August-2009" xfId="15027"/>
    <cellStyle name="_pgvcl-costal_PGVCL-_PBR-7 MIS - August-2009" xfId="15028"/>
    <cellStyle name="_pgvcl-costal_pgvcl_PBR-7 MIS - August-2009 2" xfId="15029"/>
    <cellStyle name="_pgvcl-costal_PGVCL-_PBR-7 MIS - August-2009 2" xfId="15030"/>
    <cellStyle name="_pgvcl-costal_pgvcl_PGVCL- 7" xfId="15031"/>
    <cellStyle name="_pgvcl-costal_PGVCL-_PGVCL- 7" xfId="15032"/>
    <cellStyle name="_pgvcl-costal_pgvcl_PGVCL- 7 2" xfId="15033"/>
    <cellStyle name="_pgvcl-costal_PGVCL-_PGVCL- 7 2" xfId="15034"/>
    <cellStyle name="_pgvcl-costal_pgvcl_PGVCL- 7 2 10" xfId="15035"/>
    <cellStyle name="_pgvcl-costal_PGVCL-_PGVCL- 7 2 10" xfId="15036"/>
    <cellStyle name="_pgvcl-costal_pgvcl_PGVCL- 7 2 2" xfId="15037"/>
    <cellStyle name="_pgvcl-costal_PGVCL-_PGVCL- 7 2 2" xfId="15038"/>
    <cellStyle name="_pgvcl-costal_pgvcl_PGVCL- 7 2 3" xfId="15039"/>
    <cellStyle name="_pgvcl-costal_PGVCL-_PGVCL- 7 2 3" xfId="15040"/>
    <cellStyle name="_pgvcl-costal_pgvcl_PGVCL- 7 2 4" xfId="15041"/>
    <cellStyle name="_pgvcl-costal_PGVCL-_PGVCL- 7 2 4" xfId="15042"/>
    <cellStyle name="_pgvcl-costal_pgvcl_PGVCL- 7 2 5" xfId="15043"/>
    <cellStyle name="_pgvcl-costal_PGVCL-_PGVCL- 7 2 5" xfId="15044"/>
    <cellStyle name="_pgvcl-costal_pgvcl_PGVCL- 7 2 6" xfId="15045"/>
    <cellStyle name="_pgvcl-costal_PGVCL-_PGVCL- 7 2 6" xfId="15046"/>
    <cellStyle name="_pgvcl-costal_pgvcl_PGVCL- 7 2 7" xfId="15047"/>
    <cellStyle name="_pgvcl-costal_PGVCL-_PGVCL- 7 2 7" xfId="15048"/>
    <cellStyle name="_pgvcl-costal_pgvcl_PGVCL- 7 2 8" xfId="15049"/>
    <cellStyle name="_pgvcl-costal_PGVCL-_PGVCL- 7 2 8" xfId="15050"/>
    <cellStyle name="_pgvcl-costal_pgvcl_PGVCL- 7 2 9" xfId="15051"/>
    <cellStyle name="_pgvcl-costal_PGVCL-_PGVCL- 7 2 9" xfId="15052"/>
    <cellStyle name="_pgvcl-costal_pgvcl_PGVCL- 7 3" xfId="15053"/>
    <cellStyle name="_pgvcl-costal_PGVCL-_PGVCL- 7 3" xfId="15054"/>
    <cellStyle name="_pgvcl-costal_pgvcl_PGVCL- 7 3 10" xfId="15055"/>
    <cellStyle name="_pgvcl-costal_PGVCL-_PGVCL- 7 3 10" xfId="15056"/>
    <cellStyle name="_pgvcl-costal_pgvcl_PGVCL- 7 3 2" xfId="15057"/>
    <cellStyle name="_pgvcl-costal_PGVCL-_PGVCL- 7 3 2" xfId="15058"/>
    <cellStyle name="_pgvcl-costal_pgvcl_PGVCL- 7 3 3" xfId="15059"/>
    <cellStyle name="_pgvcl-costal_PGVCL-_PGVCL- 7 3 3" xfId="15060"/>
    <cellStyle name="_pgvcl-costal_pgvcl_PGVCL- 7 3 4" xfId="15061"/>
    <cellStyle name="_pgvcl-costal_PGVCL-_PGVCL- 7 3 4" xfId="15062"/>
    <cellStyle name="_pgvcl-costal_pgvcl_PGVCL- 7 3 5" xfId="15063"/>
    <cellStyle name="_pgvcl-costal_PGVCL-_PGVCL- 7 3 5" xfId="15064"/>
    <cellStyle name="_pgvcl-costal_pgvcl_PGVCL- 7 3 6" xfId="15065"/>
    <cellStyle name="_pgvcl-costal_PGVCL-_PGVCL- 7 3 6" xfId="15066"/>
    <cellStyle name="_pgvcl-costal_pgvcl_PGVCL- 7 3 7" xfId="15067"/>
    <cellStyle name="_pgvcl-costal_PGVCL-_PGVCL- 7 3 7" xfId="15068"/>
    <cellStyle name="_pgvcl-costal_pgvcl_PGVCL- 7 3 8" xfId="15069"/>
    <cellStyle name="_pgvcl-costal_PGVCL-_PGVCL- 7 3 8" xfId="15070"/>
    <cellStyle name="_pgvcl-costal_pgvcl_PGVCL- 7 3 9" xfId="15071"/>
    <cellStyle name="_pgvcl-costal_PGVCL-_PGVCL- 7 3 9" xfId="15072"/>
    <cellStyle name="_pgvcl-costal_pgvcl_PGVCL- 7 4" xfId="15073"/>
    <cellStyle name="_pgvcl-costal_PGVCL-_PGVCL- 7 4" xfId="15074"/>
    <cellStyle name="_pgvcl-costal_pgvcl_PGVCL- 7 4 10" xfId="15075"/>
    <cellStyle name="_pgvcl-costal_PGVCL-_PGVCL- 7 4 10" xfId="15076"/>
    <cellStyle name="_pgvcl-costal_pgvcl_PGVCL- 7 4 2" xfId="15077"/>
    <cellStyle name="_pgvcl-costal_PGVCL-_PGVCL- 7 4 2" xfId="15078"/>
    <cellStyle name="_pgvcl-costal_pgvcl_PGVCL- 7 4 3" xfId="15079"/>
    <cellStyle name="_pgvcl-costal_PGVCL-_PGVCL- 7 4 3" xfId="15080"/>
    <cellStyle name="_pgvcl-costal_pgvcl_PGVCL- 7 4 4" xfId="15081"/>
    <cellStyle name="_pgvcl-costal_PGVCL-_PGVCL- 7 4 4" xfId="15082"/>
    <cellStyle name="_pgvcl-costal_pgvcl_PGVCL- 7 4 5" xfId="15083"/>
    <cellStyle name="_pgvcl-costal_PGVCL-_PGVCL- 7 4 5" xfId="15084"/>
    <cellStyle name="_pgvcl-costal_pgvcl_PGVCL- 7 4 6" xfId="15085"/>
    <cellStyle name="_pgvcl-costal_PGVCL-_PGVCL- 7 4 6" xfId="15086"/>
    <cellStyle name="_pgvcl-costal_pgvcl_PGVCL- 7 4 7" xfId="15087"/>
    <cellStyle name="_pgvcl-costal_PGVCL-_PGVCL- 7 4 7" xfId="15088"/>
    <cellStyle name="_pgvcl-costal_pgvcl_PGVCL- 7 4 8" xfId="15089"/>
    <cellStyle name="_pgvcl-costal_PGVCL-_PGVCL- 7 4 8" xfId="15090"/>
    <cellStyle name="_pgvcl-costal_pgvcl_PGVCL- 7 4 9" xfId="15091"/>
    <cellStyle name="_pgvcl-costal_PGVCL-_PGVCL- 7 4 9" xfId="15092"/>
    <cellStyle name="_pgvcl-costal_pgvcl_PGVCL- 7 5" xfId="15093"/>
    <cellStyle name="_pgvcl-costal_PGVCL-_PGVCL- 7 5" xfId="15094"/>
    <cellStyle name="_pgvcl-costal_pgvcl_PGVCL- 7 5 10" xfId="15095"/>
    <cellStyle name="_pgvcl-costal_PGVCL-_PGVCL- 7 5 10" xfId="15096"/>
    <cellStyle name="_pgvcl-costal_pgvcl_PGVCL- 7 5 2" xfId="15097"/>
    <cellStyle name="_pgvcl-costal_PGVCL-_PGVCL- 7 5 2" xfId="15098"/>
    <cellStyle name="_pgvcl-costal_pgvcl_PGVCL- 7 5 3" xfId="15099"/>
    <cellStyle name="_pgvcl-costal_PGVCL-_PGVCL- 7 5 3" xfId="15100"/>
    <cellStyle name="_pgvcl-costal_pgvcl_PGVCL- 7 5 4" xfId="15101"/>
    <cellStyle name="_pgvcl-costal_PGVCL-_PGVCL- 7 5 4" xfId="15102"/>
    <cellStyle name="_pgvcl-costal_pgvcl_PGVCL- 7 5 5" xfId="15103"/>
    <cellStyle name="_pgvcl-costal_PGVCL-_PGVCL- 7 5 5" xfId="15104"/>
    <cellStyle name="_pgvcl-costal_pgvcl_PGVCL- 7 5 6" xfId="15105"/>
    <cellStyle name="_pgvcl-costal_PGVCL-_PGVCL- 7 5 6" xfId="15106"/>
    <cellStyle name="_pgvcl-costal_pgvcl_PGVCL- 7 5 7" xfId="15107"/>
    <cellStyle name="_pgvcl-costal_PGVCL-_PGVCL- 7 5 7" xfId="15108"/>
    <cellStyle name="_pgvcl-costal_pgvcl_PGVCL- 7 5 8" xfId="15109"/>
    <cellStyle name="_pgvcl-costal_PGVCL-_PGVCL- 7 5 8" xfId="15110"/>
    <cellStyle name="_pgvcl-costal_pgvcl_PGVCL- 7 5 9" xfId="15111"/>
    <cellStyle name="_pgvcl-costal_PGVCL-_PGVCL- 7 5 9" xfId="15112"/>
    <cellStyle name="_pgvcl-costal_pgvcl_PGVCL- 7 6" xfId="15113"/>
    <cellStyle name="_pgvcl-costal_PGVCL-_PGVCL- 7 6" xfId="15114"/>
    <cellStyle name="_pgvcl-costal_pgvcl_PGVCL- 7 6 10" xfId="15115"/>
    <cellStyle name="_pgvcl-costal_PGVCL-_PGVCL- 7 6 10" xfId="15116"/>
    <cellStyle name="_pgvcl-costal_pgvcl_PGVCL- 7 6 2" xfId="15117"/>
    <cellStyle name="_pgvcl-costal_PGVCL-_PGVCL- 7 6 2" xfId="15118"/>
    <cellStyle name="_pgvcl-costal_pgvcl_PGVCL- 7 6 3" xfId="15119"/>
    <cellStyle name="_pgvcl-costal_PGVCL-_PGVCL- 7 6 3" xfId="15120"/>
    <cellStyle name="_pgvcl-costal_pgvcl_PGVCL- 7 6 4" xfId="15121"/>
    <cellStyle name="_pgvcl-costal_PGVCL-_PGVCL- 7 6 4" xfId="15122"/>
    <cellStyle name="_pgvcl-costal_pgvcl_PGVCL- 7 6 5" xfId="15123"/>
    <cellStyle name="_pgvcl-costal_PGVCL-_PGVCL- 7 6 5" xfId="15124"/>
    <cellStyle name="_pgvcl-costal_pgvcl_PGVCL- 7 6 6" xfId="15125"/>
    <cellStyle name="_pgvcl-costal_PGVCL-_PGVCL- 7 6 6" xfId="15126"/>
    <cellStyle name="_pgvcl-costal_pgvcl_PGVCL- 7 6 7" xfId="15127"/>
    <cellStyle name="_pgvcl-costal_PGVCL-_PGVCL- 7 6 7" xfId="15128"/>
    <cellStyle name="_pgvcl-costal_pgvcl_PGVCL- 7 6 8" xfId="15129"/>
    <cellStyle name="_pgvcl-costal_PGVCL-_PGVCL- 7 6 8" xfId="15130"/>
    <cellStyle name="_pgvcl-costal_pgvcl_PGVCL- 7 6 9" xfId="15131"/>
    <cellStyle name="_pgvcl-costal_PGVCL-_PGVCL- 7 6 9" xfId="15132"/>
    <cellStyle name="_pgvcl-costal_pgvcl_PGVCL- 7 7" xfId="15133"/>
    <cellStyle name="_pgvcl-costal_PGVCL-_PGVCL- 7 7" xfId="15134"/>
    <cellStyle name="_pgvcl-costal_pgvcl_PGVCL- 7 7 10" xfId="15135"/>
    <cellStyle name="_pgvcl-costal_PGVCL-_PGVCL- 7 7 10" xfId="15136"/>
    <cellStyle name="_pgvcl-costal_pgvcl_PGVCL- 7 7 2" xfId="15137"/>
    <cellStyle name="_pgvcl-costal_PGVCL-_PGVCL- 7 7 2" xfId="15138"/>
    <cellStyle name="_pgvcl-costal_pgvcl_PGVCL- 7 7 3" xfId="15139"/>
    <cellStyle name="_pgvcl-costal_PGVCL-_PGVCL- 7 7 3" xfId="15140"/>
    <cellStyle name="_pgvcl-costal_pgvcl_PGVCL- 7 7 4" xfId="15141"/>
    <cellStyle name="_pgvcl-costal_PGVCL-_PGVCL- 7 7 4" xfId="15142"/>
    <cellStyle name="_pgvcl-costal_pgvcl_PGVCL- 7 7 5" xfId="15143"/>
    <cellStyle name="_pgvcl-costal_PGVCL-_PGVCL- 7 7 5" xfId="15144"/>
    <cellStyle name="_pgvcl-costal_pgvcl_PGVCL- 7 7 6" xfId="15145"/>
    <cellStyle name="_pgvcl-costal_PGVCL-_PGVCL- 7 7 6" xfId="15146"/>
    <cellStyle name="_pgvcl-costal_pgvcl_PGVCL- 7 7 7" xfId="15147"/>
    <cellStyle name="_pgvcl-costal_PGVCL-_PGVCL- 7 7 7" xfId="15148"/>
    <cellStyle name="_pgvcl-costal_pgvcl_PGVCL- 7 7 8" xfId="15149"/>
    <cellStyle name="_pgvcl-costal_PGVCL-_PGVCL- 7 7 8" xfId="15150"/>
    <cellStyle name="_pgvcl-costal_pgvcl_PGVCL- 7 7 9" xfId="15151"/>
    <cellStyle name="_pgvcl-costal_PGVCL-_PGVCL- 7 7 9" xfId="15152"/>
    <cellStyle name="_pgvcl-costal_pgvcl_PGVCL- 7 8" xfId="15153"/>
    <cellStyle name="_pgvcl-costal_PGVCL-_PGVCL- 7 8" xfId="15154"/>
    <cellStyle name="_pgvcl-costal_pgvcl_PGVCL- 9" xfId="15155"/>
    <cellStyle name="_pgvcl-costal_PGVCL-_PGVCL- 9" xfId="15156"/>
    <cellStyle name="_pgvcl-costal_pgvcl_PGVCL- 9 2" xfId="15157"/>
    <cellStyle name="_pgvcl-costal_PGVCL-_PGVCL- 9 2" xfId="15158"/>
    <cellStyle name="_pgvcl-costal_pgvcl_PGVCL- 9 2 10" xfId="15159"/>
    <cellStyle name="_pgvcl-costal_PGVCL-_PGVCL- 9 2 10" xfId="15160"/>
    <cellStyle name="_pgvcl-costal_pgvcl_PGVCL- 9 2 2" xfId="15161"/>
    <cellStyle name="_pgvcl-costal_PGVCL-_PGVCL- 9 2 2" xfId="15162"/>
    <cellStyle name="_pgvcl-costal_pgvcl_PGVCL- 9 2 3" xfId="15163"/>
    <cellStyle name="_pgvcl-costal_PGVCL-_PGVCL- 9 2 3" xfId="15164"/>
    <cellStyle name="_pgvcl-costal_pgvcl_PGVCL- 9 2 4" xfId="15165"/>
    <cellStyle name="_pgvcl-costal_PGVCL-_PGVCL- 9 2 4" xfId="15166"/>
    <cellStyle name="_pgvcl-costal_pgvcl_PGVCL- 9 2 5" xfId="15167"/>
    <cellStyle name="_pgvcl-costal_PGVCL-_PGVCL- 9 2 5" xfId="15168"/>
    <cellStyle name="_pgvcl-costal_pgvcl_PGVCL- 9 2 6" xfId="15169"/>
    <cellStyle name="_pgvcl-costal_PGVCL-_PGVCL- 9 2 6" xfId="15170"/>
    <cellStyle name="_pgvcl-costal_pgvcl_PGVCL- 9 2 7" xfId="15171"/>
    <cellStyle name="_pgvcl-costal_PGVCL-_PGVCL- 9 2 7" xfId="15172"/>
    <cellStyle name="_pgvcl-costal_pgvcl_PGVCL- 9 2 8" xfId="15173"/>
    <cellStyle name="_pgvcl-costal_PGVCL-_PGVCL- 9 2 8" xfId="15174"/>
    <cellStyle name="_pgvcl-costal_pgvcl_PGVCL- 9 2 9" xfId="15175"/>
    <cellStyle name="_pgvcl-costal_PGVCL-_PGVCL- 9 2 9" xfId="15176"/>
    <cellStyle name="_pgvcl-costal_pgvcl_PGVCL- 9 3" xfId="15177"/>
    <cellStyle name="_pgvcl-costal_PGVCL-_PGVCL- 9 3" xfId="15178"/>
    <cellStyle name="_pgvcl-costal_pgvcl_PGVCL- 9 3 10" xfId="15179"/>
    <cellStyle name="_pgvcl-costal_PGVCL-_PGVCL- 9 3 10" xfId="15180"/>
    <cellStyle name="_pgvcl-costal_pgvcl_PGVCL- 9 3 2" xfId="15181"/>
    <cellStyle name="_pgvcl-costal_PGVCL-_PGVCL- 9 3 2" xfId="15182"/>
    <cellStyle name="_pgvcl-costal_pgvcl_PGVCL- 9 3 3" xfId="15183"/>
    <cellStyle name="_pgvcl-costal_PGVCL-_PGVCL- 9 3 3" xfId="15184"/>
    <cellStyle name="_pgvcl-costal_pgvcl_PGVCL- 9 3 4" xfId="15185"/>
    <cellStyle name="_pgvcl-costal_PGVCL-_PGVCL- 9 3 4" xfId="15186"/>
    <cellStyle name="_pgvcl-costal_pgvcl_PGVCL- 9 3 5" xfId="15187"/>
    <cellStyle name="_pgvcl-costal_PGVCL-_PGVCL- 9 3 5" xfId="15188"/>
    <cellStyle name="_pgvcl-costal_pgvcl_PGVCL- 9 3 6" xfId="15189"/>
    <cellStyle name="_pgvcl-costal_PGVCL-_PGVCL- 9 3 6" xfId="15190"/>
    <cellStyle name="_pgvcl-costal_pgvcl_PGVCL- 9 3 7" xfId="15191"/>
    <cellStyle name="_pgvcl-costal_PGVCL-_PGVCL- 9 3 7" xfId="15192"/>
    <cellStyle name="_pgvcl-costal_pgvcl_PGVCL- 9 3 8" xfId="15193"/>
    <cellStyle name="_pgvcl-costal_PGVCL-_PGVCL- 9 3 8" xfId="15194"/>
    <cellStyle name="_pgvcl-costal_pgvcl_PGVCL- 9 3 9" xfId="15195"/>
    <cellStyle name="_pgvcl-costal_PGVCL-_PGVCL- 9 3 9" xfId="15196"/>
    <cellStyle name="_pgvcl-costal_pgvcl_PGVCL- 9 4" xfId="15197"/>
    <cellStyle name="_pgvcl-costal_PGVCL-_PGVCL- 9 4" xfId="15198"/>
    <cellStyle name="_pgvcl-costal_pgvcl_PGVCL- 9 4 10" xfId="15199"/>
    <cellStyle name="_pgvcl-costal_PGVCL-_PGVCL- 9 4 10" xfId="15200"/>
    <cellStyle name="_pgvcl-costal_pgvcl_PGVCL- 9 4 2" xfId="15201"/>
    <cellStyle name="_pgvcl-costal_PGVCL-_PGVCL- 9 4 2" xfId="15202"/>
    <cellStyle name="_pgvcl-costal_pgvcl_PGVCL- 9 4 3" xfId="15203"/>
    <cellStyle name="_pgvcl-costal_PGVCL-_PGVCL- 9 4 3" xfId="15204"/>
    <cellStyle name="_pgvcl-costal_pgvcl_PGVCL- 9 4 4" xfId="15205"/>
    <cellStyle name="_pgvcl-costal_PGVCL-_PGVCL- 9 4 4" xfId="15206"/>
    <cellStyle name="_pgvcl-costal_pgvcl_PGVCL- 9 4 5" xfId="15207"/>
    <cellStyle name="_pgvcl-costal_PGVCL-_PGVCL- 9 4 5" xfId="15208"/>
    <cellStyle name="_pgvcl-costal_pgvcl_PGVCL- 9 4 6" xfId="15209"/>
    <cellStyle name="_pgvcl-costal_PGVCL-_PGVCL- 9 4 6" xfId="15210"/>
    <cellStyle name="_pgvcl-costal_pgvcl_PGVCL- 9 4 7" xfId="15211"/>
    <cellStyle name="_pgvcl-costal_PGVCL-_PGVCL- 9 4 7" xfId="15212"/>
    <cellStyle name="_pgvcl-costal_pgvcl_PGVCL- 9 4 8" xfId="15213"/>
    <cellStyle name="_pgvcl-costal_PGVCL-_PGVCL- 9 4 8" xfId="15214"/>
    <cellStyle name="_pgvcl-costal_pgvcl_PGVCL- 9 4 9" xfId="15215"/>
    <cellStyle name="_pgvcl-costal_PGVCL-_PGVCL- 9 4 9" xfId="15216"/>
    <cellStyle name="_pgvcl-costal_pgvcl_PGVCL- 9 5" xfId="15217"/>
    <cellStyle name="_pgvcl-costal_PGVCL-_PGVCL- 9 5" xfId="15218"/>
    <cellStyle name="_pgvcl-costal_pgvcl_PGVCL- 9 5 10" xfId="15219"/>
    <cellStyle name="_pgvcl-costal_PGVCL-_PGVCL- 9 5 10" xfId="15220"/>
    <cellStyle name="_pgvcl-costal_pgvcl_PGVCL- 9 5 2" xfId="15221"/>
    <cellStyle name="_pgvcl-costal_PGVCL-_PGVCL- 9 5 2" xfId="15222"/>
    <cellStyle name="_pgvcl-costal_pgvcl_PGVCL- 9 5 3" xfId="15223"/>
    <cellStyle name="_pgvcl-costal_PGVCL-_PGVCL- 9 5 3" xfId="15224"/>
    <cellStyle name="_pgvcl-costal_pgvcl_PGVCL- 9 5 4" xfId="15225"/>
    <cellStyle name="_pgvcl-costal_PGVCL-_PGVCL- 9 5 4" xfId="15226"/>
    <cellStyle name="_pgvcl-costal_pgvcl_PGVCL- 9 5 5" xfId="15227"/>
    <cellStyle name="_pgvcl-costal_PGVCL-_PGVCL- 9 5 5" xfId="15228"/>
    <cellStyle name="_pgvcl-costal_pgvcl_PGVCL- 9 5 6" xfId="15229"/>
    <cellStyle name="_pgvcl-costal_PGVCL-_PGVCL- 9 5 6" xfId="15230"/>
    <cellStyle name="_pgvcl-costal_pgvcl_PGVCL- 9 5 7" xfId="15231"/>
    <cellStyle name="_pgvcl-costal_PGVCL-_PGVCL- 9 5 7" xfId="15232"/>
    <cellStyle name="_pgvcl-costal_pgvcl_PGVCL- 9 5 8" xfId="15233"/>
    <cellStyle name="_pgvcl-costal_PGVCL-_PGVCL- 9 5 8" xfId="15234"/>
    <cellStyle name="_pgvcl-costal_pgvcl_PGVCL- 9 5 9" xfId="15235"/>
    <cellStyle name="_pgvcl-costal_PGVCL-_PGVCL- 9 5 9" xfId="15236"/>
    <cellStyle name="_pgvcl-costal_pgvcl_PGVCL- 9 6" xfId="15237"/>
    <cellStyle name="_pgvcl-costal_PGVCL-_PGVCL- 9 6" xfId="15238"/>
    <cellStyle name="_pgvcl-costal_pgvcl_PGVCL- 9 6 10" xfId="15239"/>
    <cellStyle name="_pgvcl-costal_PGVCL-_PGVCL- 9 6 10" xfId="15240"/>
    <cellStyle name="_pgvcl-costal_pgvcl_PGVCL- 9 6 2" xfId="15241"/>
    <cellStyle name="_pgvcl-costal_PGVCL-_PGVCL- 9 6 2" xfId="15242"/>
    <cellStyle name="_pgvcl-costal_pgvcl_PGVCL- 9 6 3" xfId="15243"/>
    <cellStyle name="_pgvcl-costal_PGVCL-_PGVCL- 9 6 3" xfId="15244"/>
    <cellStyle name="_pgvcl-costal_pgvcl_PGVCL- 9 6 4" xfId="15245"/>
    <cellStyle name="_pgvcl-costal_PGVCL-_PGVCL- 9 6 4" xfId="15246"/>
    <cellStyle name="_pgvcl-costal_pgvcl_PGVCL- 9 6 5" xfId="15247"/>
    <cellStyle name="_pgvcl-costal_PGVCL-_PGVCL- 9 6 5" xfId="15248"/>
    <cellStyle name="_pgvcl-costal_pgvcl_PGVCL- 9 6 6" xfId="15249"/>
    <cellStyle name="_pgvcl-costal_PGVCL-_PGVCL- 9 6 6" xfId="15250"/>
    <cellStyle name="_pgvcl-costal_pgvcl_PGVCL- 9 6 7" xfId="15251"/>
    <cellStyle name="_pgvcl-costal_PGVCL-_PGVCL- 9 6 7" xfId="15252"/>
    <cellStyle name="_pgvcl-costal_pgvcl_PGVCL- 9 6 8" xfId="15253"/>
    <cellStyle name="_pgvcl-costal_PGVCL-_PGVCL- 9 6 8" xfId="15254"/>
    <cellStyle name="_pgvcl-costal_pgvcl_PGVCL- 9 6 9" xfId="15255"/>
    <cellStyle name="_pgvcl-costal_PGVCL-_PGVCL- 9 6 9" xfId="15256"/>
    <cellStyle name="_pgvcl-costal_pgvcl_PGVCL- 9 7" xfId="15257"/>
    <cellStyle name="_pgvcl-costal_PGVCL-_PGVCL- 9 7" xfId="15258"/>
    <cellStyle name="_pgvcl-costal_pgvcl_PGVCL- 9 7 10" xfId="15259"/>
    <cellStyle name="_pgvcl-costal_PGVCL-_PGVCL- 9 7 10" xfId="15260"/>
    <cellStyle name="_pgvcl-costal_pgvcl_PGVCL- 9 7 2" xfId="15261"/>
    <cellStyle name="_pgvcl-costal_PGVCL-_PGVCL- 9 7 2" xfId="15262"/>
    <cellStyle name="_pgvcl-costal_pgvcl_PGVCL- 9 7 3" xfId="15263"/>
    <cellStyle name="_pgvcl-costal_PGVCL-_PGVCL- 9 7 3" xfId="15264"/>
    <cellStyle name="_pgvcl-costal_pgvcl_PGVCL- 9 7 4" xfId="15265"/>
    <cellStyle name="_pgvcl-costal_PGVCL-_PGVCL- 9 7 4" xfId="15266"/>
    <cellStyle name="_pgvcl-costal_pgvcl_PGVCL- 9 7 5" xfId="15267"/>
    <cellStyle name="_pgvcl-costal_PGVCL-_PGVCL- 9 7 5" xfId="15268"/>
    <cellStyle name="_pgvcl-costal_pgvcl_PGVCL- 9 7 6" xfId="15269"/>
    <cellStyle name="_pgvcl-costal_PGVCL-_PGVCL- 9 7 6" xfId="15270"/>
    <cellStyle name="_pgvcl-costal_pgvcl_PGVCL- 9 7 7" xfId="15271"/>
    <cellStyle name="_pgvcl-costal_PGVCL-_PGVCL- 9 7 7" xfId="15272"/>
    <cellStyle name="_pgvcl-costal_pgvcl_PGVCL- 9 7 8" xfId="15273"/>
    <cellStyle name="_pgvcl-costal_PGVCL-_PGVCL- 9 7 8" xfId="15274"/>
    <cellStyle name="_pgvcl-costal_pgvcl_PGVCL- 9 7 9" xfId="15275"/>
    <cellStyle name="_pgvcl-costal_PGVCL-_PGVCL- 9 7 9" xfId="15276"/>
    <cellStyle name="_pgvcl-costal_pgvcl_PGVCL- 9 8" xfId="15277"/>
    <cellStyle name="_pgvcl-costal_PGVCL-_PGVCL- 9 8" xfId="15278"/>
    <cellStyle name="_pgvcl-costal_pgvcl_PGVCL- 9 Aug. 11" xfId="15279"/>
    <cellStyle name="_pgvcl-costal_PGVCL-_PGVCL- 9 Aug. 11" xfId="15280"/>
    <cellStyle name="_pgvcl-costal_pgvcl_PGVCL- 9 Aug. 11 2" xfId="15281"/>
    <cellStyle name="_pgvcl-costal_PGVCL-_PGVCL- 9 Aug. 11 2" xfId="15282"/>
    <cellStyle name="_pgvcl-costal_pgvcl_PGVCL- 9 Aug. 11 2 10" xfId="15283"/>
    <cellStyle name="_pgvcl-costal_PGVCL-_PGVCL- 9 Aug. 11 2 10" xfId="15284"/>
    <cellStyle name="_pgvcl-costal_pgvcl_PGVCL- 9 Aug. 11 2 2" xfId="15285"/>
    <cellStyle name="_pgvcl-costal_PGVCL-_PGVCL- 9 Aug. 11 2 2" xfId="15286"/>
    <cellStyle name="_pgvcl-costal_pgvcl_PGVCL- 9 Aug. 11 2 3" xfId="15287"/>
    <cellStyle name="_pgvcl-costal_PGVCL-_PGVCL- 9 Aug. 11 2 3" xfId="15288"/>
    <cellStyle name="_pgvcl-costal_pgvcl_PGVCL- 9 Aug. 11 2 4" xfId="15289"/>
    <cellStyle name="_pgvcl-costal_PGVCL-_PGVCL- 9 Aug. 11 2 4" xfId="15290"/>
    <cellStyle name="_pgvcl-costal_pgvcl_PGVCL- 9 Aug. 11 2 5" xfId="15291"/>
    <cellStyle name="_pgvcl-costal_PGVCL-_PGVCL- 9 Aug. 11 2 5" xfId="15292"/>
    <cellStyle name="_pgvcl-costal_pgvcl_PGVCL- 9 Aug. 11 2 6" xfId="15293"/>
    <cellStyle name="_pgvcl-costal_PGVCL-_PGVCL- 9 Aug. 11 2 6" xfId="15294"/>
    <cellStyle name="_pgvcl-costal_pgvcl_PGVCL- 9 Aug. 11 2 7" xfId="15295"/>
    <cellStyle name="_pgvcl-costal_PGVCL-_PGVCL- 9 Aug. 11 2 7" xfId="15296"/>
    <cellStyle name="_pgvcl-costal_pgvcl_PGVCL- 9 Aug. 11 2 8" xfId="15297"/>
    <cellStyle name="_pgvcl-costal_PGVCL-_PGVCL- 9 Aug. 11 2 8" xfId="15298"/>
    <cellStyle name="_pgvcl-costal_pgvcl_PGVCL- 9 Aug. 11 2 9" xfId="15299"/>
    <cellStyle name="_pgvcl-costal_PGVCL-_PGVCL- 9 Aug. 11 2 9" xfId="15300"/>
    <cellStyle name="_pgvcl-costal_pgvcl_PGVCL- 9 Aug. 11 3" xfId="15301"/>
    <cellStyle name="_pgvcl-costal_PGVCL-_PGVCL- 9 Aug. 11 3" xfId="15302"/>
    <cellStyle name="_pgvcl-costal_pgvcl_PGVCL- 9 Aug. 11 3 10" xfId="15303"/>
    <cellStyle name="_pgvcl-costal_PGVCL-_PGVCL- 9 Aug. 11 3 10" xfId="15304"/>
    <cellStyle name="_pgvcl-costal_pgvcl_PGVCL- 9 Aug. 11 3 2" xfId="15305"/>
    <cellStyle name="_pgvcl-costal_PGVCL-_PGVCL- 9 Aug. 11 3 2" xfId="15306"/>
    <cellStyle name="_pgvcl-costal_pgvcl_PGVCL- 9 Aug. 11 3 3" xfId="15307"/>
    <cellStyle name="_pgvcl-costal_PGVCL-_PGVCL- 9 Aug. 11 3 3" xfId="15308"/>
    <cellStyle name="_pgvcl-costal_pgvcl_PGVCL- 9 Aug. 11 3 4" xfId="15309"/>
    <cellStyle name="_pgvcl-costal_PGVCL-_PGVCL- 9 Aug. 11 3 4" xfId="15310"/>
    <cellStyle name="_pgvcl-costal_pgvcl_PGVCL- 9 Aug. 11 3 5" xfId="15311"/>
    <cellStyle name="_pgvcl-costal_PGVCL-_PGVCL- 9 Aug. 11 3 5" xfId="15312"/>
    <cellStyle name="_pgvcl-costal_pgvcl_PGVCL- 9 Aug. 11 3 6" xfId="15313"/>
    <cellStyle name="_pgvcl-costal_PGVCL-_PGVCL- 9 Aug. 11 3 6" xfId="15314"/>
    <cellStyle name="_pgvcl-costal_pgvcl_PGVCL- 9 Aug. 11 3 7" xfId="15315"/>
    <cellStyle name="_pgvcl-costal_PGVCL-_PGVCL- 9 Aug. 11 3 7" xfId="15316"/>
    <cellStyle name="_pgvcl-costal_pgvcl_PGVCL- 9 Aug. 11 3 8" xfId="15317"/>
    <cellStyle name="_pgvcl-costal_PGVCL-_PGVCL- 9 Aug. 11 3 8" xfId="15318"/>
    <cellStyle name="_pgvcl-costal_pgvcl_PGVCL- 9 Aug. 11 3 9" xfId="15319"/>
    <cellStyle name="_pgvcl-costal_PGVCL-_PGVCL- 9 Aug. 11 3 9" xfId="15320"/>
    <cellStyle name="_pgvcl-costal_pgvcl_PGVCL- 9 Aug. 11 4" xfId="15321"/>
    <cellStyle name="_pgvcl-costal_PGVCL-_PGVCL- 9 Aug. 11 4" xfId="15322"/>
    <cellStyle name="_pgvcl-costal_pgvcl_PGVCL- 9 Aug. 11 4 10" xfId="15323"/>
    <cellStyle name="_pgvcl-costal_PGVCL-_PGVCL- 9 Aug. 11 4 10" xfId="15324"/>
    <cellStyle name="_pgvcl-costal_pgvcl_PGVCL- 9 Aug. 11 4 2" xfId="15325"/>
    <cellStyle name="_pgvcl-costal_PGVCL-_PGVCL- 9 Aug. 11 4 2" xfId="15326"/>
    <cellStyle name="_pgvcl-costal_pgvcl_PGVCL- 9 Aug. 11 4 3" xfId="15327"/>
    <cellStyle name="_pgvcl-costal_PGVCL-_PGVCL- 9 Aug. 11 4 3" xfId="15328"/>
    <cellStyle name="_pgvcl-costal_pgvcl_PGVCL- 9 Aug. 11 4 4" xfId="15329"/>
    <cellStyle name="_pgvcl-costal_PGVCL-_PGVCL- 9 Aug. 11 4 4" xfId="15330"/>
    <cellStyle name="_pgvcl-costal_pgvcl_PGVCL- 9 Aug. 11 4 5" xfId="15331"/>
    <cellStyle name="_pgvcl-costal_PGVCL-_PGVCL- 9 Aug. 11 4 5" xfId="15332"/>
    <cellStyle name="_pgvcl-costal_pgvcl_PGVCL- 9 Aug. 11 4 6" xfId="15333"/>
    <cellStyle name="_pgvcl-costal_PGVCL-_PGVCL- 9 Aug. 11 4 6" xfId="15334"/>
    <cellStyle name="_pgvcl-costal_pgvcl_PGVCL- 9 Aug. 11 4 7" xfId="15335"/>
    <cellStyle name="_pgvcl-costal_PGVCL-_PGVCL- 9 Aug. 11 4 7" xfId="15336"/>
    <cellStyle name="_pgvcl-costal_pgvcl_PGVCL- 9 Aug. 11 4 8" xfId="15337"/>
    <cellStyle name="_pgvcl-costal_PGVCL-_PGVCL- 9 Aug. 11 4 8" xfId="15338"/>
    <cellStyle name="_pgvcl-costal_pgvcl_PGVCL- 9 Aug. 11 4 9" xfId="15339"/>
    <cellStyle name="_pgvcl-costal_PGVCL-_PGVCL- 9 Aug. 11 4 9" xfId="15340"/>
    <cellStyle name="_pgvcl-costal_pgvcl_PGVCL- 9 Aug. 11 5" xfId="15341"/>
    <cellStyle name="_pgvcl-costal_PGVCL-_PGVCL- 9 Aug. 11 5" xfId="15342"/>
    <cellStyle name="_pgvcl-costal_pgvcl_PGVCL- 9 Aug. 11 5 10" xfId="15343"/>
    <cellStyle name="_pgvcl-costal_PGVCL-_PGVCL- 9 Aug. 11 5 10" xfId="15344"/>
    <cellStyle name="_pgvcl-costal_pgvcl_PGVCL- 9 Aug. 11 5 2" xfId="15345"/>
    <cellStyle name="_pgvcl-costal_PGVCL-_PGVCL- 9 Aug. 11 5 2" xfId="15346"/>
    <cellStyle name="_pgvcl-costal_pgvcl_PGVCL- 9 Aug. 11 5 3" xfId="15347"/>
    <cellStyle name="_pgvcl-costal_PGVCL-_PGVCL- 9 Aug. 11 5 3" xfId="15348"/>
    <cellStyle name="_pgvcl-costal_pgvcl_PGVCL- 9 Aug. 11 5 4" xfId="15349"/>
    <cellStyle name="_pgvcl-costal_PGVCL-_PGVCL- 9 Aug. 11 5 4" xfId="15350"/>
    <cellStyle name="_pgvcl-costal_pgvcl_PGVCL- 9 Aug. 11 5 5" xfId="15351"/>
    <cellStyle name="_pgvcl-costal_PGVCL-_PGVCL- 9 Aug. 11 5 5" xfId="15352"/>
    <cellStyle name="_pgvcl-costal_pgvcl_PGVCL- 9 Aug. 11 5 6" xfId="15353"/>
    <cellStyle name="_pgvcl-costal_PGVCL-_PGVCL- 9 Aug. 11 5 6" xfId="15354"/>
    <cellStyle name="_pgvcl-costal_pgvcl_PGVCL- 9 Aug. 11 5 7" xfId="15355"/>
    <cellStyle name="_pgvcl-costal_PGVCL-_PGVCL- 9 Aug. 11 5 7" xfId="15356"/>
    <cellStyle name="_pgvcl-costal_pgvcl_PGVCL- 9 Aug. 11 5 8" xfId="15357"/>
    <cellStyle name="_pgvcl-costal_PGVCL-_PGVCL- 9 Aug. 11 5 8" xfId="15358"/>
    <cellStyle name="_pgvcl-costal_pgvcl_PGVCL- 9 Aug. 11 5 9" xfId="15359"/>
    <cellStyle name="_pgvcl-costal_PGVCL-_PGVCL- 9 Aug. 11 5 9" xfId="15360"/>
    <cellStyle name="_pgvcl-costal_pgvcl_PGVCL- 9 Aug. 11 6" xfId="15361"/>
    <cellStyle name="_pgvcl-costal_PGVCL-_PGVCL- 9 Aug. 11 6" xfId="15362"/>
    <cellStyle name="_pgvcl-costal_pgvcl_PGVCL- 9 Aug. 11 6 10" xfId="15363"/>
    <cellStyle name="_pgvcl-costal_PGVCL-_PGVCL- 9 Aug. 11 6 10" xfId="15364"/>
    <cellStyle name="_pgvcl-costal_pgvcl_PGVCL- 9 Aug. 11 6 2" xfId="15365"/>
    <cellStyle name="_pgvcl-costal_PGVCL-_PGVCL- 9 Aug. 11 6 2" xfId="15366"/>
    <cellStyle name="_pgvcl-costal_pgvcl_PGVCL- 9 Aug. 11 6 3" xfId="15367"/>
    <cellStyle name="_pgvcl-costal_PGVCL-_PGVCL- 9 Aug. 11 6 3" xfId="15368"/>
    <cellStyle name="_pgvcl-costal_pgvcl_PGVCL- 9 Aug. 11 6 4" xfId="15369"/>
    <cellStyle name="_pgvcl-costal_PGVCL-_PGVCL- 9 Aug. 11 6 4" xfId="15370"/>
    <cellStyle name="_pgvcl-costal_pgvcl_PGVCL- 9 Aug. 11 6 5" xfId="15371"/>
    <cellStyle name="_pgvcl-costal_PGVCL-_PGVCL- 9 Aug. 11 6 5" xfId="15372"/>
    <cellStyle name="_pgvcl-costal_pgvcl_PGVCL- 9 Aug. 11 6 6" xfId="15373"/>
    <cellStyle name="_pgvcl-costal_PGVCL-_PGVCL- 9 Aug. 11 6 6" xfId="15374"/>
    <cellStyle name="_pgvcl-costal_pgvcl_PGVCL- 9 Aug. 11 6 7" xfId="15375"/>
    <cellStyle name="_pgvcl-costal_PGVCL-_PGVCL- 9 Aug. 11 6 7" xfId="15376"/>
    <cellStyle name="_pgvcl-costal_pgvcl_PGVCL- 9 Aug. 11 6 8" xfId="15377"/>
    <cellStyle name="_pgvcl-costal_PGVCL-_PGVCL- 9 Aug. 11 6 8" xfId="15378"/>
    <cellStyle name="_pgvcl-costal_pgvcl_PGVCL- 9 Aug. 11 6 9" xfId="15379"/>
    <cellStyle name="_pgvcl-costal_PGVCL-_PGVCL- 9 Aug. 11 6 9" xfId="15380"/>
    <cellStyle name="_pgvcl-costal_pgvcl_PGVCL- 9 Aug. 11 7" xfId="15381"/>
    <cellStyle name="_pgvcl-costal_PGVCL-_PGVCL- 9 Aug. 11 7" xfId="15382"/>
    <cellStyle name="_pgvcl-costal_pgvcl_PGVCL- 9 Aug. 11 7 10" xfId="15383"/>
    <cellStyle name="_pgvcl-costal_PGVCL-_PGVCL- 9 Aug. 11 7 10" xfId="15384"/>
    <cellStyle name="_pgvcl-costal_pgvcl_PGVCL- 9 Aug. 11 7 2" xfId="15385"/>
    <cellStyle name="_pgvcl-costal_PGVCL-_PGVCL- 9 Aug. 11 7 2" xfId="15386"/>
    <cellStyle name="_pgvcl-costal_pgvcl_PGVCL- 9 Aug. 11 7 3" xfId="15387"/>
    <cellStyle name="_pgvcl-costal_PGVCL-_PGVCL- 9 Aug. 11 7 3" xfId="15388"/>
    <cellStyle name="_pgvcl-costal_pgvcl_PGVCL- 9 Aug. 11 7 4" xfId="15389"/>
    <cellStyle name="_pgvcl-costal_PGVCL-_PGVCL- 9 Aug. 11 7 4" xfId="15390"/>
    <cellStyle name="_pgvcl-costal_pgvcl_PGVCL- 9 Aug. 11 7 5" xfId="15391"/>
    <cellStyle name="_pgvcl-costal_PGVCL-_PGVCL- 9 Aug. 11 7 5" xfId="15392"/>
    <cellStyle name="_pgvcl-costal_pgvcl_PGVCL- 9 Aug. 11 7 6" xfId="15393"/>
    <cellStyle name="_pgvcl-costal_PGVCL-_PGVCL- 9 Aug. 11 7 6" xfId="15394"/>
    <cellStyle name="_pgvcl-costal_pgvcl_PGVCL- 9 Aug. 11 7 7" xfId="15395"/>
    <cellStyle name="_pgvcl-costal_PGVCL-_PGVCL- 9 Aug. 11 7 7" xfId="15396"/>
    <cellStyle name="_pgvcl-costal_pgvcl_PGVCL- 9 Aug. 11 7 8" xfId="15397"/>
    <cellStyle name="_pgvcl-costal_PGVCL-_PGVCL- 9 Aug. 11 7 8" xfId="15398"/>
    <cellStyle name="_pgvcl-costal_pgvcl_PGVCL- 9 Aug. 11 7 9" xfId="15399"/>
    <cellStyle name="_pgvcl-costal_PGVCL-_PGVCL- 9 Aug. 11 7 9" xfId="15400"/>
    <cellStyle name="_pgvcl-costal_pgvcl_PGVCL- 9 Aug. 11 8" xfId="15401"/>
    <cellStyle name="_pgvcl-costal_PGVCL-_PGVCL- 9 Aug. 11 8" xfId="15402"/>
    <cellStyle name="_pgvcl-costal_pgvcl_PGVCL- 9 Jun. 11" xfId="15403"/>
    <cellStyle name="_pgvcl-costal_PGVCL-_PGVCL- 9 Jun. 11" xfId="15404"/>
    <cellStyle name="_pgvcl-costal_pgvcl_PGVCL- 9 Jun. 11 2" xfId="15405"/>
    <cellStyle name="_pgvcl-costal_PGVCL-_PGVCL- 9 Jun. 11 2" xfId="15406"/>
    <cellStyle name="_pgvcl-costal_pgvcl_PGVCL- 9 Jun. 11 2 10" xfId="15407"/>
    <cellStyle name="_pgvcl-costal_PGVCL-_PGVCL- 9 Jun. 11 2 10" xfId="15408"/>
    <cellStyle name="_pgvcl-costal_pgvcl_PGVCL- 9 Jun. 11 2 2" xfId="15409"/>
    <cellStyle name="_pgvcl-costal_PGVCL-_PGVCL- 9 Jun. 11 2 2" xfId="15410"/>
    <cellStyle name="_pgvcl-costal_pgvcl_PGVCL- 9 Jun. 11 2 3" xfId="15411"/>
    <cellStyle name="_pgvcl-costal_PGVCL-_PGVCL- 9 Jun. 11 2 3" xfId="15412"/>
    <cellStyle name="_pgvcl-costal_pgvcl_PGVCL- 9 Jun. 11 2 4" xfId="15413"/>
    <cellStyle name="_pgvcl-costal_PGVCL-_PGVCL- 9 Jun. 11 2 4" xfId="15414"/>
    <cellStyle name="_pgvcl-costal_pgvcl_PGVCL- 9 Jun. 11 2 5" xfId="15415"/>
    <cellStyle name="_pgvcl-costal_PGVCL-_PGVCL- 9 Jun. 11 2 5" xfId="15416"/>
    <cellStyle name="_pgvcl-costal_pgvcl_PGVCL- 9 Jun. 11 2 6" xfId="15417"/>
    <cellStyle name="_pgvcl-costal_PGVCL-_PGVCL- 9 Jun. 11 2 6" xfId="15418"/>
    <cellStyle name="_pgvcl-costal_pgvcl_PGVCL- 9 Jun. 11 2 7" xfId="15419"/>
    <cellStyle name="_pgvcl-costal_PGVCL-_PGVCL- 9 Jun. 11 2 7" xfId="15420"/>
    <cellStyle name="_pgvcl-costal_pgvcl_PGVCL- 9 Jun. 11 2 8" xfId="15421"/>
    <cellStyle name="_pgvcl-costal_PGVCL-_PGVCL- 9 Jun. 11 2 8" xfId="15422"/>
    <cellStyle name="_pgvcl-costal_pgvcl_PGVCL- 9 Jun. 11 2 9" xfId="15423"/>
    <cellStyle name="_pgvcl-costal_PGVCL-_PGVCL- 9 Jun. 11 2 9" xfId="15424"/>
    <cellStyle name="_pgvcl-costal_pgvcl_PGVCL- 9 Jun. 11 3" xfId="15425"/>
    <cellStyle name="_pgvcl-costal_PGVCL-_PGVCL- 9 Jun. 11 3" xfId="15426"/>
    <cellStyle name="_pgvcl-costal_pgvcl_PGVCL- 9 Jun. 11 3 10" xfId="15427"/>
    <cellStyle name="_pgvcl-costal_PGVCL-_PGVCL- 9 Jun. 11 3 10" xfId="15428"/>
    <cellStyle name="_pgvcl-costal_pgvcl_PGVCL- 9 Jun. 11 3 2" xfId="15429"/>
    <cellStyle name="_pgvcl-costal_PGVCL-_PGVCL- 9 Jun. 11 3 2" xfId="15430"/>
    <cellStyle name="_pgvcl-costal_pgvcl_PGVCL- 9 Jun. 11 3 3" xfId="15431"/>
    <cellStyle name="_pgvcl-costal_PGVCL-_PGVCL- 9 Jun. 11 3 3" xfId="15432"/>
    <cellStyle name="_pgvcl-costal_pgvcl_PGVCL- 9 Jun. 11 3 4" xfId="15433"/>
    <cellStyle name="_pgvcl-costal_PGVCL-_PGVCL- 9 Jun. 11 3 4" xfId="15434"/>
    <cellStyle name="_pgvcl-costal_pgvcl_PGVCL- 9 Jun. 11 3 5" xfId="15435"/>
    <cellStyle name="_pgvcl-costal_PGVCL-_PGVCL- 9 Jun. 11 3 5" xfId="15436"/>
    <cellStyle name="_pgvcl-costal_pgvcl_PGVCL- 9 Jun. 11 3 6" xfId="15437"/>
    <cellStyle name="_pgvcl-costal_PGVCL-_PGVCL- 9 Jun. 11 3 6" xfId="15438"/>
    <cellStyle name="_pgvcl-costal_pgvcl_PGVCL- 9 Jun. 11 3 7" xfId="15439"/>
    <cellStyle name="_pgvcl-costal_PGVCL-_PGVCL- 9 Jun. 11 3 7" xfId="15440"/>
    <cellStyle name="_pgvcl-costal_pgvcl_PGVCL- 9 Jun. 11 3 8" xfId="15441"/>
    <cellStyle name="_pgvcl-costal_PGVCL-_PGVCL- 9 Jun. 11 3 8" xfId="15442"/>
    <cellStyle name="_pgvcl-costal_pgvcl_PGVCL- 9 Jun. 11 3 9" xfId="15443"/>
    <cellStyle name="_pgvcl-costal_PGVCL-_PGVCL- 9 Jun. 11 3 9" xfId="15444"/>
    <cellStyle name="_pgvcl-costal_pgvcl_PGVCL- 9 Jun. 11 4" xfId="15445"/>
    <cellStyle name="_pgvcl-costal_PGVCL-_PGVCL- 9 Jun. 11 4" xfId="15446"/>
    <cellStyle name="_pgvcl-costal_pgvcl_PGVCL- 9 Jun. 11 4 10" xfId="15447"/>
    <cellStyle name="_pgvcl-costal_PGVCL-_PGVCL- 9 Jun. 11 4 10" xfId="15448"/>
    <cellStyle name="_pgvcl-costal_pgvcl_PGVCL- 9 Jun. 11 4 2" xfId="15449"/>
    <cellStyle name="_pgvcl-costal_PGVCL-_PGVCL- 9 Jun. 11 4 2" xfId="15450"/>
    <cellStyle name="_pgvcl-costal_pgvcl_PGVCL- 9 Jun. 11 4 3" xfId="15451"/>
    <cellStyle name="_pgvcl-costal_PGVCL-_PGVCL- 9 Jun. 11 4 3" xfId="15452"/>
    <cellStyle name="_pgvcl-costal_pgvcl_PGVCL- 9 Jun. 11 4 4" xfId="15453"/>
    <cellStyle name="_pgvcl-costal_PGVCL-_PGVCL- 9 Jun. 11 4 4" xfId="15454"/>
    <cellStyle name="_pgvcl-costal_pgvcl_PGVCL- 9 Jun. 11 4 5" xfId="15455"/>
    <cellStyle name="_pgvcl-costal_PGVCL-_PGVCL- 9 Jun. 11 4 5" xfId="15456"/>
    <cellStyle name="_pgvcl-costal_pgvcl_PGVCL- 9 Jun. 11 4 6" xfId="15457"/>
    <cellStyle name="_pgvcl-costal_PGVCL-_PGVCL- 9 Jun. 11 4 6" xfId="15458"/>
    <cellStyle name="_pgvcl-costal_pgvcl_PGVCL- 9 Jun. 11 4 7" xfId="15459"/>
    <cellStyle name="_pgvcl-costal_PGVCL-_PGVCL- 9 Jun. 11 4 7" xfId="15460"/>
    <cellStyle name="_pgvcl-costal_pgvcl_PGVCL- 9 Jun. 11 4 8" xfId="15461"/>
    <cellStyle name="_pgvcl-costal_PGVCL-_PGVCL- 9 Jun. 11 4 8" xfId="15462"/>
    <cellStyle name="_pgvcl-costal_pgvcl_PGVCL- 9 Jun. 11 4 9" xfId="15463"/>
    <cellStyle name="_pgvcl-costal_PGVCL-_PGVCL- 9 Jun. 11 4 9" xfId="15464"/>
    <cellStyle name="_pgvcl-costal_pgvcl_PGVCL- 9 Jun. 11 5" xfId="15465"/>
    <cellStyle name="_pgvcl-costal_PGVCL-_PGVCL- 9 Jun. 11 5" xfId="15466"/>
    <cellStyle name="_pgvcl-costal_pgvcl_PGVCL- 9 Jun. 11 5 10" xfId="15467"/>
    <cellStyle name="_pgvcl-costal_PGVCL-_PGVCL- 9 Jun. 11 5 10" xfId="15468"/>
    <cellStyle name="_pgvcl-costal_pgvcl_PGVCL- 9 Jun. 11 5 2" xfId="15469"/>
    <cellStyle name="_pgvcl-costal_PGVCL-_PGVCL- 9 Jun. 11 5 2" xfId="15470"/>
    <cellStyle name="_pgvcl-costal_pgvcl_PGVCL- 9 Jun. 11 5 3" xfId="15471"/>
    <cellStyle name="_pgvcl-costal_PGVCL-_PGVCL- 9 Jun. 11 5 3" xfId="15472"/>
    <cellStyle name="_pgvcl-costal_pgvcl_PGVCL- 9 Jun. 11 5 4" xfId="15473"/>
    <cellStyle name="_pgvcl-costal_PGVCL-_PGVCL- 9 Jun. 11 5 4" xfId="15474"/>
    <cellStyle name="_pgvcl-costal_pgvcl_PGVCL- 9 Jun. 11 5 5" xfId="15475"/>
    <cellStyle name="_pgvcl-costal_PGVCL-_PGVCL- 9 Jun. 11 5 5" xfId="15476"/>
    <cellStyle name="_pgvcl-costal_pgvcl_PGVCL- 9 Jun. 11 5 6" xfId="15477"/>
    <cellStyle name="_pgvcl-costal_PGVCL-_PGVCL- 9 Jun. 11 5 6" xfId="15478"/>
    <cellStyle name="_pgvcl-costal_pgvcl_PGVCL- 9 Jun. 11 5 7" xfId="15479"/>
    <cellStyle name="_pgvcl-costal_PGVCL-_PGVCL- 9 Jun. 11 5 7" xfId="15480"/>
    <cellStyle name="_pgvcl-costal_pgvcl_PGVCL- 9 Jun. 11 5 8" xfId="15481"/>
    <cellStyle name="_pgvcl-costal_PGVCL-_PGVCL- 9 Jun. 11 5 8" xfId="15482"/>
    <cellStyle name="_pgvcl-costal_pgvcl_PGVCL- 9 Jun. 11 5 9" xfId="15483"/>
    <cellStyle name="_pgvcl-costal_PGVCL-_PGVCL- 9 Jun. 11 5 9" xfId="15484"/>
    <cellStyle name="_pgvcl-costal_pgvcl_PGVCL- 9 Jun. 11 6" xfId="15485"/>
    <cellStyle name="_pgvcl-costal_PGVCL-_PGVCL- 9 Jun. 11 6" xfId="15486"/>
    <cellStyle name="_pgvcl-costal_pgvcl_PGVCL- 9 Jun. 11 6 10" xfId="15487"/>
    <cellStyle name="_pgvcl-costal_PGVCL-_PGVCL- 9 Jun. 11 6 10" xfId="15488"/>
    <cellStyle name="_pgvcl-costal_pgvcl_PGVCL- 9 Jun. 11 6 2" xfId="15489"/>
    <cellStyle name="_pgvcl-costal_PGVCL-_PGVCL- 9 Jun. 11 6 2" xfId="15490"/>
    <cellStyle name="_pgvcl-costal_pgvcl_PGVCL- 9 Jun. 11 6 3" xfId="15491"/>
    <cellStyle name="_pgvcl-costal_PGVCL-_PGVCL- 9 Jun. 11 6 3" xfId="15492"/>
    <cellStyle name="_pgvcl-costal_pgvcl_PGVCL- 9 Jun. 11 6 4" xfId="15493"/>
    <cellStyle name="_pgvcl-costal_PGVCL-_PGVCL- 9 Jun. 11 6 4" xfId="15494"/>
    <cellStyle name="_pgvcl-costal_pgvcl_PGVCL- 9 Jun. 11 6 5" xfId="15495"/>
    <cellStyle name="_pgvcl-costal_PGVCL-_PGVCL- 9 Jun. 11 6 5" xfId="15496"/>
    <cellStyle name="_pgvcl-costal_pgvcl_PGVCL- 9 Jun. 11 6 6" xfId="15497"/>
    <cellStyle name="_pgvcl-costal_PGVCL-_PGVCL- 9 Jun. 11 6 6" xfId="15498"/>
    <cellStyle name="_pgvcl-costal_pgvcl_PGVCL- 9 Jun. 11 6 7" xfId="15499"/>
    <cellStyle name="_pgvcl-costal_PGVCL-_PGVCL- 9 Jun. 11 6 7" xfId="15500"/>
    <cellStyle name="_pgvcl-costal_pgvcl_PGVCL- 9 Jun. 11 6 8" xfId="15501"/>
    <cellStyle name="_pgvcl-costal_PGVCL-_PGVCL- 9 Jun. 11 6 8" xfId="15502"/>
    <cellStyle name="_pgvcl-costal_pgvcl_PGVCL- 9 Jun. 11 6 9" xfId="15503"/>
    <cellStyle name="_pgvcl-costal_PGVCL-_PGVCL- 9 Jun. 11 6 9" xfId="15504"/>
    <cellStyle name="_pgvcl-costal_pgvcl_PGVCL- 9 Jun. 11 7" xfId="15505"/>
    <cellStyle name="_pgvcl-costal_PGVCL-_PGVCL- 9 Jun. 11 7" xfId="15506"/>
    <cellStyle name="_pgvcl-costal_pgvcl_PGVCL- 9 Jun. 11 7 10" xfId="15507"/>
    <cellStyle name="_pgvcl-costal_PGVCL-_PGVCL- 9 Jun. 11 7 10" xfId="15508"/>
    <cellStyle name="_pgvcl-costal_pgvcl_PGVCL- 9 Jun. 11 7 2" xfId="15509"/>
    <cellStyle name="_pgvcl-costal_PGVCL-_PGVCL- 9 Jun. 11 7 2" xfId="15510"/>
    <cellStyle name="_pgvcl-costal_pgvcl_PGVCL- 9 Jun. 11 7 3" xfId="15511"/>
    <cellStyle name="_pgvcl-costal_PGVCL-_PGVCL- 9 Jun. 11 7 3" xfId="15512"/>
    <cellStyle name="_pgvcl-costal_pgvcl_PGVCL- 9 Jun. 11 7 4" xfId="15513"/>
    <cellStyle name="_pgvcl-costal_PGVCL-_PGVCL- 9 Jun. 11 7 4" xfId="15514"/>
    <cellStyle name="_pgvcl-costal_pgvcl_PGVCL- 9 Jun. 11 7 5" xfId="15515"/>
    <cellStyle name="_pgvcl-costal_PGVCL-_PGVCL- 9 Jun. 11 7 5" xfId="15516"/>
    <cellStyle name="_pgvcl-costal_pgvcl_PGVCL- 9 Jun. 11 7 6" xfId="15517"/>
    <cellStyle name="_pgvcl-costal_PGVCL-_PGVCL- 9 Jun. 11 7 6" xfId="15518"/>
    <cellStyle name="_pgvcl-costal_pgvcl_PGVCL- 9 Jun. 11 7 7" xfId="15519"/>
    <cellStyle name="_pgvcl-costal_PGVCL-_PGVCL- 9 Jun. 11 7 7" xfId="15520"/>
    <cellStyle name="_pgvcl-costal_pgvcl_PGVCL- 9 Jun. 11 7 8" xfId="15521"/>
    <cellStyle name="_pgvcl-costal_PGVCL-_PGVCL- 9 Jun. 11 7 8" xfId="15522"/>
    <cellStyle name="_pgvcl-costal_pgvcl_PGVCL- 9 Jun. 11 7 9" xfId="15523"/>
    <cellStyle name="_pgvcl-costal_PGVCL-_PGVCL- 9 Jun. 11 7 9" xfId="15524"/>
    <cellStyle name="_pgvcl-costal_pgvcl_PGVCL- 9 Jun. 11 8" xfId="15525"/>
    <cellStyle name="_pgvcl-costal_PGVCL-_PGVCL- 9 Jun. 11 8" xfId="15526"/>
    <cellStyle name="_pgvcl-costal_pgvcl_PGVCL- 9 May 11" xfId="15527"/>
    <cellStyle name="_pgvcl-costal_PGVCL-_PGVCL- 9 May 11" xfId="15528"/>
    <cellStyle name="_pgvcl-costal_pgvcl_PGVCL- 9 May 11 2" xfId="15529"/>
    <cellStyle name="_pgvcl-costal_PGVCL-_PGVCL- 9 May 11 2" xfId="15530"/>
    <cellStyle name="_pgvcl-costal_pgvcl_PGVCL- 9 May 11 2 10" xfId="15531"/>
    <cellStyle name="_pgvcl-costal_PGVCL-_PGVCL- 9 May 11 2 10" xfId="15532"/>
    <cellStyle name="_pgvcl-costal_pgvcl_PGVCL- 9 May 11 2 2" xfId="15533"/>
    <cellStyle name="_pgvcl-costal_PGVCL-_PGVCL- 9 May 11 2 2" xfId="15534"/>
    <cellStyle name="_pgvcl-costal_pgvcl_PGVCL- 9 May 11 2 3" xfId="15535"/>
    <cellStyle name="_pgvcl-costal_PGVCL-_PGVCL- 9 May 11 2 3" xfId="15536"/>
    <cellStyle name="_pgvcl-costal_pgvcl_PGVCL- 9 May 11 2 4" xfId="15537"/>
    <cellStyle name="_pgvcl-costal_PGVCL-_PGVCL- 9 May 11 2 4" xfId="15538"/>
    <cellStyle name="_pgvcl-costal_pgvcl_PGVCL- 9 May 11 2 5" xfId="15539"/>
    <cellStyle name="_pgvcl-costal_PGVCL-_PGVCL- 9 May 11 2 5" xfId="15540"/>
    <cellStyle name="_pgvcl-costal_pgvcl_PGVCL- 9 May 11 2 6" xfId="15541"/>
    <cellStyle name="_pgvcl-costal_PGVCL-_PGVCL- 9 May 11 2 6" xfId="15542"/>
    <cellStyle name="_pgvcl-costal_pgvcl_PGVCL- 9 May 11 2 7" xfId="15543"/>
    <cellStyle name="_pgvcl-costal_PGVCL-_PGVCL- 9 May 11 2 7" xfId="15544"/>
    <cellStyle name="_pgvcl-costal_pgvcl_PGVCL- 9 May 11 2 8" xfId="15545"/>
    <cellStyle name="_pgvcl-costal_PGVCL-_PGVCL- 9 May 11 2 8" xfId="15546"/>
    <cellStyle name="_pgvcl-costal_pgvcl_PGVCL- 9 May 11 2 9" xfId="15547"/>
    <cellStyle name="_pgvcl-costal_PGVCL-_PGVCL- 9 May 11 2 9" xfId="15548"/>
    <cellStyle name="_pgvcl-costal_pgvcl_PGVCL- 9 May 11 3" xfId="15549"/>
    <cellStyle name="_pgvcl-costal_PGVCL-_PGVCL- 9 May 11 3" xfId="15550"/>
    <cellStyle name="_pgvcl-costal_pgvcl_PGVCL- 9 May 11 3 10" xfId="15551"/>
    <cellStyle name="_pgvcl-costal_PGVCL-_PGVCL- 9 May 11 3 10" xfId="15552"/>
    <cellStyle name="_pgvcl-costal_pgvcl_PGVCL- 9 May 11 3 2" xfId="15553"/>
    <cellStyle name="_pgvcl-costal_PGVCL-_PGVCL- 9 May 11 3 2" xfId="15554"/>
    <cellStyle name="_pgvcl-costal_pgvcl_PGVCL- 9 May 11 3 3" xfId="15555"/>
    <cellStyle name="_pgvcl-costal_PGVCL-_PGVCL- 9 May 11 3 3" xfId="15556"/>
    <cellStyle name="_pgvcl-costal_pgvcl_PGVCL- 9 May 11 3 4" xfId="15557"/>
    <cellStyle name="_pgvcl-costal_PGVCL-_PGVCL- 9 May 11 3 4" xfId="15558"/>
    <cellStyle name="_pgvcl-costal_pgvcl_PGVCL- 9 May 11 3 5" xfId="15559"/>
    <cellStyle name="_pgvcl-costal_PGVCL-_PGVCL- 9 May 11 3 5" xfId="15560"/>
    <cellStyle name="_pgvcl-costal_pgvcl_PGVCL- 9 May 11 3 6" xfId="15561"/>
    <cellStyle name="_pgvcl-costal_PGVCL-_PGVCL- 9 May 11 3 6" xfId="15562"/>
    <cellStyle name="_pgvcl-costal_pgvcl_PGVCL- 9 May 11 3 7" xfId="15563"/>
    <cellStyle name="_pgvcl-costal_PGVCL-_PGVCL- 9 May 11 3 7" xfId="15564"/>
    <cellStyle name="_pgvcl-costal_pgvcl_PGVCL- 9 May 11 3 8" xfId="15565"/>
    <cellStyle name="_pgvcl-costal_PGVCL-_PGVCL- 9 May 11 3 8" xfId="15566"/>
    <cellStyle name="_pgvcl-costal_pgvcl_PGVCL- 9 May 11 3 9" xfId="15567"/>
    <cellStyle name="_pgvcl-costal_PGVCL-_PGVCL- 9 May 11 3 9" xfId="15568"/>
    <cellStyle name="_pgvcl-costal_pgvcl_PGVCL- 9 May 11 4" xfId="15569"/>
    <cellStyle name="_pgvcl-costal_PGVCL-_PGVCL- 9 May 11 4" xfId="15570"/>
    <cellStyle name="_pgvcl-costal_pgvcl_PGVCL- 9 May 11 4 10" xfId="15571"/>
    <cellStyle name="_pgvcl-costal_PGVCL-_PGVCL- 9 May 11 4 10" xfId="15572"/>
    <cellStyle name="_pgvcl-costal_pgvcl_PGVCL- 9 May 11 4 2" xfId="15573"/>
    <cellStyle name="_pgvcl-costal_PGVCL-_PGVCL- 9 May 11 4 2" xfId="15574"/>
    <cellStyle name="_pgvcl-costal_pgvcl_PGVCL- 9 May 11 4 3" xfId="15575"/>
    <cellStyle name="_pgvcl-costal_PGVCL-_PGVCL- 9 May 11 4 3" xfId="15576"/>
    <cellStyle name="_pgvcl-costal_pgvcl_PGVCL- 9 May 11 4 4" xfId="15577"/>
    <cellStyle name="_pgvcl-costal_PGVCL-_PGVCL- 9 May 11 4 4" xfId="15578"/>
    <cellStyle name="_pgvcl-costal_pgvcl_PGVCL- 9 May 11 4 5" xfId="15579"/>
    <cellStyle name="_pgvcl-costal_PGVCL-_PGVCL- 9 May 11 4 5" xfId="15580"/>
    <cellStyle name="_pgvcl-costal_pgvcl_PGVCL- 9 May 11 4 6" xfId="15581"/>
    <cellStyle name="_pgvcl-costal_PGVCL-_PGVCL- 9 May 11 4 6" xfId="15582"/>
    <cellStyle name="_pgvcl-costal_pgvcl_PGVCL- 9 May 11 4 7" xfId="15583"/>
    <cellStyle name="_pgvcl-costal_PGVCL-_PGVCL- 9 May 11 4 7" xfId="15584"/>
    <cellStyle name="_pgvcl-costal_pgvcl_PGVCL- 9 May 11 4 8" xfId="15585"/>
    <cellStyle name="_pgvcl-costal_PGVCL-_PGVCL- 9 May 11 4 8" xfId="15586"/>
    <cellStyle name="_pgvcl-costal_pgvcl_PGVCL- 9 May 11 4 9" xfId="15587"/>
    <cellStyle name="_pgvcl-costal_PGVCL-_PGVCL- 9 May 11 4 9" xfId="15588"/>
    <cellStyle name="_pgvcl-costal_pgvcl_PGVCL- 9 May 11 5" xfId="15589"/>
    <cellStyle name="_pgvcl-costal_PGVCL-_PGVCL- 9 May 11 5" xfId="15590"/>
    <cellStyle name="_pgvcl-costal_pgvcl_PGVCL- 9 May 11 5 10" xfId="15591"/>
    <cellStyle name="_pgvcl-costal_PGVCL-_PGVCL- 9 May 11 5 10" xfId="15592"/>
    <cellStyle name="_pgvcl-costal_pgvcl_PGVCL- 9 May 11 5 2" xfId="15593"/>
    <cellStyle name="_pgvcl-costal_PGVCL-_PGVCL- 9 May 11 5 2" xfId="15594"/>
    <cellStyle name="_pgvcl-costal_pgvcl_PGVCL- 9 May 11 5 3" xfId="15595"/>
    <cellStyle name="_pgvcl-costal_PGVCL-_PGVCL- 9 May 11 5 3" xfId="15596"/>
    <cellStyle name="_pgvcl-costal_pgvcl_PGVCL- 9 May 11 5 4" xfId="15597"/>
    <cellStyle name="_pgvcl-costal_PGVCL-_PGVCL- 9 May 11 5 4" xfId="15598"/>
    <cellStyle name="_pgvcl-costal_pgvcl_PGVCL- 9 May 11 5 5" xfId="15599"/>
    <cellStyle name="_pgvcl-costal_PGVCL-_PGVCL- 9 May 11 5 5" xfId="15600"/>
    <cellStyle name="_pgvcl-costal_pgvcl_PGVCL- 9 May 11 5 6" xfId="15601"/>
    <cellStyle name="_pgvcl-costal_PGVCL-_PGVCL- 9 May 11 5 6" xfId="15602"/>
    <cellStyle name="_pgvcl-costal_pgvcl_PGVCL- 9 May 11 5 7" xfId="15603"/>
    <cellStyle name="_pgvcl-costal_PGVCL-_PGVCL- 9 May 11 5 7" xfId="15604"/>
    <cellStyle name="_pgvcl-costal_pgvcl_PGVCL- 9 May 11 5 8" xfId="15605"/>
    <cellStyle name="_pgvcl-costal_PGVCL-_PGVCL- 9 May 11 5 8" xfId="15606"/>
    <cellStyle name="_pgvcl-costal_pgvcl_PGVCL- 9 May 11 5 9" xfId="15607"/>
    <cellStyle name="_pgvcl-costal_PGVCL-_PGVCL- 9 May 11 5 9" xfId="15608"/>
    <cellStyle name="_pgvcl-costal_pgvcl_PGVCL- 9 May 11 6" xfId="15609"/>
    <cellStyle name="_pgvcl-costal_PGVCL-_PGVCL- 9 May 11 6" xfId="15610"/>
    <cellStyle name="_pgvcl-costal_pgvcl_PGVCL- 9 May 11 6 10" xfId="15611"/>
    <cellStyle name="_pgvcl-costal_PGVCL-_PGVCL- 9 May 11 6 10" xfId="15612"/>
    <cellStyle name="_pgvcl-costal_pgvcl_PGVCL- 9 May 11 6 2" xfId="15613"/>
    <cellStyle name="_pgvcl-costal_PGVCL-_PGVCL- 9 May 11 6 2" xfId="15614"/>
    <cellStyle name="_pgvcl-costal_pgvcl_PGVCL- 9 May 11 6 3" xfId="15615"/>
    <cellStyle name="_pgvcl-costal_PGVCL-_PGVCL- 9 May 11 6 3" xfId="15616"/>
    <cellStyle name="_pgvcl-costal_pgvcl_PGVCL- 9 May 11 6 4" xfId="15617"/>
    <cellStyle name="_pgvcl-costal_PGVCL-_PGVCL- 9 May 11 6 4" xfId="15618"/>
    <cellStyle name="_pgvcl-costal_pgvcl_PGVCL- 9 May 11 6 5" xfId="15619"/>
    <cellStyle name="_pgvcl-costal_PGVCL-_PGVCL- 9 May 11 6 5" xfId="15620"/>
    <cellStyle name="_pgvcl-costal_pgvcl_PGVCL- 9 May 11 6 6" xfId="15621"/>
    <cellStyle name="_pgvcl-costal_PGVCL-_PGVCL- 9 May 11 6 6" xfId="15622"/>
    <cellStyle name="_pgvcl-costal_pgvcl_PGVCL- 9 May 11 6 7" xfId="15623"/>
    <cellStyle name="_pgvcl-costal_PGVCL-_PGVCL- 9 May 11 6 7" xfId="15624"/>
    <cellStyle name="_pgvcl-costal_pgvcl_PGVCL- 9 May 11 6 8" xfId="15625"/>
    <cellStyle name="_pgvcl-costal_PGVCL-_PGVCL- 9 May 11 6 8" xfId="15626"/>
    <cellStyle name="_pgvcl-costal_pgvcl_PGVCL- 9 May 11 6 9" xfId="15627"/>
    <cellStyle name="_pgvcl-costal_PGVCL-_PGVCL- 9 May 11 6 9" xfId="15628"/>
    <cellStyle name="_pgvcl-costal_pgvcl_PGVCL- 9 May 11 7" xfId="15629"/>
    <cellStyle name="_pgvcl-costal_PGVCL-_PGVCL- 9 May 11 7" xfId="15630"/>
    <cellStyle name="_pgvcl-costal_pgvcl_PGVCL- 9 May 11 7 10" xfId="15631"/>
    <cellStyle name="_pgvcl-costal_PGVCL-_PGVCL- 9 May 11 7 10" xfId="15632"/>
    <cellStyle name="_pgvcl-costal_pgvcl_PGVCL- 9 May 11 7 2" xfId="15633"/>
    <cellStyle name="_pgvcl-costal_PGVCL-_PGVCL- 9 May 11 7 2" xfId="15634"/>
    <cellStyle name="_pgvcl-costal_pgvcl_PGVCL- 9 May 11 7 3" xfId="15635"/>
    <cellStyle name="_pgvcl-costal_PGVCL-_PGVCL- 9 May 11 7 3" xfId="15636"/>
    <cellStyle name="_pgvcl-costal_pgvcl_PGVCL- 9 May 11 7 4" xfId="15637"/>
    <cellStyle name="_pgvcl-costal_PGVCL-_PGVCL- 9 May 11 7 4" xfId="15638"/>
    <cellStyle name="_pgvcl-costal_pgvcl_PGVCL- 9 May 11 7 5" xfId="15639"/>
    <cellStyle name="_pgvcl-costal_PGVCL-_PGVCL- 9 May 11 7 5" xfId="15640"/>
    <cellStyle name="_pgvcl-costal_pgvcl_PGVCL- 9 May 11 7 6" xfId="15641"/>
    <cellStyle name="_pgvcl-costal_PGVCL-_PGVCL- 9 May 11 7 6" xfId="15642"/>
    <cellStyle name="_pgvcl-costal_pgvcl_PGVCL- 9 May 11 7 7" xfId="15643"/>
    <cellStyle name="_pgvcl-costal_PGVCL-_PGVCL- 9 May 11 7 7" xfId="15644"/>
    <cellStyle name="_pgvcl-costal_pgvcl_PGVCL- 9 May 11 7 8" xfId="15645"/>
    <cellStyle name="_pgvcl-costal_PGVCL-_PGVCL- 9 May 11 7 8" xfId="15646"/>
    <cellStyle name="_pgvcl-costal_pgvcl_PGVCL- 9 May 11 7 9" xfId="15647"/>
    <cellStyle name="_pgvcl-costal_PGVCL-_PGVCL- 9 May 11 7 9" xfId="15648"/>
    <cellStyle name="_pgvcl-costal_pgvcl_PGVCL- 9 May 11 8" xfId="15649"/>
    <cellStyle name="_pgvcl-costal_PGVCL-_PGVCL- 9 May 11 8" xfId="15650"/>
    <cellStyle name="_pgvcl-costal_pgvcl_PGVCL- 9 Sep. 11" xfId="15651"/>
    <cellStyle name="_pgvcl-costal_PGVCL-_PGVCL- 9 Sep. 11" xfId="15652"/>
    <cellStyle name="_pgvcl-costal_pgvcl_PGVCL- 9 Sep. 11 2" xfId="15653"/>
    <cellStyle name="_pgvcl-costal_PGVCL-_PGVCL- 9 Sep. 11 2" xfId="15654"/>
    <cellStyle name="_pgvcl-costal_pgvcl_PGVCL- 9 Sep. 11 2 10" xfId="15655"/>
    <cellStyle name="_pgvcl-costal_PGVCL-_PGVCL- 9 Sep. 11 2 10" xfId="15656"/>
    <cellStyle name="_pgvcl-costal_pgvcl_PGVCL- 9 Sep. 11 2 2" xfId="15657"/>
    <cellStyle name="_pgvcl-costal_PGVCL-_PGVCL- 9 Sep. 11 2 2" xfId="15658"/>
    <cellStyle name="_pgvcl-costal_pgvcl_PGVCL- 9 Sep. 11 2 3" xfId="15659"/>
    <cellStyle name="_pgvcl-costal_PGVCL-_PGVCL- 9 Sep. 11 2 3" xfId="15660"/>
    <cellStyle name="_pgvcl-costal_pgvcl_PGVCL- 9 Sep. 11 2 4" xfId="15661"/>
    <cellStyle name="_pgvcl-costal_PGVCL-_PGVCL- 9 Sep. 11 2 4" xfId="15662"/>
    <cellStyle name="_pgvcl-costal_pgvcl_PGVCL- 9 Sep. 11 2 5" xfId="15663"/>
    <cellStyle name="_pgvcl-costal_PGVCL-_PGVCL- 9 Sep. 11 2 5" xfId="15664"/>
    <cellStyle name="_pgvcl-costal_pgvcl_PGVCL- 9 Sep. 11 2 6" xfId="15665"/>
    <cellStyle name="_pgvcl-costal_PGVCL-_PGVCL- 9 Sep. 11 2 6" xfId="15666"/>
    <cellStyle name="_pgvcl-costal_pgvcl_PGVCL- 9 Sep. 11 2 7" xfId="15667"/>
    <cellStyle name="_pgvcl-costal_PGVCL-_PGVCL- 9 Sep. 11 2 7" xfId="15668"/>
    <cellStyle name="_pgvcl-costal_pgvcl_PGVCL- 9 Sep. 11 2 8" xfId="15669"/>
    <cellStyle name="_pgvcl-costal_PGVCL-_PGVCL- 9 Sep. 11 2 8" xfId="15670"/>
    <cellStyle name="_pgvcl-costal_pgvcl_PGVCL- 9 Sep. 11 2 9" xfId="15671"/>
    <cellStyle name="_pgvcl-costal_PGVCL-_PGVCL- 9 Sep. 11 2 9" xfId="15672"/>
    <cellStyle name="_pgvcl-costal_pgvcl_PGVCL- 9 Sep. 11 3" xfId="15673"/>
    <cellStyle name="_pgvcl-costal_PGVCL-_PGVCL- 9 Sep. 11 3" xfId="15674"/>
    <cellStyle name="_pgvcl-costal_pgvcl_PGVCL- 9 Sep. 11 3 10" xfId="15675"/>
    <cellStyle name="_pgvcl-costal_PGVCL-_PGVCL- 9 Sep. 11 3 10" xfId="15676"/>
    <cellStyle name="_pgvcl-costal_pgvcl_PGVCL- 9 Sep. 11 3 2" xfId="15677"/>
    <cellStyle name="_pgvcl-costal_PGVCL-_PGVCL- 9 Sep. 11 3 2" xfId="15678"/>
    <cellStyle name="_pgvcl-costal_pgvcl_PGVCL- 9 Sep. 11 3 3" xfId="15679"/>
    <cellStyle name="_pgvcl-costal_PGVCL-_PGVCL- 9 Sep. 11 3 3" xfId="15680"/>
    <cellStyle name="_pgvcl-costal_pgvcl_PGVCL- 9 Sep. 11 3 4" xfId="15681"/>
    <cellStyle name="_pgvcl-costal_PGVCL-_PGVCL- 9 Sep. 11 3 4" xfId="15682"/>
    <cellStyle name="_pgvcl-costal_pgvcl_PGVCL- 9 Sep. 11 3 5" xfId="15683"/>
    <cellStyle name="_pgvcl-costal_PGVCL-_PGVCL- 9 Sep. 11 3 5" xfId="15684"/>
    <cellStyle name="_pgvcl-costal_pgvcl_PGVCL- 9 Sep. 11 3 6" xfId="15685"/>
    <cellStyle name="_pgvcl-costal_PGVCL-_PGVCL- 9 Sep. 11 3 6" xfId="15686"/>
    <cellStyle name="_pgvcl-costal_pgvcl_PGVCL- 9 Sep. 11 3 7" xfId="15687"/>
    <cellStyle name="_pgvcl-costal_PGVCL-_PGVCL- 9 Sep. 11 3 7" xfId="15688"/>
    <cellStyle name="_pgvcl-costal_pgvcl_PGVCL- 9 Sep. 11 3 8" xfId="15689"/>
    <cellStyle name="_pgvcl-costal_PGVCL-_PGVCL- 9 Sep. 11 3 8" xfId="15690"/>
    <cellStyle name="_pgvcl-costal_pgvcl_PGVCL- 9 Sep. 11 3 9" xfId="15691"/>
    <cellStyle name="_pgvcl-costal_PGVCL-_PGVCL- 9 Sep. 11 3 9" xfId="15692"/>
    <cellStyle name="_pgvcl-costal_pgvcl_PGVCL- 9 Sep. 11 4" xfId="15693"/>
    <cellStyle name="_pgvcl-costal_PGVCL-_PGVCL- 9 Sep. 11 4" xfId="15694"/>
    <cellStyle name="_pgvcl-costal_pgvcl_PGVCL- 9 Sep. 11 4 10" xfId="15695"/>
    <cellStyle name="_pgvcl-costal_PGVCL-_PGVCL- 9 Sep. 11 4 10" xfId="15696"/>
    <cellStyle name="_pgvcl-costal_pgvcl_PGVCL- 9 Sep. 11 4 2" xfId="15697"/>
    <cellStyle name="_pgvcl-costal_PGVCL-_PGVCL- 9 Sep. 11 4 2" xfId="15698"/>
    <cellStyle name="_pgvcl-costal_pgvcl_PGVCL- 9 Sep. 11 4 3" xfId="15699"/>
    <cellStyle name="_pgvcl-costal_PGVCL-_PGVCL- 9 Sep. 11 4 3" xfId="15700"/>
    <cellStyle name="_pgvcl-costal_pgvcl_PGVCL- 9 Sep. 11 4 4" xfId="15701"/>
    <cellStyle name="_pgvcl-costal_PGVCL-_PGVCL- 9 Sep. 11 4 4" xfId="15702"/>
    <cellStyle name="_pgvcl-costal_pgvcl_PGVCL- 9 Sep. 11 4 5" xfId="15703"/>
    <cellStyle name="_pgvcl-costal_PGVCL-_PGVCL- 9 Sep. 11 4 5" xfId="15704"/>
    <cellStyle name="_pgvcl-costal_pgvcl_PGVCL- 9 Sep. 11 4 6" xfId="15705"/>
    <cellStyle name="_pgvcl-costal_PGVCL-_PGVCL- 9 Sep. 11 4 6" xfId="15706"/>
    <cellStyle name="_pgvcl-costal_pgvcl_PGVCL- 9 Sep. 11 4 7" xfId="15707"/>
    <cellStyle name="_pgvcl-costal_PGVCL-_PGVCL- 9 Sep. 11 4 7" xfId="15708"/>
    <cellStyle name="_pgvcl-costal_pgvcl_PGVCL- 9 Sep. 11 4 8" xfId="15709"/>
    <cellStyle name="_pgvcl-costal_PGVCL-_PGVCL- 9 Sep. 11 4 8" xfId="15710"/>
    <cellStyle name="_pgvcl-costal_pgvcl_PGVCL- 9 Sep. 11 4 9" xfId="15711"/>
    <cellStyle name="_pgvcl-costal_PGVCL-_PGVCL- 9 Sep. 11 4 9" xfId="15712"/>
    <cellStyle name="_pgvcl-costal_pgvcl_PGVCL- 9 Sep. 11 5" xfId="15713"/>
    <cellStyle name="_pgvcl-costal_PGVCL-_PGVCL- 9 Sep. 11 5" xfId="15714"/>
    <cellStyle name="_pgvcl-costal_pgvcl_PGVCL- 9 Sep. 11 5 10" xfId="15715"/>
    <cellStyle name="_pgvcl-costal_PGVCL-_PGVCL- 9 Sep. 11 5 10" xfId="15716"/>
    <cellStyle name="_pgvcl-costal_pgvcl_PGVCL- 9 Sep. 11 5 2" xfId="15717"/>
    <cellStyle name="_pgvcl-costal_PGVCL-_PGVCL- 9 Sep. 11 5 2" xfId="15718"/>
    <cellStyle name="_pgvcl-costal_pgvcl_PGVCL- 9 Sep. 11 5 3" xfId="15719"/>
    <cellStyle name="_pgvcl-costal_PGVCL-_PGVCL- 9 Sep. 11 5 3" xfId="15720"/>
    <cellStyle name="_pgvcl-costal_pgvcl_PGVCL- 9 Sep. 11 5 4" xfId="15721"/>
    <cellStyle name="_pgvcl-costal_PGVCL-_PGVCL- 9 Sep. 11 5 4" xfId="15722"/>
    <cellStyle name="_pgvcl-costal_pgvcl_PGVCL- 9 Sep. 11 5 5" xfId="15723"/>
    <cellStyle name="_pgvcl-costal_PGVCL-_PGVCL- 9 Sep. 11 5 5" xfId="15724"/>
    <cellStyle name="_pgvcl-costal_pgvcl_PGVCL- 9 Sep. 11 5 6" xfId="15725"/>
    <cellStyle name="_pgvcl-costal_PGVCL-_PGVCL- 9 Sep. 11 5 6" xfId="15726"/>
    <cellStyle name="_pgvcl-costal_pgvcl_PGVCL- 9 Sep. 11 5 7" xfId="15727"/>
    <cellStyle name="_pgvcl-costal_PGVCL-_PGVCL- 9 Sep. 11 5 7" xfId="15728"/>
    <cellStyle name="_pgvcl-costal_pgvcl_PGVCL- 9 Sep. 11 5 8" xfId="15729"/>
    <cellStyle name="_pgvcl-costal_PGVCL-_PGVCL- 9 Sep. 11 5 8" xfId="15730"/>
    <cellStyle name="_pgvcl-costal_pgvcl_PGVCL- 9 Sep. 11 5 9" xfId="15731"/>
    <cellStyle name="_pgvcl-costal_PGVCL-_PGVCL- 9 Sep. 11 5 9" xfId="15732"/>
    <cellStyle name="_pgvcl-costal_pgvcl_PGVCL- 9 Sep. 11 6" xfId="15733"/>
    <cellStyle name="_pgvcl-costal_PGVCL-_PGVCL- 9 Sep. 11 6" xfId="15734"/>
    <cellStyle name="_pgvcl-costal_pgvcl_PGVCL- 9 Sep. 11 6 10" xfId="15735"/>
    <cellStyle name="_pgvcl-costal_PGVCL-_PGVCL- 9 Sep. 11 6 10" xfId="15736"/>
    <cellStyle name="_pgvcl-costal_pgvcl_PGVCL- 9 Sep. 11 6 2" xfId="15737"/>
    <cellStyle name="_pgvcl-costal_PGVCL-_PGVCL- 9 Sep. 11 6 2" xfId="15738"/>
    <cellStyle name="_pgvcl-costal_pgvcl_PGVCL- 9 Sep. 11 6 3" xfId="15739"/>
    <cellStyle name="_pgvcl-costal_PGVCL-_PGVCL- 9 Sep. 11 6 3" xfId="15740"/>
    <cellStyle name="_pgvcl-costal_pgvcl_PGVCL- 9 Sep. 11 6 4" xfId="15741"/>
    <cellStyle name="_pgvcl-costal_PGVCL-_PGVCL- 9 Sep. 11 6 4" xfId="15742"/>
    <cellStyle name="_pgvcl-costal_pgvcl_PGVCL- 9 Sep. 11 6 5" xfId="15743"/>
    <cellStyle name="_pgvcl-costal_PGVCL-_PGVCL- 9 Sep. 11 6 5" xfId="15744"/>
    <cellStyle name="_pgvcl-costal_pgvcl_PGVCL- 9 Sep. 11 6 6" xfId="15745"/>
    <cellStyle name="_pgvcl-costal_PGVCL-_PGVCL- 9 Sep. 11 6 6" xfId="15746"/>
    <cellStyle name="_pgvcl-costal_pgvcl_PGVCL- 9 Sep. 11 6 7" xfId="15747"/>
    <cellStyle name="_pgvcl-costal_PGVCL-_PGVCL- 9 Sep. 11 6 7" xfId="15748"/>
    <cellStyle name="_pgvcl-costal_pgvcl_PGVCL- 9 Sep. 11 6 8" xfId="15749"/>
    <cellStyle name="_pgvcl-costal_PGVCL-_PGVCL- 9 Sep. 11 6 8" xfId="15750"/>
    <cellStyle name="_pgvcl-costal_pgvcl_PGVCL- 9 Sep. 11 6 9" xfId="15751"/>
    <cellStyle name="_pgvcl-costal_PGVCL-_PGVCL- 9 Sep. 11 6 9" xfId="15752"/>
    <cellStyle name="_pgvcl-costal_pgvcl_PGVCL- 9 Sep. 11 7" xfId="15753"/>
    <cellStyle name="_pgvcl-costal_PGVCL-_PGVCL- 9 Sep. 11 7" xfId="15754"/>
    <cellStyle name="_pgvcl-costal_pgvcl_PGVCL- 9 Sep. 11 7 10" xfId="15755"/>
    <cellStyle name="_pgvcl-costal_PGVCL-_PGVCL- 9 Sep. 11 7 10" xfId="15756"/>
    <cellStyle name="_pgvcl-costal_pgvcl_PGVCL- 9 Sep. 11 7 2" xfId="15757"/>
    <cellStyle name="_pgvcl-costal_PGVCL-_PGVCL- 9 Sep. 11 7 2" xfId="15758"/>
    <cellStyle name="_pgvcl-costal_pgvcl_PGVCL- 9 Sep. 11 7 3" xfId="15759"/>
    <cellStyle name="_pgvcl-costal_PGVCL-_PGVCL- 9 Sep. 11 7 3" xfId="15760"/>
    <cellStyle name="_pgvcl-costal_pgvcl_PGVCL- 9 Sep. 11 7 4" xfId="15761"/>
    <cellStyle name="_pgvcl-costal_PGVCL-_PGVCL- 9 Sep. 11 7 4" xfId="15762"/>
    <cellStyle name="_pgvcl-costal_pgvcl_PGVCL- 9 Sep. 11 7 5" xfId="15763"/>
    <cellStyle name="_pgvcl-costal_PGVCL-_PGVCL- 9 Sep. 11 7 5" xfId="15764"/>
    <cellStyle name="_pgvcl-costal_pgvcl_PGVCL- 9 Sep. 11 7 6" xfId="15765"/>
    <cellStyle name="_pgvcl-costal_PGVCL-_PGVCL- 9 Sep. 11 7 6" xfId="15766"/>
    <cellStyle name="_pgvcl-costal_pgvcl_PGVCL- 9 Sep. 11 7 7" xfId="15767"/>
    <cellStyle name="_pgvcl-costal_PGVCL-_PGVCL- 9 Sep. 11 7 7" xfId="15768"/>
    <cellStyle name="_pgvcl-costal_pgvcl_PGVCL- 9 Sep. 11 7 8" xfId="15769"/>
    <cellStyle name="_pgvcl-costal_PGVCL-_PGVCL- 9 Sep. 11 7 8" xfId="15770"/>
    <cellStyle name="_pgvcl-costal_pgvcl_PGVCL- 9 Sep. 11 7 9" xfId="15771"/>
    <cellStyle name="_pgvcl-costal_PGVCL-_PGVCL- 9 Sep. 11 7 9" xfId="15772"/>
    <cellStyle name="_pgvcl-costal_pgvcl_PGVCL- 9 Sep. 11 8" xfId="15773"/>
    <cellStyle name="_pgvcl-costal_PGVCL-_PGVCL- 9 Sep. 11 8" xfId="15774"/>
    <cellStyle name="_pgvcl-costal_pgvcl_sept JMN-7" xfId="15775"/>
    <cellStyle name="_pgvcl-costal_PGVCL-_sept JMN-7" xfId="15776"/>
    <cellStyle name="_pgvcl-costal_pgvcl_sept JMN-7 2" xfId="15777"/>
    <cellStyle name="_pgvcl-costal_PGVCL-_sept JMN-7 2" xfId="15778"/>
    <cellStyle name="_pgvcl-costal_pgvcl_T&amp;D August-08" xfId="15779"/>
    <cellStyle name="_pgvcl-costal_PGVCL-_T&amp;D August-08" xfId="15780"/>
    <cellStyle name="_pgvcl-costal_pgvcl_T&amp;D August-08 2" xfId="15781"/>
    <cellStyle name="_pgvcl-costal_PGVCL-_T&amp;D August-08 2" xfId="15782"/>
    <cellStyle name="_pgvcl-costal_pgvcl_T&amp;D August-08 2 10" xfId="15783"/>
    <cellStyle name="_pgvcl-costal_PGVCL-_T&amp;D August-08 2 10" xfId="15784"/>
    <cellStyle name="_pgvcl-costal_pgvcl_T&amp;D August-08 2 2" xfId="15785"/>
    <cellStyle name="_pgvcl-costal_PGVCL-_T&amp;D August-08 2 2" xfId="15786"/>
    <cellStyle name="_pgvcl-costal_pgvcl_T&amp;D August-08 2 3" xfId="15787"/>
    <cellStyle name="_pgvcl-costal_PGVCL-_T&amp;D August-08 2 3" xfId="15788"/>
    <cellStyle name="_pgvcl-costal_pgvcl_T&amp;D August-08 2 4" xfId="15789"/>
    <cellStyle name="_pgvcl-costal_PGVCL-_T&amp;D August-08 2 4" xfId="15790"/>
    <cellStyle name="_pgvcl-costal_pgvcl_T&amp;D August-08 2 5" xfId="15791"/>
    <cellStyle name="_pgvcl-costal_PGVCL-_T&amp;D August-08 2 5" xfId="15792"/>
    <cellStyle name="_pgvcl-costal_pgvcl_T&amp;D August-08 2 6" xfId="15793"/>
    <cellStyle name="_pgvcl-costal_PGVCL-_T&amp;D August-08 2 6" xfId="15794"/>
    <cellStyle name="_pgvcl-costal_pgvcl_T&amp;D August-08 2 7" xfId="15795"/>
    <cellStyle name="_pgvcl-costal_PGVCL-_T&amp;D August-08 2 7" xfId="15796"/>
    <cellStyle name="_pgvcl-costal_pgvcl_T&amp;D August-08 2 8" xfId="15797"/>
    <cellStyle name="_pgvcl-costal_PGVCL-_T&amp;D August-08 2 8" xfId="15798"/>
    <cellStyle name="_pgvcl-costal_pgvcl_T&amp;D August-08 2 9" xfId="15799"/>
    <cellStyle name="_pgvcl-costal_PGVCL-_T&amp;D August-08 2 9" xfId="15800"/>
    <cellStyle name="_pgvcl-costal_pgvcl_T&amp;D August-08 3" xfId="15801"/>
    <cellStyle name="_pgvcl-costal_PGVCL-_T&amp;D August-08 3" xfId="15802"/>
    <cellStyle name="_pgvcl-costal_pgvcl_T&amp;D August-08 3 10" xfId="15803"/>
    <cellStyle name="_pgvcl-costal_PGVCL-_T&amp;D August-08 3 10" xfId="15804"/>
    <cellStyle name="_pgvcl-costal_pgvcl_T&amp;D August-08 3 2" xfId="15805"/>
    <cellStyle name="_pgvcl-costal_PGVCL-_T&amp;D August-08 3 2" xfId="15806"/>
    <cellStyle name="_pgvcl-costal_pgvcl_T&amp;D August-08 3 3" xfId="15807"/>
    <cellStyle name="_pgvcl-costal_PGVCL-_T&amp;D August-08 3 3" xfId="15808"/>
    <cellStyle name="_pgvcl-costal_pgvcl_T&amp;D August-08 3 4" xfId="15809"/>
    <cellStyle name="_pgvcl-costal_PGVCL-_T&amp;D August-08 3 4" xfId="15810"/>
    <cellStyle name="_pgvcl-costal_pgvcl_T&amp;D August-08 3 5" xfId="15811"/>
    <cellStyle name="_pgvcl-costal_PGVCL-_T&amp;D August-08 3 5" xfId="15812"/>
    <cellStyle name="_pgvcl-costal_pgvcl_T&amp;D August-08 3 6" xfId="15813"/>
    <cellStyle name="_pgvcl-costal_PGVCL-_T&amp;D August-08 3 6" xfId="15814"/>
    <cellStyle name="_pgvcl-costal_pgvcl_T&amp;D August-08 3 7" xfId="15815"/>
    <cellStyle name="_pgvcl-costal_PGVCL-_T&amp;D August-08 3 7" xfId="15816"/>
    <cellStyle name="_pgvcl-costal_pgvcl_T&amp;D August-08 3 8" xfId="15817"/>
    <cellStyle name="_pgvcl-costal_PGVCL-_T&amp;D August-08 3 8" xfId="15818"/>
    <cellStyle name="_pgvcl-costal_pgvcl_T&amp;D August-08 3 9" xfId="15819"/>
    <cellStyle name="_pgvcl-costal_PGVCL-_T&amp;D August-08 3 9" xfId="15820"/>
    <cellStyle name="_pgvcl-costal_pgvcl_T&amp;D August-08 4" xfId="15821"/>
    <cellStyle name="_pgvcl-costal_PGVCL-_T&amp;D August-08 4" xfId="15822"/>
    <cellStyle name="_pgvcl-costal_pgvcl_T&amp;D August-08 4 10" xfId="15823"/>
    <cellStyle name="_pgvcl-costal_PGVCL-_T&amp;D August-08 4 10" xfId="15824"/>
    <cellStyle name="_pgvcl-costal_pgvcl_T&amp;D August-08 4 2" xfId="15825"/>
    <cellStyle name="_pgvcl-costal_PGVCL-_T&amp;D August-08 4 2" xfId="15826"/>
    <cellStyle name="_pgvcl-costal_pgvcl_T&amp;D August-08 4 3" xfId="15827"/>
    <cellStyle name="_pgvcl-costal_PGVCL-_T&amp;D August-08 4 3" xfId="15828"/>
    <cellStyle name="_pgvcl-costal_pgvcl_T&amp;D August-08 4 4" xfId="15829"/>
    <cellStyle name="_pgvcl-costal_PGVCL-_T&amp;D August-08 4 4" xfId="15830"/>
    <cellStyle name="_pgvcl-costal_pgvcl_T&amp;D August-08 4 5" xfId="15831"/>
    <cellStyle name="_pgvcl-costal_PGVCL-_T&amp;D August-08 4 5" xfId="15832"/>
    <cellStyle name="_pgvcl-costal_pgvcl_T&amp;D August-08 4 6" xfId="15833"/>
    <cellStyle name="_pgvcl-costal_PGVCL-_T&amp;D August-08 4 6" xfId="15834"/>
    <cellStyle name="_pgvcl-costal_pgvcl_T&amp;D August-08 4 7" xfId="15835"/>
    <cellStyle name="_pgvcl-costal_PGVCL-_T&amp;D August-08 4 7" xfId="15836"/>
    <cellStyle name="_pgvcl-costal_pgvcl_T&amp;D August-08 4 8" xfId="15837"/>
    <cellStyle name="_pgvcl-costal_PGVCL-_T&amp;D August-08 4 8" xfId="15838"/>
    <cellStyle name="_pgvcl-costal_pgvcl_T&amp;D August-08 4 9" xfId="15839"/>
    <cellStyle name="_pgvcl-costal_PGVCL-_T&amp;D August-08 4 9" xfId="15840"/>
    <cellStyle name="_pgvcl-costal_pgvcl_T&amp;D August-08 5" xfId="15841"/>
    <cellStyle name="_pgvcl-costal_PGVCL-_T&amp;D August-08 5" xfId="15842"/>
    <cellStyle name="_pgvcl-costal_pgvcl_T&amp;D August-08 5 10" xfId="15843"/>
    <cellStyle name="_pgvcl-costal_PGVCL-_T&amp;D August-08 5 10" xfId="15844"/>
    <cellStyle name="_pgvcl-costal_pgvcl_T&amp;D August-08 5 2" xfId="15845"/>
    <cellStyle name="_pgvcl-costal_PGVCL-_T&amp;D August-08 5 2" xfId="15846"/>
    <cellStyle name="_pgvcl-costal_pgvcl_T&amp;D August-08 5 3" xfId="15847"/>
    <cellStyle name="_pgvcl-costal_PGVCL-_T&amp;D August-08 5 3" xfId="15848"/>
    <cellStyle name="_pgvcl-costal_pgvcl_T&amp;D August-08 5 4" xfId="15849"/>
    <cellStyle name="_pgvcl-costal_PGVCL-_T&amp;D August-08 5 4" xfId="15850"/>
    <cellStyle name="_pgvcl-costal_pgvcl_T&amp;D August-08 5 5" xfId="15851"/>
    <cellStyle name="_pgvcl-costal_PGVCL-_T&amp;D August-08 5 5" xfId="15852"/>
    <cellStyle name="_pgvcl-costal_pgvcl_T&amp;D August-08 5 6" xfId="15853"/>
    <cellStyle name="_pgvcl-costal_PGVCL-_T&amp;D August-08 5 6" xfId="15854"/>
    <cellStyle name="_pgvcl-costal_pgvcl_T&amp;D August-08 5 7" xfId="15855"/>
    <cellStyle name="_pgvcl-costal_PGVCL-_T&amp;D August-08 5 7" xfId="15856"/>
    <cellStyle name="_pgvcl-costal_pgvcl_T&amp;D August-08 5 8" xfId="15857"/>
    <cellStyle name="_pgvcl-costal_PGVCL-_T&amp;D August-08 5 8" xfId="15858"/>
    <cellStyle name="_pgvcl-costal_pgvcl_T&amp;D August-08 5 9" xfId="15859"/>
    <cellStyle name="_pgvcl-costal_PGVCL-_T&amp;D August-08 5 9" xfId="15860"/>
    <cellStyle name="_pgvcl-costal_pgvcl_T&amp;D August-08 6" xfId="15861"/>
    <cellStyle name="_pgvcl-costal_PGVCL-_T&amp;D August-08 6" xfId="15862"/>
    <cellStyle name="_pgvcl-costal_pgvcl_T&amp;D August-08 6 10" xfId="15863"/>
    <cellStyle name="_pgvcl-costal_PGVCL-_T&amp;D August-08 6 10" xfId="15864"/>
    <cellStyle name="_pgvcl-costal_pgvcl_T&amp;D August-08 6 2" xfId="15865"/>
    <cellStyle name="_pgvcl-costal_PGVCL-_T&amp;D August-08 6 2" xfId="15866"/>
    <cellStyle name="_pgvcl-costal_pgvcl_T&amp;D August-08 6 3" xfId="15867"/>
    <cellStyle name="_pgvcl-costal_PGVCL-_T&amp;D August-08 6 3" xfId="15868"/>
    <cellStyle name="_pgvcl-costal_pgvcl_T&amp;D August-08 6 4" xfId="15869"/>
    <cellStyle name="_pgvcl-costal_PGVCL-_T&amp;D August-08 6 4" xfId="15870"/>
    <cellStyle name="_pgvcl-costal_pgvcl_T&amp;D August-08 6 5" xfId="15871"/>
    <cellStyle name="_pgvcl-costal_PGVCL-_T&amp;D August-08 6 5" xfId="15872"/>
    <cellStyle name="_pgvcl-costal_pgvcl_T&amp;D August-08 6 6" xfId="15873"/>
    <cellStyle name="_pgvcl-costal_PGVCL-_T&amp;D August-08 6 6" xfId="15874"/>
    <cellStyle name="_pgvcl-costal_pgvcl_T&amp;D August-08 6 7" xfId="15875"/>
    <cellStyle name="_pgvcl-costal_PGVCL-_T&amp;D August-08 6 7" xfId="15876"/>
    <cellStyle name="_pgvcl-costal_pgvcl_T&amp;D August-08 6 8" xfId="15877"/>
    <cellStyle name="_pgvcl-costal_PGVCL-_T&amp;D August-08 6 8" xfId="15878"/>
    <cellStyle name="_pgvcl-costal_pgvcl_T&amp;D August-08 6 9" xfId="15879"/>
    <cellStyle name="_pgvcl-costal_PGVCL-_T&amp;D August-08 6 9" xfId="15880"/>
    <cellStyle name="_pgvcl-costal_pgvcl_T&amp;D August-08 7" xfId="15881"/>
    <cellStyle name="_pgvcl-costal_PGVCL-_T&amp;D August-08 7" xfId="15882"/>
    <cellStyle name="_pgvcl-costal_pgvcl_T&amp;D August-08 7 10" xfId="15883"/>
    <cellStyle name="_pgvcl-costal_PGVCL-_T&amp;D August-08 7 10" xfId="15884"/>
    <cellStyle name="_pgvcl-costal_pgvcl_T&amp;D August-08 7 2" xfId="15885"/>
    <cellStyle name="_pgvcl-costal_PGVCL-_T&amp;D August-08 7 2" xfId="15886"/>
    <cellStyle name="_pgvcl-costal_pgvcl_T&amp;D August-08 7 3" xfId="15887"/>
    <cellStyle name="_pgvcl-costal_PGVCL-_T&amp;D August-08 7 3" xfId="15888"/>
    <cellStyle name="_pgvcl-costal_pgvcl_T&amp;D August-08 7 4" xfId="15889"/>
    <cellStyle name="_pgvcl-costal_PGVCL-_T&amp;D August-08 7 4" xfId="15890"/>
    <cellStyle name="_pgvcl-costal_pgvcl_T&amp;D August-08 7 5" xfId="15891"/>
    <cellStyle name="_pgvcl-costal_PGVCL-_T&amp;D August-08 7 5" xfId="15892"/>
    <cellStyle name="_pgvcl-costal_pgvcl_T&amp;D August-08 7 6" xfId="15893"/>
    <cellStyle name="_pgvcl-costal_PGVCL-_T&amp;D August-08 7 6" xfId="15894"/>
    <cellStyle name="_pgvcl-costal_pgvcl_T&amp;D August-08 7 7" xfId="15895"/>
    <cellStyle name="_pgvcl-costal_PGVCL-_T&amp;D August-08 7 7" xfId="15896"/>
    <cellStyle name="_pgvcl-costal_pgvcl_T&amp;D August-08 7 8" xfId="15897"/>
    <cellStyle name="_pgvcl-costal_PGVCL-_T&amp;D August-08 7 8" xfId="15898"/>
    <cellStyle name="_pgvcl-costal_pgvcl_T&amp;D August-08 7 9" xfId="15899"/>
    <cellStyle name="_pgvcl-costal_PGVCL-_T&amp;D August-08 7 9" xfId="15900"/>
    <cellStyle name="_pgvcl-costal_pgvcl_T&amp;D August-08 8" xfId="15901"/>
    <cellStyle name="_pgvcl-costal_PGVCL-_T&amp;D August-08 8" xfId="15902"/>
    <cellStyle name="_pgvcl-costal_pgvcl_T&amp;D Dec-08" xfId="15903"/>
    <cellStyle name="_pgvcl-costal_PGVCL-_T&amp;D Dec-08" xfId="15904"/>
    <cellStyle name="_pgvcl-costal_pgvcl_T&amp;D Dec-08 2" xfId="15905"/>
    <cellStyle name="_pgvcl-costal_PGVCL-_T&amp;D Dec-08 2" xfId="15906"/>
    <cellStyle name="_pgvcl-costal_pgvcl_T&amp;D Dec-08 2 10" xfId="15907"/>
    <cellStyle name="_pgvcl-costal_PGVCL-_T&amp;D Dec-08 2 10" xfId="15908"/>
    <cellStyle name="_pgvcl-costal_pgvcl_T&amp;D Dec-08 2 2" xfId="15909"/>
    <cellStyle name="_pgvcl-costal_PGVCL-_T&amp;D Dec-08 2 2" xfId="15910"/>
    <cellStyle name="_pgvcl-costal_pgvcl_T&amp;D Dec-08 2 3" xfId="15911"/>
    <cellStyle name="_pgvcl-costal_PGVCL-_T&amp;D Dec-08 2 3" xfId="15912"/>
    <cellStyle name="_pgvcl-costal_pgvcl_T&amp;D Dec-08 2 4" xfId="15913"/>
    <cellStyle name="_pgvcl-costal_PGVCL-_T&amp;D Dec-08 2 4" xfId="15914"/>
    <cellStyle name="_pgvcl-costal_pgvcl_T&amp;D Dec-08 2 5" xfId="15915"/>
    <cellStyle name="_pgvcl-costal_PGVCL-_T&amp;D Dec-08 2 5" xfId="15916"/>
    <cellStyle name="_pgvcl-costal_pgvcl_T&amp;D Dec-08 2 6" xfId="15917"/>
    <cellStyle name="_pgvcl-costal_PGVCL-_T&amp;D Dec-08 2 6" xfId="15918"/>
    <cellStyle name="_pgvcl-costal_pgvcl_T&amp;D Dec-08 2 7" xfId="15919"/>
    <cellStyle name="_pgvcl-costal_PGVCL-_T&amp;D Dec-08 2 7" xfId="15920"/>
    <cellStyle name="_pgvcl-costal_pgvcl_T&amp;D Dec-08 2 8" xfId="15921"/>
    <cellStyle name="_pgvcl-costal_PGVCL-_T&amp;D Dec-08 2 8" xfId="15922"/>
    <cellStyle name="_pgvcl-costal_pgvcl_T&amp;D Dec-08 2 9" xfId="15923"/>
    <cellStyle name="_pgvcl-costal_PGVCL-_T&amp;D Dec-08 2 9" xfId="15924"/>
    <cellStyle name="_pgvcl-costal_pgvcl_T&amp;D Dec-08 3" xfId="15925"/>
    <cellStyle name="_pgvcl-costal_PGVCL-_T&amp;D Dec-08 3" xfId="15926"/>
    <cellStyle name="_pgvcl-costal_pgvcl_T&amp;D Dec-08 3 10" xfId="15927"/>
    <cellStyle name="_pgvcl-costal_PGVCL-_T&amp;D Dec-08 3 10" xfId="15928"/>
    <cellStyle name="_pgvcl-costal_pgvcl_T&amp;D Dec-08 3 2" xfId="15929"/>
    <cellStyle name="_pgvcl-costal_PGVCL-_T&amp;D Dec-08 3 2" xfId="15930"/>
    <cellStyle name="_pgvcl-costal_pgvcl_T&amp;D Dec-08 3 3" xfId="15931"/>
    <cellStyle name="_pgvcl-costal_PGVCL-_T&amp;D Dec-08 3 3" xfId="15932"/>
    <cellStyle name="_pgvcl-costal_pgvcl_T&amp;D Dec-08 3 4" xfId="15933"/>
    <cellStyle name="_pgvcl-costal_PGVCL-_T&amp;D Dec-08 3 4" xfId="15934"/>
    <cellStyle name="_pgvcl-costal_pgvcl_T&amp;D Dec-08 3 5" xfId="15935"/>
    <cellStyle name="_pgvcl-costal_PGVCL-_T&amp;D Dec-08 3 5" xfId="15936"/>
    <cellStyle name="_pgvcl-costal_pgvcl_T&amp;D Dec-08 3 6" xfId="15937"/>
    <cellStyle name="_pgvcl-costal_PGVCL-_T&amp;D Dec-08 3 6" xfId="15938"/>
    <cellStyle name="_pgvcl-costal_pgvcl_T&amp;D Dec-08 3 7" xfId="15939"/>
    <cellStyle name="_pgvcl-costal_PGVCL-_T&amp;D Dec-08 3 7" xfId="15940"/>
    <cellStyle name="_pgvcl-costal_pgvcl_T&amp;D Dec-08 3 8" xfId="15941"/>
    <cellStyle name="_pgvcl-costal_PGVCL-_T&amp;D Dec-08 3 8" xfId="15942"/>
    <cellStyle name="_pgvcl-costal_pgvcl_T&amp;D Dec-08 3 9" xfId="15943"/>
    <cellStyle name="_pgvcl-costal_PGVCL-_T&amp;D Dec-08 3 9" xfId="15944"/>
    <cellStyle name="_pgvcl-costal_pgvcl_T&amp;D Dec-08 4" xfId="15945"/>
    <cellStyle name="_pgvcl-costal_PGVCL-_T&amp;D Dec-08 4" xfId="15946"/>
    <cellStyle name="_pgvcl-costal_pgvcl_T&amp;D Dec-08 4 10" xfId="15947"/>
    <cellStyle name="_pgvcl-costal_PGVCL-_T&amp;D Dec-08 4 10" xfId="15948"/>
    <cellStyle name="_pgvcl-costal_pgvcl_T&amp;D Dec-08 4 2" xfId="15949"/>
    <cellStyle name="_pgvcl-costal_PGVCL-_T&amp;D Dec-08 4 2" xfId="15950"/>
    <cellStyle name="_pgvcl-costal_pgvcl_T&amp;D Dec-08 4 3" xfId="15951"/>
    <cellStyle name="_pgvcl-costal_PGVCL-_T&amp;D Dec-08 4 3" xfId="15952"/>
    <cellStyle name="_pgvcl-costal_pgvcl_T&amp;D Dec-08 4 4" xfId="15953"/>
    <cellStyle name="_pgvcl-costal_PGVCL-_T&amp;D Dec-08 4 4" xfId="15954"/>
    <cellStyle name="_pgvcl-costal_pgvcl_T&amp;D Dec-08 4 5" xfId="15955"/>
    <cellStyle name="_pgvcl-costal_PGVCL-_T&amp;D Dec-08 4 5" xfId="15956"/>
    <cellStyle name="_pgvcl-costal_pgvcl_T&amp;D Dec-08 4 6" xfId="15957"/>
    <cellStyle name="_pgvcl-costal_PGVCL-_T&amp;D Dec-08 4 6" xfId="15958"/>
    <cellStyle name="_pgvcl-costal_pgvcl_T&amp;D Dec-08 4 7" xfId="15959"/>
    <cellStyle name="_pgvcl-costal_PGVCL-_T&amp;D Dec-08 4 7" xfId="15960"/>
    <cellStyle name="_pgvcl-costal_pgvcl_T&amp;D Dec-08 4 8" xfId="15961"/>
    <cellStyle name="_pgvcl-costal_PGVCL-_T&amp;D Dec-08 4 8" xfId="15962"/>
    <cellStyle name="_pgvcl-costal_pgvcl_T&amp;D Dec-08 4 9" xfId="15963"/>
    <cellStyle name="_pgvcl-costal_PGVCL-_T&amp;D Dec-08 4 9" xfId="15964"/>
    <cellStyle name="_pgvcl-costal_pgvcl_T&amp;D Dec-08 5" xfId="15965"/>
    <cellStyle name="_pgvcl-costal_PGVCL-_T&amp;D Dec-08 5" xfId="15966"/>
    <cellStyle name="_pgvcl-costal_pgvcl_T&amp;D Dec-08 5 10" xfId="15967"/>
    <cellStyle name="_pgvcl-costal_PGVCL-_T&amp;D Dec-08 5 10" xfId="15968"/>
    <cellStyle name="_pgvcl-costal_pgvcl_T&amp;D Dec-08 5 2" xfId="15969"/>
    <cellStyle name="_pgvcl-costal_PGVCL-_T&amp;D Dec-08 5 2" xfId="15970"/>
    <cellStyle name="_pgvcl-costal_pgvcl_T&amp;D Dec-08 5 3" xfId="15971"/>
    <cellStyle name="_pgvcl-costal_PGVCL-_T&amp;D Dec-08 5 3" xfId="15972"/>
    <cellStyle name="_pgvcl-costal_pgvcl_T&amp;D Dec-08 5 4" xfId="15973"/>
    <cellStyle name="_pgvcl-costal_PGVCL-_T&amp;D Dec-08 5 4" xfId="15974"/>
    <cellStyle name="_pgvcl-costal_pgvcl_T&amp;D Dec-08 5 5" xfId="15975"/>
    <cellStyle name="_pgvcl-costal_PGVCL-_T&amp;D Dec-08 5 5" xfId="15976"/>
    <cellStyle name="_pgvcl-costal_pgvcl_T&amp;D Dec-08 5 6" xfId="15977"/>
    <cellStyle name="_pgvcl-costal_PGVCL-_T&amp;D Dec-08 5 6" xfId="15978"/>
    <cellStyle name="_pgvcl-costal_pgvcl_T&amp;D Dec-08 5 7" xfId="15979"/>
    <cellStyle name="_pgvcl-costal_PGVCL-_T&amp;D Dec-08 5 7" xfId="15980"/>
    <cellStyle name="_pgvcl-costal_pgvcl_T&amp;D Dec-08 5 8" xfId="15981"/>
    <cellStyle name="_pgvcl-costal_PGVCL-_T&amp;D Dec-08 5 8" xfId="15982"/>
    <cellStyle name="_pgvcl-costal_pgvcl_T&amp;D Dec-08 5 9" xfId="15983"/>
    <cellStyle name="_pgvcl-costal_PGVCL-_T&amp;D Dec-08 5 9" xfId="15984"/>
    <cellStyle name="_pgvcl-costal_pgvcl_T&amp;D Dec-08 6" xfId="15985"/>
    <cellStyle name="_pgvcl-costal_PGVCL-_T&amp;D Dec-08 6" xfId="15986"/>
    <cellStyle name="_pgvcl-costal_pgvcl_T&amp;D Dec-08 6 10" xfId="15987"/>
    <cellStyle name="_pgvcl-costal_PGVCL-_T&amp;D Dec-08 6 10" xfId="15988"/>
    <cellStyle name="_pgvcl-costal_pgvcl_T&amp;D Dec-08 6 2" xfId="15989"/>
    <cellStyle name="_pgvcl-costal_PGVCL-_T&amp;D Dec-08 6 2" xfId="15990"/>
    <cellStyle name="_pgvcl-costal_pgvcl_T&amp;D Dec-08 6 3" xfId="15991"/>
    <cellStyle name="_pgvcl-costal_PGVCL-_T&amp;D Dec-08 6 3" xfId="15992"/>
    <cellStyle name="_pgvcl-costal_pgvcl_T&amp;D Dec-08 6 4" xfId="15993"/>
    <cellStyle name="_pgvcl-costal_PGVCL-_T&amp;D Dec-08 6 4" xfId="15994"/>
    <cellStyle name="_pgvcl-costal_pgvcl_T&amp;D Dec-08 6 5" xfId="15995"/>
    <cellStyle name="_pgvcl-costal_PGVCL-_T&amp;D Dec-08 6 5" xfId="15996"/>
    <cellStyle name="_pgvcl-costal_pgvcl_T&amp;D Dec-08 6 6" xfId="15997"/>
    <cellStyle name="_pgvcl-costal_PGVCL-_T&amp;D Dec-08 6 6" xfId="15998"/>
    <cellStyle name="_pgvcl-costal_pgvcl_T&amp;D Dec-08 6 7" xfId="15999"/>
    <cellStyle name="_pgvcl-costal_PGVCL-_T&amp;D Dec-08 6 7" xfId="16000"/>
    <cellStyle name="_pgvcl-costal_pgvcl_T&amp;D Dec-08 6 8" xfId="16001"/>
    <cellStyle name="_pgvcl-costal_PGVCL-_T&amp;D Dec-08 6 8" xfId="16002"/>
    <cellStyle name="_pgvcl-costal_pgvcl_T&amp;D Dec-08 6 9" xfId="16003"/>
    <cellStyle name="_pgvcl-costal_PGVCL-_T&amp;D Dec-08 6 9" xfId="16004"/>
    <cellStyle name="_pgvcl-costal_pgvcl_T&amp;D Dec-08 7" xfId="16005"/>
    <cellStyle name="_pgvcl-costal_PGVCL-_T&amp;D Dec-08 7" xfId="16006"/>
    <cellStyle name="_pgvcl-costal_pgvcl_T&amp;D Dec-08 7 10" xfId="16007"/>
    <cellStyle name="_pgvcl-costal_PGVCL-_T&amp;D Dec-08 7 10" xfId="16008"/>
    <cellStyle name="_pgvcl-costal_pgvcl_T&amp;D Dec-08 7 2" xfId="16009"/>
    <cellStyle name="_pgvcl-costal_PGVCL-_T&amp;D Dec-08 7 2" xfId="16010"/>
    <cellStyle name="_pgvcl-costal_pgvcl_T&amp;D Dec-08 7 3" xfId="16011"/>
    <cellStyle name="_pgvcl-costal_PGVCL-_T&amp;D Dec-08 7 3" xfId="16012"/>
    <cellStyle name="_pgvcl-costal_pgvcl_T&amp;D Dec-08 7 4" xfId="16013"/>
    <cellStyle name="_pgvcl-costal_PGVCL-_T&amp;D Dec-08 7 4" xfId="16014"/>
    <cellStyle name="_pgvcl-costal_pgvcl_T&amp;D Dec-08 7 5" xfId="16015"/>
    <cellStyle name="_pgvcl-costal_PGVCL-_T&amp;D Dec-08 7 5" xfId="16016"/>
    <cellStyle name="_pgvcl-costal_pgvcl_T&amp;D Dec-08 7 6" xfId="16017"/>
    <cellStyle name="_pgvcl-costal_PGVCL-_T&amp;D Dec-08 7 6" xfId="16018"/>
    <cellStyle name="_pgvcl-costal_pgvcl_T&amp;D Dec-08 7 7" xfId="16019"/>
    <cellStyle name="_pgvcl-costal_PGVCL-_T&amp;D Dec-08 7 7" xfId="16020"/>
    <cellStyle name="_pgvcl-costal_pgvcl_T&amp;D Dec-08 7 8" xfId="16021"/>
    <cellStyle name="_pgvcl-costal_PGVCL-_T&amp;D Dec-08 7 8" xfId="16022"/>
    <cellStyle name="_pgvcl-costal_pgvcl_T&amp;D Dec-08 7 9" xfId="16023"/>
    <cellStyle name="_pgvcl-costal_PGVCL-_T&amp;D Dec-08 7 9" xfId="16024"/>
    <cellStyle name="_pgvcl-costal_pgvcl_T&amp;D Dec-08 8" xfId="16025"/>
    <cellStyle name="_pgvcl-costal_PGVCL-_T&amp;D Dec-08 8" xfId="16026"/>
    <cellStyle name="_pgvcl-costal_pgvcl_T&amp;D July-08" xfId="16027"/>
    <cellStyle name="_pgvcl-costal_PGVCL-_T&amp;D July-08" xfId="16028"/>
    <cellStyle name="_pgvcl-costal_pgvcl_T&amp;D July-08 2" xfId="16029"/>
    <cellStyle name="_pgvcl-costal_PGVCL-_T&amp;D July-08 2" xfId="16030"/>
    <cellStyle name="_pgvcl-costal_pgvcl_T&amp;D July-08 2 10" xfId="16031"/>
    <cellStyle name="_pgvcl-costal_PGVCL-_T&amp;D July-08 2 10" xfId="16032"/>
    <cellStyle name="_pgvcl-costal_pgvcl_T&amp;D July-08 2 2" xfId="16033"/>
    <cellStyle name="_pgvcl-costal_PGVCL-_T&amp;D July-08 2 2" xfId="16034"/>
    <cellStyle name="_pgvcl-costal_pgvcl_T&amp;D July-08 2 3" xfId="16035"/>
    <cellStyle name="_pgvcl-costal_PGVCL-_T&amp;D July-08 2 3" xfId="16036"/>
    <cellStyle name="_pgvcl-costal_pgvcl_T&amp;D July-08 2 4" xfId="16037"/>
    <cellStyle name="_pgvcl-costal_PGVCL-_T&amp;D July-08 2 4" xfId="16038"/>
    <cellStyle name="_pgvcl-costal_pgvcl_T&amp;D July-08 2 5" xfId="16039"/>
    <cellStyle name="_pgvcl-costal_PGVCL-_T&amp;D July-08 2 5" xfId="16040"/>
    <cellStyle name="_pgvcl-costal_pgvcl_T&amp;D July-08 2 6" xfId="16041"/>
    <cellStyle name="_pgvcl-costal_PGVCL-_T&amp;D July-08 2 6" xfId="16042"/>
    <cellStyle name="_pgvcl-costal_pgvcl_T&amp;D July-08 2 7" xfId="16043"/>
    <cellStyle name="_pgvcl-costal_PGVCL-_T&amp;D July-08 2 7" xfId="16044"/>
    <cellStyle name="_pgvcl-costal_pgvcl_T&amp;D July-08 2 8" xfId="16045"/>
    <cellStyle name="_pgvcl-costal_PGVCL-_T&amp;D July-08 2 8" xfId="16046"/>
    <cellStyle name="_pgvcl-costal_pgvcl_T&amp;D July-08 2 9" xfId="16047"/>
    <cellStyle name="_pgvcl-costal_PGVCL-_T&amp;D July-08 2 9" xfId="16048"/>
    <cellStyle name="_pgvcl-costal_pgvcl_T&amp;D July-08 3" xfId="16049"/>
    <cellStyle name="_pgvcl-costal_PGVCL-_T&amp;D July-08 3" xfId="16050"/>
    <cellStyle name="_pgvcl-costal_pgvcl_T&amp;D July-08 3 10" xfId="16051"/>
    <cellStyle name="_pgvcl-costal_PGVCL-_T&amp;D July-08 3 10" xfId="16052"/>
    <cellStyle name="_pgvcl-costal_pgvcl_T&amp;D July-08 3 2" xfId="16053"/>
    <cellStyle name="_pgvcl-costal_PGVCL-_T&amp;D July-08 3 2" xfId="16054"/>
    <cellStyle name="_pgvcl-costal_pgvcl_T&amp;D July-08 3 3" xfId="16055"/>
    <cellStyle name="_pgvcl-costal_PGVCL-_T&amp;D July-08 3 3" xfId="16056"/>
    <cellStyle name="_pgvcl-costal_pgvcl_T&amp;D July-08 3 4" xfId="16057"/>
    <cellStyle name="_pgvcl-costal_PGVCL-_T&amp;D July-08 3 4" xfId="16058"/>
    <cellStyle name="_pgvcl-costal_pgvcl_T&amp;D July-08 3 5" xfId="16059"/>
    <cellStyle name="_pgvcl-costal_PGVCL-_T&amp;D July-08 3 5" xfId="16060"/>
    <cellStyle name="_pgvcl-costal_pgvcl_T&amp;D July-08 3 6" xfId="16061"/>
    <cellStyle name="_pgvcl-costal_PGVCL-_T&amp;D July-08 3 6" xfId="16062"/>
    <cellStyle name="_pgvcl-costal_pgvcl_T&amp;D July-08 3 7" xfId="16063"/>
    <cellStyle name="_pgvcl-costal_PGVCL-_T&amp;D July-08 3 7" xfId="16064"/>
    <cellStyle name="_pgvcl-costal_pgvcl_T&amp;D July-08 3 8" xfId="16065"/>
    <cellStyle name="_pgvcl-costal_PGVCL-_T&amp;D July-08 3 8" xfId="16066"/>
    <cellStyle name="_pgvcl-costal_pgvcl_T&amp;D July-08 3 9" xfId="16067"/>
    <cellStyle name="_pgvcl-costal_PGVCL-_T&amp;D July-08 3 9" xfId="16068"/>
    <cellStyle name="_pgvcl-costal_pgvcl_T&amp;D July-08 4" xfId="16069"/>
    <cellStyle name="_pgvcl-costal_PGVCL-_T&amp;D July-08 4" xfId="16070"/>
    <cellStyle name="_pgvcl-costal_pgvcl_T&amp;D July-08 4 10" xfId="16071"/>
    <cellStyle name="_pgvcl-costal_PGVCL-_T&amp;D July-08 4 10" xfId="16072"/>
    <cellStyle name="_pgvcl-costal_pgvcl_T&amp;D July-08 4 2" xfId="16073"/>
    <cellStyle name="_pgvcl-costal_PGVCL-_T&amp;D July-08 4 2" xfId="16074"/>
    <cellStyle name="_pgvcl-costal_pgvcl_T&amp;D July-08 4 3" xfId="16075"/>
    <cellStyle name="_pgvcl-costal_PGVCL-_T&amp;D July-08 4 3" xfId="16076"/>
    <cellStyle name="_pgvcl-costal_pgvcl_T&amp;D July-08 4 4" xfId="16077"/>
    <cellStyle name="_pgvcl-costal_PGVCL-_T&amp;D July-08 4 4" xfId="16078"/>
    <cellStyle name="_pgvcl-costal_pgvcl_T&amp;D July-08 4 5" xfId="16079"/>
    <cellStyle name="_pgvcl-costal_PGVCL-_T&amp;D July-08 4 5" xfId="16080"/>
    <cellStyle name="_pgvcl-costal_pgvcl_T&amp;D July-08 4 6" xfId="16081"/>
    <cellStyle name="_pgvcl-costal_PGVCL-_T&amp;D July-08 4 6" xfId="16082"/>
    <cellStyle name="_pgvcl-costal_pgvcl_T&amp;D July-08 4 7" xfId="16083"/>
    <cellStyle name="_pgvcl-costal_PGVCL-_T&amp;D July-08 4 7" xfId="16084"/>
    <cellStyle name="_pgvcl-costal_pgvcl_T&amp;D July-08 4 8" xfId="16085"/>
    <cellStyle name="_pgvcl-costal_PGVCL-_T&amp;D July-08 4 8" xfId="16086"/>
    <cellStyle name="_pgvcl-costal_pgvcl_T&amp;D July-08 4 9" xfId="16087"/>
    <cellStyle name="_pgvcl-costal_PGVCL-_T&amp;D July-08 4 9" xfId="16088"/>
    <cellStyle name="_pgvcl-costal_pgvcl_T&amp;D July-08 5" xfId="16089"/>
    <cellStyle name="_pgvcl-costal_PGVCL-_T&amp;D July-08 5" xfId="16090"/>
    <cellStyle name="_pgvcl-costal_pgvcl_T&amp;D July-08 5 10" xfId="16091"/>
    <cellStyle name="_pgvcl-costal_PGVCL-_T&amp;D July-08 5 10" xfId="16092"/>
    <cellStyle name="_pgvcl-costal_pgvcl_T&amp;D July-08 5 2" xfId="16093"/>
    <cellStyle name="_pgvcl-costal_PGVCL-_T&amp;D July-08 5 2" xfId="16094"/>
    <cellStyle name="_pgvcl-costal_pgvcl_T&amp;D July-08 5 3" xfId="16095"/>
    <cellStyle name="_pgvcl-costal_PGVCL-_T&amp;D July-08 5 3" xfId="16096"/>
    <cellStyle name="_pgvcl-costal_pgvcl_T&amp;D July-08 5 4" xfId="16097"/>
    <cellStyle name="_pgvcl-costal_PGVCL-_T&amp;D July-08 5 4" xfId="16098"/>
    <cellStyle name="_pgvcl-costal_pgvcl_T&amp;D July-08 5 5" xfId="16099"/>
    <cellStyle name="_pgvcl-costal_PGVCL-_T&amp;D July-08 5 5" xfId="16100"/>
    <cellStyle name="_pgvcl-costal_pgvcl_T&amp;D July-08 5 6" xfId="16101"/>
    <cellStyle name="_pgvcl-costal_PGVCL-_T&amp;D July-08 5 6" xfId="16102"/>
    <cellStyle name="_pgvcl-costal_pgvcl_T&amp;D July-08 5 7" xfId="16103"/>
    <cellStyle name="_pgvcl-costal_PGVCL-_T&amp;D July-08 5 7" xfId="16104"/>
    <cellStyle name="_pgvcl-costal_pgvcl_T&amp;D July-08 5 8" xfId="16105"/>
    <cellStyle name="_pgvcl-costal_PGVCL-_T&amp;D July-08 5 8" xfId="16106"/>
    <cellStyle name="_pgvcl-costal_pgvcl_T&amp;D July-08 5 9" xfId="16107"/>
    <cellStyle name="_pgvcl-costal_PGVCL-_T&amp;D July-08 5 9" xfId="16108"/>
    <cellStyle name="_pgvcl-costal_pgvcl_T&amp;D July-08 6" xfId="16109"/>
    <cellStyle name="_pgvcl-costal_PGVCL-_T&amp;D July-08 6" xfId="16110"/>
    <cellStyle name="_pgvcl-costal_pgvcl_T&amp;D July-08 6 10" xfId="16111"/>
    <cellStyle name="_pgvcl-costal_PGVCL-_T&amp;D July-08 6 10" xfId="16112"/>
    <cellStyle name="_pgvcl-costal_pgvcl_T&amp;D July-08 6 2" xfId="16113"/>
    <cellStyle name="_pgvcl-costal_PGVCL-_T&amp;D July-08 6 2" xfId="16114"/>
    <cellStyle name="_pgvcl-costal_pgvcl_T&amp;D July-08 6 3" xfId="16115"/>
    <cellStyle name="_pgvcl-costal_PGVCL-_T&amp;D July-08 6 3" xfId="16116"/>
    <cellStyle name="_pgvcl-costal_pgvcl_T&amp;D July-08 6 4" xfId="16117"/>
    <cellStyle name="_pgvcl-costal_PGVCL-_T&amp;D July-08 6 4" xfId="16118"/>
    <cellStyle name="_pgvcl-costal_pgvcl_T&amp;D July-08 6 5" xfId="16119"/>
    <cellStyle name="_pgvcl-costal_PGVCL-_T&amp;D July-08 6 5" xfId="16120"/>
    <cellStyle name="_pgvcl-costal_pgvcl_T&amp;D July-08 6 6" xfId="16121"/>
    <cellStyle name="_pgvcl-costal_PGVCL-_T&amp;D July-08 6 6" xfId="16122"/>
    <cellStyle name="_pgvcl-costal_pgvcl_T&amp;D July-08 6 7" xfId="16123"/>
    <cellStyle name="_pgvcl-costal_PGVCL-_T&amp;D July-08 6 7" xfId="16124"/>
    <cellStyle name="_pgvcl-costal_pgvcl_T&amp;D July-08 6 8" xfId="16125"/>
    <cellStyle name="_pgvcl-costal_PGVCL-_T&amp;D July-08 6 8" xfId="16126"/>
    <cellStyle name="_pgvcl-costal_pgvcl_T&amp;D July-08 6 9" xfId="16127"/>
    <cellStyle name="_pgvcl-costal_PGVCL-_T&amp;D July-08 6 9" xfId="16128"/>
    <cellStyle name="_pgvcl-costal_pgvcl_T&amp;D July-08 7" xfId="16129"/>
    <cellStyle name="_pgvcl-costal_PGVCL-_T&amp;D July-08 7" xfId="16130"/>
    <cellStyle name="_pgvcl-costal_pgvcl_T&amp;D July-08 7 10" xfId="16131"/>
    <cellStyle name="_pgvcl-costal_PGVCL-_T&amp;D July-08 7 10" xfId="16132"/>
    <cellStyle name="_pgvcl-costal_pgvcl_T&amp;D July-08 7 2" xfId="16133"/>
    <cellStyle name="_pgvcl-costal_PGVCL-_T&amp;D July-08 7 2" xfId="16134"/>
    <cellStyle name="_pgvcl-costal_pgvcl_T&amp;D July-08 7 3" xfId="16135"/>
    <cellStyle name="_pgvcl-costal_PGVCL-_T&amp;D July-08 7 3" xfId="16136"/>
    <cellStyle name="_pgvcl-costal_pgvcl_T&amp;D July-08 7 4" xfId="16137"/>
    <cellStyle name="_pgvcl-costal_PGVCL-_T&amp;D July-08 7 4" xfId="16138"/>
    <cellStyle name="_pgvcl-costal_pgvcl_T&amp;D July-08 7 5" xfId="16139"/>
    <cellStyle name="_pgvcl-costal_PGVCL-_T&amp;D July-08 7 5" xfId="16140"/>
    <cellStyle name="_pgvcl-costal_pgvcl_T&amp;D July-08 7 6" xfId="16141"/>
    <cellStyle name="_pgvcl-costal_PGVCL-_T&amp;D July-08 7 6" xfId="16142"/>
    <cellStyle name="_pgvcl-costal_pgvcl_T&amp;D July-08 7 7" xfId="16143"/>
    <cellStyle name="_pgvcl-costal_PGVCL-_T&amp;D July-08 7 7" xfId="16144"/>
    <cellStyle name="_pgvcl-costal_pgvcl_T&amp;D July-08 7 8" xfId="16145"/>
    <cellStyle name="_pgvcl-costal_PGVCL-_T&amp;D July-08 7 8" xfId="16146"/>
    <cellStyle name="_pgvcl-costal_pgvcl_T&amp;D July-08 7 9" xfId="16147"/>
    <cellStyle name="_pgvcl-costal_PGVCL-_T&amp;D July-08 7 9" xfId="16148"/>
    <cellStyle name="_pgvcl-costal_pgvcl_T&amp;D July-08 8" xfId="16149"/>
    <cellStyle name="_pgvcl-costal_PGVCL-_T&amp;D July-08 8" xfId="16150"/>
    <cellStyle name="_pgvcl-costal_pgvcl_T&amp;D MAR--09" xfId="16151"/>
    <cellStyle name="_pgvcl-costal_PGVCL-_T&amp;D MAR--09" xfId="16152"/>
    <cellStyle name="_pgvcl-costal_pgvcl_T&amp;D MAR--09 2" xfId="16153"/>
    <cellStyle name="_pgvcl-costal_PGVCL-_T&amp;D MAR--09 2" xfId="16154"/>
    <cellStyle name="_pgvcl-costal_pgvcl_T&amp;D MAR--09 2 10" xfId="16155"/>
    <cellStyle name="_pgvcl-costal_PGVCL-_T&amp;D MAR--09 2 10" xfId="16156"/>
    <cellStyle name="_pgvcl-costal_pgvcl_T&amp;D MAR--09 2 2" xfId="16157"/>
    <cellStyle name="_pgvcl-costal_PGVCL-_T&amp;D MAR--09 2 2" xfId="16158"/>
    <cellStyle name="_pgvcl-costal_pgvcl_T&amp;D MAR--09 2 3" xfId="16159"/>
    <cellStyle name="_pgvcl-costal_PGVCL-_T&amp;D MAR--09 2 3" xfId="16160"/>
    <cellStyle name="_pgvcl-costal_pgvcl_T&amp;D MAR--09 2 4" xfId="16161"/>
    <cellStyle name="_pgvcl-costal_PGVCL-_T&amp;D MAR--09 2 4" xfId="16162"/>
    <cellStyle name="_pgvcl-costal_pgvcl_T&amp;D MAR--09 2 5" xfId="16163"/>
    <cellStyle name="_pgvcl-costal_PGVCL-_T&amp;D MAR--09 2 5" xfId="16164"/>
    <cellStyle name="_pgvcl-costal_pgvcl_T&amp;D MAR--09 2 6" xfId="16165"/>
    <cellStyle name="_pgvcl-costal_PGVCL-_T&amp;D MAR--09 2 6" xfId="16166"/>
    <cellStyle name="_pgvcl-costal_pgvcl_T&amp;D MAR--09 2 7" xfId="16167"/>
    <cellStyle name="_pgvcl-costal_PGVCL-_T&amp;D MAR--09 2 7" xfId="16168"/>
    <cellStyle name="_pgvcl-costal_pgvcl_T&amp;D MAR--09 2 8" xfId="16169"/>
    <cellStyle name="_pgvcl-costal_PGVCL-_T&amp;D MAR--09 2 8" xfId="16170"/>
    <cellStyle name="_pgvcl-costal_pgvcl_T&amp;D MAR--09 2 9" xfId="16171"/>
    <cellStyle name="_pgvcl-costal_PGVCL-_T&amp;D MAR--09 2 9" xfId="16172"/>
    <cellStyle name="_pgvcl-costal_pgvcl_T&amp;D MAR--09 3" xfId="16173"/>
    <cellStyle name="_pgvcl-costal_PGVCL-_T&amp;D MAR--09 3" xfId="16174"/>
    <cellStyle name="_pgvcl-costal_pgvcl_T&amp;D MAR--09 3 10" xfId="16175"/>
    <cellStyle name="_pgvcl-costal_PGVCL-_T&amp;D MAR--09 3 10" xfId="16176"/>
    <cellStyle name="_pgvcl-costal_pgvcl_T&amp;D MAR--09 3 2" xfId="16177"/>
    <cellStyle name="_pgvcl-costal_PGVCL-_T&amp;D MAR--09 3 2" xfId="16178"/>
    <cellStyle name="_pgvcl-costal_pgvcl_T&amp;D MAR--09 3 3" xfId="16179"/>
    <cellStyle name="_pgvcl-costal_PGVCL-_T&amp;D MAR--09 3 3" xfId="16180"/>
    <cellStyle name="_pgvcl-costal_pgvcl_T&amp;D MAR--09 3 4" xfId="16181"/>
    <cellStyle name="_pgvcl-costal_PGVCL-_T&amp;D MAR--09 3 4" xfId="16182"/>
    <cellStyle name="_pgvcl-costal_pgvcl_T&amp;D MAR--09 3 5" xfId="16183"/>
    <cellStyle name="_pgvcl-costal_PGVCL-_T&amp;D MAR--09 3 5" xfId="16184"/>
    <cellStyle name="_pgvcl-costal_pgvcl_T&amp;D MAR--09 3 6" xfId="16185"/>
    <cellStyle name="_pgvcl-costal_PGVCL-_T&amp;D MAR--09 3 6" xfId="16186"/>
    <cellStyle name="_pgvcl-costal_pgvcl_T&amp;D MAR--09 3 7" xfId="16187"/>
    <cellStyle name="_pgvcl-costal_PGVCL-_T&amp;D MAR--09 3 7" xfId="16188"/>
    <cellStyle name="_pgvcl-costal_pgvcl_T&amp;D MAR--09 3 8" xfId="16189"/>
    <cellStyle name="_pgvcl-costal_PGVCL-_T&amp;D MAR--09 3 8" xfId="16190"/>
    <cellStyle name="_pgvcl-costal_pgvcl_T&amp;D MAR--09 3 9" xfId="16191"/>
    <cellStyle name="_pgvcl-costal_PGVCL-_T&amp;D MAR--09 3 9" xfId="16192"/>
    <cellStyle name="_pgvcl-costal_pgvcl_T&amp;D MAR--09 4" xfId="16193"/>
    <cellStyle name="_pgvcl-costal_PGVCL-_T&amp;D MAR--09 4" xfId="16194"/>
    <cellStyle name="_pgvcl-costal_pgvcl_T&amp;D MAR--09 4 10" xfId="16195"/>
    <cellStyle name="_pgvcl-costal_PGVCL-_T&amp;D MAR--09 4 10" xfId="16196"/>
    <cellStyle name="_pgvcl-costal_pgvcl_T&amp;D MAR--09 4 2" xfId="16197"/>
    <cellStyle name="_pgvcl-costal_PGVCL-_T&amp;D MAR--09 4 2" xfId="16198"/>
    <cellStyle name="_pgvcl-costal_pgvcl_T&amp;D MAR--09 4 3" xfId="16199"/>
    <cellStyle name="_pgvcl-costal_PGVCL-_T&amp;D MAR--09 4 3" xfId="16200"/>
    <cellStyle name="_pgvcl-costal_pgvcl_T&amp;D MAR--09 4 4" xfId="16201"/>
    <cellStyle name="_pgvcl-costal_PGVCL-_T&amp;D MAR--09 4 4" xfId="16202"/>
    <cellStyle name="_pgvcl-costal_pgvcl_T&amp;D MAR--09 4 5" xfId="16203"/>
    <cellStyle name="_pgvcl-costal_PGVCL-_T&amp;D MAR--09 4 5" xfId="16204"/>
    <cellStyle name="_pgvcl-costal_pgvcl_T&amp;D MAR--09 4 6" xfId="16205"/>
    <cellStyle name="_pgvcl-costal_PGVCL-_T&amp;D MAR--09 4 6" xfId="16206"/>
    <cellStyle name="_pgvcl-costal_pgvcl_T&amp;D MAR--09 4 7" xfId="16207"/>
    <cellStyle name="_pgvcl-costal_PGVCL-_T&amp;D MAR--09 4 7" xfId="16208"/>
    <cellStyle name="_pgvcl-costal_pgvcl_T&amp;D MAR--09 4 8" xfId="16209"/>
    <cellStyle name="_pgvcl-costal_PGVCL-_T&amp;D MAR--09 4 8" xfId="16210"/>
    <cellStyle name="_pgvcl-costal_pgvcl_T&amp;D MAR--09 4 9" xfId="16211"/>
    <cellStyle name="_pgvcl-costal_PGVCL-_T&amp;D MAR--09 4 9" xfId="16212"/>
    <cellStyle name="_pgvcl-costal_pgvcl_T&amp;D MAR--09 5" xfId="16213"/>
    <cellStyle name="_pgvcl-costal_PGVCL-_T&amp;D MAR--09 5" xfId="16214"/>
    <cellStyle name="_pgvcl-costal_pgvcl_T&amp;D MAR--09 5 10" xfId="16215"/>
    <cellStyle name="_pgvcl-costal_PGVCL-_T&amp;D MAR--09 5 10" xfId="16216"/>
    <cellStyle name="_pgvcl-costal_pgvcl_T&amp;D MAR--09 5 2" xfId="16217"/>
    <cellStyle name="_pgvcl-costal_PGVCL-_T&amp;D MAR--09 5 2" xfId="16218"/>
    <cellStyle name="_pgvcl-costal_pgvcl_T&amp;D MAR--09 5 3" xfId="16219"/>
    <cellStyle name="_pgvcl-costal_PGVCL-_T&amp;D MAR--09 5 3" xfId="16220"/>
    <cellStyle name="_pgvcl-costal_pgvcl_T&amp;D MAR--09 5 4" xfId="16221"/>
    <cellStyle name="_pgvcl-costal_PGVCL-_T&amp;D MAR--09 5 4" xfId="16222"/>
    <cellStyle name="_pgvcl-costal_pgvcl_T&amp;D MAR--09 5 5" xfId="16223"/>
    <cellStyle name="_pgvcl-costal_PGVCL-_T&amp;D MAR--09 5 5" xfId="16224"/>
    <cellStyle name="_pgvcl-costal_pgvcl_T&amp;D MAR--09 5 6" xfId="16225"/>
    <cellStyle name="_pgvcl-costal_PGVCL-_T&amp;D MAR--09 5 6" xfId="16226"/>
    <cellStyle name="_pgvcl-costal_pgvcl_T&amp;D MAR--09 5 7" xfId="16227"/>
    <cellStyle name="_pgvcl-costal_PGVCL-_T&amp;D MAR--09 5 7" xfId="16228"/>
    <cellStyle name="_pgvcl-costal_pgvcl_T&amp;D MAR--09 5 8" xfId="16229"/>
    <cellStyle name="_pgvcl-costal_PGVCL-_T&amp;D MAR--09 5 8" xfId="16230"/>
    <cellStyle name="_pgvcl-costal_pgvcl_T&amp;D MAR--09 5 9" xfId="16231"/>
    <cellStyle name="_pgvcl-costal_PGVCL-_T&amp;D MAR--09 5 9" xfId="16232"/>
    <cellStyle name="_pgvcl-costal_pgvcl_T&amp;D MAR--09 6" xfId="16233"/>
    <cellStyle name="_pgvcl-costal_PGVCL-_T&amp;D MAR--09 6" xfId="16234"/>
    <cellStyle name="_pgvcl-costal_pgvcl_T&amp;D MAR--09 6 10" xfId="16235"/>
    <cellStyle name="_pgvcl-costal_PGVCL-_T&amp;D MAR--09 6 10" xfId="16236"/>
    <cellStyle name="_pgvcl-costal_pgvcl_T&amp;D MAR--09 6 2" xfId="16237"/>
    <cellStyle name="_pgvcl-costal_PGVCL-_T&amp;D MAR--09 6 2" xfId="16238"/>
    <cellStyle name="_pgvcl-costal_pgvcl_T&amp;D MAR--09 6 3" xfId="16239"/>
    <cellStyle name="_pgvcl-costal_PGVCL-_T&amp;D MAR--09 6 3" xfId="16240"/>
    <cellStyle name="_pgvcl-costal_pgvcl_T&amp;D MAR--09 6 4" xfId="16241"/>
    <cellStyle name="_pgvcl-costal_PGVCL-_T&amp;D MAR--09 6 4" xfId="16242"/>
    <cellStyle name="_pgvcl-costal_pgvcl_T&amp;D MAR--09 6 5" xfId="16243"/>
    <cellStyle name="_pgvcl-costal_PGVCL-_T&amp;D MAR--09 6 5" xfId="16244"/>
    <cellStyle name="_pgvcl-costal_pgvcl_T&amp;D MAR--09 6 6" xfId="16245"/>
    <cellStyle name="_pgvcl-costal_PGVCL-_T&amp;D MAR--09 6 6" xfId="16246"/>
    <cellStyle name="_pgvcl-costal_pgvcl_T&amp;D MAR--09 6 7" xfId="16247"/>
    <cellStyle name="_pgvcl-costal_PGVCL-_T&amp;D MAR--09 6 7" xfId="16248"/>
    <cellStyle name="_pgvcl-costal_pgvcl_T&amp;D MAR--09 6 8" xfId="16249"/>
    <cellStyle name="_pgvcl-costal_PGVCL-_T&amp;D MAR--09 6 8" xfId="16250"/>
    <cellStyle name="_pgvcl-costal_pgvcl_T&amp;D MAR--09 6 9" xfId="16251"/>
    <cellStyle name="_pgvcl-costal_PGVCL-_T&amp;D MAR--09 6 9" xfId="16252"/>
    <cellStyle name="_pgvcl-costal_pgvcl_T&amp;D MAR--09 7" xfId="16253"/>
    <cellStyle name="_pgvcl-costal_PGVCL-_T&amp;D MAR--09 7" xfId="16254"/>
    <cellStyle name="_pgvcl-costal_pgvcl_T&amp;D MAR--09 7 10" xfId="16255"/>
    <cellStyle name="_pgvcl-costal_PGVCL-_T&amp;D MAR--09 7 10" xfId="16256"/>
    <cellStyle name="_pgvcl-costal_pgvcl_T&amp;D MAR--09 7 2" xfId="16257"/>
    <cellStyle name="_pgvcl-costal_PGVCL-_T&amp;D MAR--09 7 2" xfId="16258"/>
    <cellStyle name="_pgvcl-costal_pgvcl_T&amp;D MAR--09 7 3" xfId="16259"/>
    <cellStyle name="_pgvcl-costal_PGVCL-_T&amp;D MAR--09 7 3" xfId="16260"/>
    <cellStyle name="_pgvcl-costal_pgvcl_T&amp;D MAR--09 7 4" xfId="16261"/>
    <cellStyle name="_pgvcl-costal_PGVCL-_T&amp;D MAR--09 7 4" xfId="16262"/>
    <cellStyle name="_pgvcl-costal_pgvcl_T&amp;D MAR--09 7 5" xfId="16263"/>
    <cellStyle name="_pgvcl-costal_PGVCL-_T&amp;D MAR--09 7 5" xfId="16264"/>
    <cellStyle name="_pgvcl-costal_pgvcl_T&amp;D MAR--09 7 6" xfId="16265"/>
    <cellStyle name="_pgvcl-costal_PGVCL-_T&amp;D MAR--09 7 6" xfId="16266"/>
    <cellStyle name="_pgvcl-costal_pgvcl_T&amp;D MAR--09 7 7" xfId="16267"/>
    <cellStyle name="_pgvcl-costal_PGVCL-_T&amp;D MAR--09 7 7" xfId="16268"/>
    <cellStyle name="_pgvcl-costal_pgvcl_T&amp;D MAR--09 7 8" xfId="16269"/>
    <cellStyle name="_pgvcl-costal_PGVCL-_T&amp;D MAR--09 7 8" xfId="16270"/>
    <cellStyle name="_pgvcl-costal_pgvcl_T&amp;D MAR--09 7 9" xfId="16271"/>
    <cellStyle name="_pgvcl-costal_PGVCL-_T&amp;D MAR--09 7 9" xfId="16272"/>
    <cellStyle name="_pgvcl-costal_pgvcl_T&amp;D MAR--09 8" xfId="16273"/>
    <cellStyle name="_pgvcl-costal_PGVCL-_T&amp;D MAR--09 8" xfId="16274"/>
    <cellStyle name="_pgvcl-costal_pgvcl_Urban Weekly 8 MAY 09" xfId="16275"/>
    <cellStyle name="_pgvcl-costal_PGVCL-_Urban Weekly 8 MAY 09" xfId="16276"/>
    <cellStyle name="_pgvcl-costal_pgvcl_Urban Weekly 8 MAY 09 2" xfId="16277"/>
    <cellStyle name="_pgvcl-costal_PGVCL-_Urban Weekly 8 MAY 09 2" xfId="16278"/>
    <cellStyle name="_pgvcl-costal_pgvcl_URBAN WEEKLY PBR CO" xfId="16279"/>
    <cellStyle name="_pgvcl-costal_PGVCL-_URBAN WEEKLY PBR CO" xfId="16280"/>
    <cellStyle name="_pgvcl-costal_pgvcl_URBAN WEEKLY PBR CO 2" xfId="16281"/>
    <cellStyle name="_pgvcl-costal_PGVCL-_URBAN WEEKLY PBR CO 2" xfId="16282"/>
    <cellStyle name="_pgvcl-costal_pgvcl_URBAN WEEKLY PBR CO 2 10" xfId="16283"/>
    <cellStyle name="_pgvcl-costal_PGVCL-_URBAN WEEKLY PBR CO 2 10" xfId="16284"/>
    <cellStyle name="_pgvcl-costal_pgvcl_URBAN WEEKLY PBR CO 2 2" xfId="16285"/>
    <cellStyle name="_pgvcl-costal_PGVCL-_URBAN WEEKLY PBR CO 2 2" xfId="16286"/>
    <cellStyle name="_pgvcl-costal_pgvcl_URBAN WEEKLY PBR CO 2 3" xfId="16287"/>
    <cellStyle name="_pgvcl-costal_PGVCL-_URBAN WEEKLY PBR CO 2 3" xfId="16288"/>
    <cellStyle name="_pgvcl-costal_pgvcl_URBAN WEEKLY PBR CO 2 4" xfId="16289"/>
    <cellStyle name="_pgvcl-costal_PGVCL-_URBAN WEEKLY PBR CO 2 4" xfId="16290"/>
    <cellStyle name="_pgvcl-costal_pgvcl_URBAN WEEKLY PBR CO 2 5" xfId="16291"/>
    <cellStyle name="_pgvcl-costal_PGVCL-_URBAN WEEKLY PBR CO 2 5" xfId="16292"/>
    <cellStyle name="_pgvcl-costal_pgvcl_URBAN WEEKLY PBR CO 2 6" xfId="16293"/>
    <cellStyle name="_pgvcl-costal_PGVCL-_URBAN WEEKLY PBR CO 2 6" xfId="16294"/>
    <cellStyle name="_pgvcl-costal_pgvcl_URBAN WEEKLY PBR CO 2 7" xfId="16295"/>
    <cellStyle name="_pgvcl-costal_PGVCL-_URBAN WEEKLY PBR CO 2 7" xfId="16296"/>
    <cellStyle name="_pgvcl-costal_pgvcl_URBAN WEEKLY PBR CO 2 8" xfId="16297"/>
    <cellStyle name="_pgvcl-costal_PGVCL-_URBAN WEEKLY PBR CO 2 8" xfId="16298"/>
    <cellStyle name="_pgvcl-costal_pgvcl_URBAN WEEKLY PBR CO 2 9" xfId="16299"/>
    <cellStyle name="_pgvcl-costal_PGVCL-_URBAN WEEKLY PBR CO 2 9" xfId="16300"/>
    <cellStyle name="_pgvcl-costal_pgvcl_URBAN WEEKLY PBR CO 3" xfId="16301"/>
    <cellStyle name="_pgvcl-costal_PGVCL-_URBAN WEEKLY PBR CO 3" xfId="16302"/>
    <cellStyle name="_pgvcl-costal_pgvcl_URBAN WEEKLY PBR CO 3 10" xfId="16303"/>
    <cellStyle name="_pgvcl-costal_PGVCL-_URBAN WEEKLY PBR CO 3 10" xfId="16304"/>
    <cellStyle name="_pgvcl-costal_pgvcl_URBAN WEEKLY PBR CO 3 2" xfId="16305"/>
    <cellStyle name="_pgvcl-costal_PGVCL-_URBAN WEEKLY PBR CO 3 2" xfId="16306"/>
    <cellStyle name="_pgvcl-costal_pgvcl_URBAN WEEKLY PBR CO 3 3" xfId="16307"/>
    <cellStyle name="_pgvcl-costal_PGVCL-_URBAN WEEKLY PBR CO 3 3" xfId="16308"/>
    <cellStyle name="_pgvcl-costal_pgvcl_URBAN WEEKLY PBR CO 3 4" xfId="16309"/>
    <cellStyle name="_pgvcl-costal_PGVCL-_URBAN WEEKLY PBR CO 3 4" xfId="16310"/>
    <cellStyle name="_pgvcl-costal_pgvcl_URBAN WEEKLY PBR CO 3 5" xfId="16311"/>
    <cellStyle name="_pgvcl-costal_PGVCL-_URBAN WEEKLY PBR CO 3 5" xfId="16312"/>
    <cellStyle name="_pgvcl-costal_pgvcl_URBAN WEEKLY PBR CO 3 6" xfId="16313"/>
    <cellStyle name="_pgvcl-costal_PGVCL-_URBAN WEEKLY PBR CO 3 6" xfId="16314"/>
    <cellStyle name="_pgvcl-costal_pgvcl_URBAN WEEKLY PBR CO 3 7" xfId="16315"/>
    <cellStyle name="_pgvcl-costal_PGVCL-_URBAN WEEKLY PBR CO 3 7" xfId="16316"/>
    <cellStyle name="_pgvcl-costal_pgvcl_URBAN WEEKLY PBR CO 3 8" xfId="16317"/>
    <cellStyle name="_pgvcl-costal_PGVCL-_URBAN WEEKLY PBR CO 3 8" xfId="16318"/>
    <cellStyle name="_pgvcl-costal_pgvcl_URBAN WEEKLY PBR CO 3 9" xfId="16319"/>
    <cellStyle name="_pgvcl-costal_PGVCL-_URBAN WEEKLY PBR CO 3 9" xfId="16320"/>
    <cellStyle name="_pgvcl-costal_pgvcl_URBAN WEEKLY PBR CO 4" xfId="16321"/>
    <cellStyle name="_pgvcl-costal_PGVCL-_URBAN WEEKLY PBR CO 4" xfId="16322"/>
    <cellStyle name="_pgvcl-costal_pgvcl_URBAN WEEKLY PBR CO 4 10" xfId="16323"/>
    <cellStyle name="_pgvcl-costal_PGVCL-_URBAN WEEKLY PBR CO 4 10" xfId="16324"/>
    <cellStyle name="_pgvcl-costal_pgvcl_URBAN WEEKLY PBR CO 4 2" xfId="16325"/>
    <cellStyle name="_pgvcl-costal_PGVCL-_URBAN WEEKLY PBR CO 4 2" xfId="16326"/>
    <cellStyle name="_pgvcl-costal_pgvcl_URBAN WEEKLY PBR CO 4 3" xfId="16327"/>
    <cellStyle name="_pgvcl-costal_PGVCL-_URBAN WEEKLY PBR CO 4 3" xfId="16328"/>
    <cellStyle name="_pgvcl-costal_pgvcl_URBAN WEEKLY PBR CO 4 4" xfId="16329"/>
    <cellStyle name="_pgvcl-costal_PGVCL-_URBAN WEEKLY PBR CO 4 4" xfId="16330"/>
    <cellStyle name="_pgvcl-costal_pgvcl_URBAN WEEKLY PBR CO 4 5" xfId="16331"/>
    <cellStyle name="_pgvcl-costal_PGVCL-_URBAN WEEKLY PBR CO 4 5" xfId="16332"/>
    <cellStyle name="_pgvcl-costal_pgvcl_URBAN WEEKLY PBR CO 4 6" xfId="16333"/>
    <cellStyle name="_pgvcl-costal_PGVCL-_URBAN WEEKLY PBR CO 4 6" xfId="16334"/>
    <cellStyle name="_pgvcl-costal_pgvcl_URBAN WEEKLY PBR CO 4 7" xfId="16335"/>
    <cellStyle name="_pgvcl-costal_PGVCL-_URBAN WEEKLY PBR CO 4 7" xfId="16336"/>
    <cellStyle name="_pgvcl-costal_pgvcl_URBAN WEEKLY PBR CO 4 8" xfId="16337"/>
    <cellStyle name="_pgvcl-costal_PGVCL-_URBAN WEEKLY PBR CO 4 8" xfId="16338"/>
    <cellStyle name="_pgvcl-costal_pgvcl_URBAN WEEKLY PBR CO 4 9" xfId="16339"/>
    <cellStyle name="_pgvcl-costal_PGVCL-_URBAN WEEKLY PBR CO 4 9" xfId="16340"/>
    <cellStyle name="_pgvcl-costal_pgvcl_URBAN WEEKLY PBR CO 5" xfId="16341"/>
    <cellStyle name="_pgvcl-costal_PGVCL-_URBAN WEEKLY PBR CO 5" xfId="16342"/>
    <cellStyle name="_pgvcl-costal_pgvcl_URBAN WEEKLY PBR CO 5 10" xfId="16343"/>
    <cellStyle name="_pgvcl-costal_PGVCL-_URBAN WEEKLY PBR CO 5 10" xfId="16344"/>
    <cellStyle name="_pgvcl-costal_pgvcl_URBAN WEEKLY PBR CO 5 2" xfId="16345"/>
    <cellStyle name="_pgvcl-costal_PGVCL-_URBAN WEEKLY PBR CO 5 2" xfId="16346"/>
    <cellStyle name="_pgvcl-costal_pgvcl_URBAN WEEKLY PBR CO 5 3" xfId="16347"/>
    <cellStyle name="_pgvcl-costal_PGVCL-_URBAN WEEKLY PBR CO 5 3" xfId="16348"/>
    <cellStyle name="_pgvcl-costal_pgvcl_URBAN WEEKLY PBR CO 5 4" xfId="16349"/>
    <cellStyle name="_pgvcl-costal_PGVCL-_URBAN WEEKLY PBR CO 5 4" xfId="16350"/>
    <cellStyle name="_pgvcl-costal_pgvcl_URBAN WEEKLY PBR CO 5 5" xfId="16351"/>
    <cellStyle name="_pgvcl-costal_PGVCL-_URBAN WEEKLY PBR CO 5 5" xfId="16352"/>
    <cellStyle name="_pgvcl-costal_pgvcl_URBAN WEEKLY PBR CO 5 6" xfId="16353"/>
    <cellStyle name="_pgvcl-costal_PGVCL-_URBAN WEEKLY PBR CO 5 6" xfId="16354"/>
    <cellStyle name="_pgvcl-costal_pgvcl_URBAN WEEKLY PBR CO 5 7" xfId="16355"/>
    <cellStyle name="_pgvcl-costal_PGVCL-_URBAN WEEKLY PBR CO 5 7" xfId="16356"/>
    <cellStyle name="_pgvcl-costal_pgvcl_URBAN WEEKLY PBR CO 5 8" xfId="16357"/>
    <cellStyle name="_pgvcl-costal_PGVCL-_URBAN WEEKLY PBR CO 5 8" xfId="16358"/>
    <cellStyle name="_pgvcl-costal_pgvcl_URBAN WEEKLY PBR CO 5 9" xfId="16359"/>
    <cellStyle name="_pgvcl-costal_PGVCL-_URBAN WEEKLY PBR CO 5 9" xfId="16360"/>
    <cellStyle name="_pgvcl-costal_pgvcl_URBAN WEEKLY PBR CO 6" xfId="16361"/>
    <cellStyle name="_pgvcl-costal_PGVCL-_URBAN WEEKLY PBR CO 6" xfId="16362"/>
    <cellStyle name="_pgvcl-costal_pgvcl_URBAN WEEKLY PBR CO 6 10" xfId="16363"/>
    <cellStyle name="_pgvcl-costal_PGVCL-_URBAN WEEKLY PBR CO 6 10" xfId="16364"/>
    <cellStyle name="_pgvcl-costal_pgvcl_URBAN WEEKLY PBR CO 6 2" xfId="16365"/>
    <cellStyle name="_pgvcl-costal_PGVCL-_URBAN WEEKLY PBR CO 6 2" xfId="16366"/>
    <cellStyle name="_pgvcl-costal_pgvcl_URBAN WEEKLY PBR CO 6 3" xfId="16367"/>
    <cellStyle name="_pgvcl-costal_PGVCL-_URBAN WEEKLY PBR CO 6 3" xfId="16368"/>
    <cellStyle name="_pgvcl-costal_pgvcl_URBAN WEEKLY PBR CO 6 4" xfId="16369"/>
    <cellStyle name="_pgvcl-costal_PGVCL-_URBAN WEEKLY PBR CO 6 4" xfId="16370"/>
    <cellStyle name="_pgvcl-costal_pgvcl_URBAN WEEKLY PBR CO 6 5" xfId="16371"/>
    <cellStyle name="_pgvcl-costal_PGVCL-_URBAN WEEKLY PBR CO 6 5" xfId="16372"/>
    <cellStyle name="_pgvcl-costal_pgvcl_URBAN WEEKLY PBR CO 6 6" xfId="16373"/>
    <cellStyle name="_pgvcl-costal_PGVCL-_URBAN WEEKLY PBR CO 6 6" xfId="16374"/>
    <cellStyle name="_pgvcl-costal_pgvcl_URBAN WEEKLY PBR CO 6 7" xfId="16375"/>
    <cellStyle name="_pgvcl-costal_PGVCL-_URBAN WEEKLY PBR CO 6 7" xfId="16376"/>
    <cellStyle name="_pgvcl-costal_pgvcl_URBAN WEEKLY PBR CO 6 8" xfId="16377"/>
    <cellStyle name="_pgvcl-costal_PGVCL-_URBAN WEEKLY PBR CO 6 8" xfId="16378"/>
    <cellStyle name="_pgvcl-costal_pgvcl_URBAN WEEKLY PBR CO 6 9" xfId="16379"/>
    <cellStyle name="_pgvcl-costal_PGVCL-_URBAN WEEKLY PBR CO 6 9" xfId="16380"/>
    <cellStyle name="_pgvcl-costal_pgvcl_URBAN WEEKLY PBR CO 7" xfId="16381"/>
    <cellStyle name="_pgvcl-costal_PGVCL-_URBAN WEEKLY PBR CO 7" xfId="16382"/>
    <cellStyle name="_pgvcl-costal_pgvcl_URBAN WEEKLY PBR CO 7 10" xfId="16383"/>
    <cellStyle name="_pgvcl-costal_PGVCL-_URBAN WEEKLY PBR CO 7 10" xfId="16384"/>
    <cellStyle name="_pgvcl-costal_pgvcl_URBAN WEEKLY PBR CO 7 2" xfId="16385"/>
    <cellStyle name="_pgvcl-costal_PGVCL-_URBAN WEEKLY PBR CO 7 2" xfId="16386"/>
    <cellStyle name="_pgvcl-costal_pgvcl_URBAN WEEKLY PBR CO 7 3" xfId="16387"/>
    <cellStyle name="_pgvcl-costal_PGVCL-_URBAN WEEKLY PBR CO 7 3" xfId="16388"/>
    <cellStyle name="_pgvcl-costal_pgvcl_URBAN WEEKLY PBR CO 7 4" xfId="16389"/>
    <cellStyle name="_pgvcl-costal_PGVCL-_URBAN WEEKLY PBR CO 7 4" xfId="16390"/>
    <cellStyle name="_pgvcl-costal_pgvcl_URBAN WEEKLY PBR CO 7 5" xfId="16391"/>
    <cellStyle name="_pgvcl-costal_PGVCL-_URBAN WEEKLY PBR CO 7 5" xfId="16392"/>
    <cellStyle name="_pgvcl-costal_pgvcl_URBAN WEEKLY PBR CO 7 6" xfId="16393"/>
    <cellStyle name="_pgvcl-costal_PGVCL-_URBAN WEEKLY PBR CO 7 6" xfId="16394"/>
    <cellStyle name="_pgvcl-costal_pgvcl_URBAN WEEKLY PBR CO 7 7" xfId="16395"/>
    <cellStyle name="_pgvcl-costal_PGVCL-_URBAN WEEKLY PBR CO 7 7" xfId="16396"/>
    <cellStyle name="_pgvcl-costal_pgvcl_URBAN WEEKLY PBR CO 7 8" xfId="16397"/>
    <cellStyle name="_pgvcl-costal_PGVCL-_URBAN WEEKLY PBR CO 7 8" xfId="16398"/>
    <cellStyle name="_pgvcl-costal_pgvcl_URBAN WEEKLY PBR CO 7 9" xfId="16399"/>
    <cellStyle name="_pgvcl-costal_PGVCL-_URBAN WEEKLY PBR CO 7 9" xfId="16400"/>
    <cellStyle name="_pgvcl-costal_pgvcl_URBAN WEEKLY PBR CO 8" xfId="16401"/>
    <cellStyle name="_pgvcl-costal_PGVCL-_URBAN WEEKLY PBR CO 8" xfId="16402"/>
    <cellStyle name="_pgvcl-costal_pgvcl_Weekly Urban PBR CO - 04-04-09 to 12-04-09" xfId="16403"/>
    <cellStyle name="_pgvcl-costal_PGVCL-_Weekly Urban PBR CO - 04-04-09 to 12-04-09" xfId="16404"/>
    <cellStyle name="_pgvcl-costal_pgvcl_Weekly Urban PBR CO - 04-04-09 to 12-04-09 2" xfId="16405"/>
    <cellStyle name="_pgvcl-costal_PGVCL-_Weekly Urban PBR CO - 04-04-09 to 12-04-09 2" xfId="16406"/>
    <cellStyle name="_pgvcl-costal_pgvcl_Weekly Urban PBR CO - 04-04-09 to 12-04-09 2 10" xfId="16407"/>
    <cellStyle name="_pgvcl-costal_PGVCL-_Weekly Urban PBR CO - 04-04-09 to 12-04-09 2 10" xfId="16408"/>
    <cellStyle name="_pgvcl-costal_pgvcl_Weekly Urban PBR CO - 04-04-09 to 12-04-09 2 2" xfId="16409"/>
    <cellStyle name="_pgvcl-costal_PGVCL-_Weekly Urban PBR CO - 04-04-09 to 12-04-09 2 2" xfId="16410"/>
    <cellStyle name="_pgvcl-costal_pgvcl_Weekly Urban PBR CO - 04-04-09 to 12-04-09 2 3" xfId="16411"/>
    <cellStyle name="_pgvcl-costal_PGVCL-_Weekly Urban PBR CO - 04-04-09 to 12-04-09 2 3" xfId="16412"/>
    <cellStyle name="_pgvcl-costal_pgvcl_Weekly Urban PBR CO - 04-04-09 to 12-04-09 2 4" xfId="16413"/>
    <cellStyle name="_pgvcl-costal_PGVCL-_Weekly Urban PBR CO - 04-04-09 to 12-04-09 2 4" xfId="16414"/>
    <cellStyle name="_pgvcl-costal_pgvcl_Weekly Urban PBR CO - 04-04-09 to 12-04-09 2 5" xfId="16415"/>
    <cellStyle name="_pgvcl-costal_PGVCL-_Weekly Urban PBR CO - 04-04-09 to 12-04-09 2 5" xfId="16416"/>
    <cellStyle name="_pgvcl-costal_pgvcl_Weekly Urban PBR CO - 04-04-09 to 12-04-09 2 6" xfId="16417"/>
    <cellStyle name="_pgvcl-costal_PGVCL-_Weekly Urban PBR CO - 04-04-09 to 12-04-09 2 6" xfId="16418"/>
    <cellStyle name="_pgvcl-costal_pgvcl_Weekly Urban PBR CO - 04-04-09 to 12-04-09 2 7" xfId="16419"/>
    <cellStyle name="_pgvcl-costal_PGVCL-_Weekly Urban PBR CO - 04-04-09 to 12-04-09 2 7" xfId="16420"/>
    <cellStyle name="_pgvcl-costal_pgvcl_Weekly Urban PBR CO - 04-04-09 to 12-04-09 2 8" xfId="16421"/>
    <cellStyle name="_pgvcl-costal_PGVCL-_Weekly Urban PBR CO - 04-04-09 to 12-04-09 2 8" xfId="16422"/>
    <cellStyle name="_pgvcl-costal_pgvcl_Weekly Urban PBR CO - 04-04-09 to 12-04-09 2 9" xfId="16423"/>
    <cellStyle name="_pgvcl-costal_PGVCL-_Weekly Urban PBR CO - 04-04-09 to 12-04-09 2 9" xfId="16424"/>
    <cellStyle name="_pgvcl-costal_pgvcl_Weekly Urban PBR CO - 04-04-09 to 12-04-09 3" xfId="16425"/>
    <cellStyle name="_pgvcl-costal_PGVCL-_Weekly Urban PBR CO - 04-04-09 to 12-04-09 3" xfId="16426"/>
    <cellStyle name="_pgvcl-costal_pgvcl_Weekly Urban PBR CO - 04-04-09 to 12-04-09 3 10" xfId="16427"/>
    <cellStyle name="_pgvcl-costal_PGVCL-_Weekly Urban PBR CO - 04-04-09 to 12-04-09 3 10" xfId="16428"/>
    <cellStyle name="_pgvcl-costal_pgvcl_Weekly Urban PBR CO - 04-04-09 to 12-04-09 3 2" xfId="16429"/>
    <cellStyle name="_pgvcl-costal_PGVCL-_Weekly Urban PBR CO - 04-04-09 to 12-04-09 3 2" xfId="16430"/>
    <cellStyle name="_pgvcl-costal_pgvcl_Weekly Urban PBR CO - 04-04-09 to 12-04-09 3 3" xfId="16431"/>
    <cellStyle name="_pgvcl-costal_PGVCL-_Weekly Urban PBR CO - 04-04-09 to 12-04-09 3 3" xfId="16432"/>
    <cellStyle name="_pgvcl-costal_pgvcl_Weekly Urban PBR CO - 04-04-09 to 12-04-09 3 4" xfId="16433"/>
    <cellStyle name="_pgvcl-costal_PGVCL-_Weekly Urban PBR CO - 04-04-09 to 12-04-09 3 4" xfId="16434"/>
    <cellStyle name="_pgvcl-costal_pgvcl_Weekly Urban PBR CO - 04-04-09 to 12-04-09 3 5" xfId="16435"/>
    <cellStyle name="_pgvcl-costal_PGVCL-_Weekly Urban PBR CO - 04-04-09 to 12-04-09 3 5" xfId="16436"/>
    <cellStyle name="_pgvcl-costal_pgvcl_Weekly Urban PBR CO - 04-04-09 to 12-04-09 3 6" xfId="16437"/>
    <cellStyle name="_pgvcl-costal_PGVCL-_Weekly Urban PBR CO - 04-04-09 to 12-04-09 3 6" xfId="16438"/>
    <cellStyle name="_pgvcl-costal_pgvcl_Weekly Urban PBR CO - 04-04-09 to 12-04-09 3 7" xfId="16439"/>
    <cellStyle name="_pgvcl-costal_PGVCL-_Weekly Urban PBR CO - 04-04-09 to 12-04-09 3 7" xfId="16440"/>
    <cellStyle name="_pgvcl-costal_pgvcl_Weekly Urban PBR CO - 04-04-09 to 12-04-09 3 8" xfId="16441"/>
    <cellStyle name="_pgvcl-costal_PGVCL-_Weekly Urban PBR CO - 04-04-09 to 12-04-09 3 8" xfId="16442"/>
    <cellStyle name="_pgvcl-costal_pgvcl_Weekly Urban PBR CO - 04-04-09 to 12-04-09 3 9" xfId="16443"/>
    <cellStyle name="_pgvcl-costal_PGVCL-_Weekly Urban PBR CO - 04-04-09 to 12-04-09 3 9" xfId="16444"/>
    <cellStyle name="_pgvcl-costal_pgvcl_Weekly Urban PBR CO - 04-04-09 to 12-04-09 4" xfId="16445"/>
    <cellStyle name="_pgvcl-costal_PGVCL-_Weekly Urban PBR CO - 04-04-09 to 12-04-09 4" xfId="16446"/>
    <cellStyle name="_pgvcl-costal_pgvcl_Weekly Urban PBR CO - 04-04-09 to 12-04-09 4 10" xfId="16447"/>
    <cellStyle name="_pgvcl-costal_PGVCL-_Weekly Urban PBR CO - 04-04-09 to 12-04-09 4 10" xfId="16448"/>
    <cellStyle name="_pgvcl-costal_pgvcl_Weekly Urban PBR CO - 04-04-09 to 12-04-09 4 2" xfId="16449"/>
    <cellStyle name="_pgvcl-costal_PGVCL-_Weekly Urban PBR CO - 04-04-09 to 12-04-09 4 2" xfId="16450"/>
    <cellStyle name="_pgvcl-costal_pgvcl_Weekly Urban PBR CO - 04-04-09 to 12-04-09 4 3" xfId="16451"/>
    <cellStyle name="_pgvcl-costal_PGVCL-_Weekly Urban PBR CO - 04-04-09 to 12-04-09 4 3" xfId="16452"/>
    <cellStyle name="_pgvcl-costal_pgvcl_Weekly Urban PBR CO - 04-04-09 to 12-04-09 4 4" xfId="16453"/>
    <cellStyle name="_pgvcl-costal_PGVCL-_Weekly Urban PBR CO - 04-04-09 to 12-04-09 4 4" xfId="16454"/>
    <cellStyle name="_pgvcl-costal_pgvcl_Weekly Urban PBR CO - 04-04-09 to 12-04-09 4 5" xfId="16455"/>
    <cellStyle name="_pgvcl-costal_PGVCL-_Weekly Urban PBR CO - 04-04-09 to 12-04-09 4 5" xfId="16456"/>
    <cellStyle name="_pgvcl-costal_pgvcl_Weekly Urban PBR CO - 04-04-09 to 12-04-09 4 6" xfId="16457"/>
    <cellStyle name="_pgvcl-costal_PGVCL-_Weekly Urban PBR CO - 04-04-09 to 12-04-09 4 6" xfId="16458"/>
    <cellStyle name="_pgvcl-costal_pgvcl_Weekly Urban PBR CO - 04-04-09 to 12-04-09 4 7" xfId="16459"/>
    <cellStyle name="_pgvcl-costal_PGVCL-_Weekly Urban PBR CO - 04-04-09 to 12-04-09 4 7" xfId="16460"/>
    <cellStyle name="_pgvcl-costal_pgvcl_Weekly Urban PBR CO - 04-04-09 to 12-04-09 4 8" xfId="16461"/>
    <cellStyle name="_pgvcl-costal_PGVCL-_Weekly Urban PBR CO - 04-04-09 to 12-04-09 4 8" xfId="16462"/>
    <cellStyle name="_pgvcl-costal_pgvcl_Weekly Urban PBR CO - 04-04-09 to 12-04-09 4 9" xfId="16463"/>
    <cellStyle name="_pgvcl-costal_PGVCL-_Weekly Urban PBR CO - 04-04-09 to 12-04-09 4 9" xfId="16464"/>
    <cellStyle name="_pgvcl-costal_pgvcl_Weekly Urban PBR CO - 04-04-09 to 12-04-09 5" xfId="16465"/>
    <cellStyle name="_pgvcl-costal_PGVCL-_Weekly Urban PBR CO - 04-04-09 to 12-04-09 5" xfId="16466"/>
    <cellStyle name="_pgvcl-costal_pgvcl_Weekly Urban PBR CO - 04-04-09 to 12-04-09 5 10" xfId="16467"/>
    <cellStyle name="_pgvcl-costal_PGVCL-_Weekly Urban PBR CO - 04-04-09 to 12-04-09 5 10" xfId="16468"/>
    <cellStyle name="_pgvcl-costal_pgvcl_Weekly Urban PBR CO - 04-04-09 to 12-04-09 5 2" xfId="16469"/>
    <cellStyle name="_pgvcl-costal_PGVCL-_Weekly Urban PBR CO - 04-04-09 to 12-04-09 5 2" xfId="16470"/>
    <cellStyle name="_pgvcl-costal_pgvcl_Weekly Urban PBR CO - 04-04-09 to 12-04-09 5 3" xfId="16471"/>
    <cellStyle name="_pgvcl-costal_PGVCL-_Weekly Urban PBR CO - 04-04-09 to 12-04-09 5 3" xfId="16472"/>
    <cellStyle name="_pgvcl-costal_pgvcl_Weekly Urban PBR CO - 04-04-09 to 12-04-09 5 4" xfId="16473"/>
    <cellStyle name="_pgvcl-costal_PGVCL-_Weekly Urban PBR CO - 04-04-09 to 12-04-09 5 4" xfId="16474"/>
    <cellStyle name="_pgvcl-costal_pgvcl_Weekly Urban PBR CO - 04-04-09 to 12-04-09 5 5" xfId="16475"/>
    <cellStyle name="_pgvcl-costal_PGVCL-_Weekly Urban PBR CO - 04-04-09 to 12-04-09 5 5" xfId="16476"/>
    <cellStyle name="_pgvcl-costal_pgvcl_Weekly Urban PBR CO - 04-04-09 to 12-04-09 5 6" xfId="16477"/>
    <cellStyle name="_pgvcl-costal_PGVCL-_Weekly Urban PBR CO - 04-04-09 to 12-04-09 5 6" xfId="16478"/>
    <cellStyle name="_pgvcl-costal_pgvcl_Weekly Urban PBR CO - 04-04-09 to 12-04-09 5 7" xfId="16479"/>
    <cellStyle name="_pgvcl-costal_PGVCL-_Weekly Urban PBR CO - 04-04-09 to 12-04-09 5 7" xfId="16480"/>
    <cellStyle name="_pgvcl-costal_pgvcl_Weekly Urban PBR CO - 04-04-09 to 12-04-09 5 8" xfId="16481"/>
    <cellStyle name="_pgvcl-costal_PGVCL-_Weekly Urban PBR CO - 04-04-09 to 12-04-09 5 8" xfId="16482"/>
    <cellStyle name="_pgvcl-costal_pgvcl_Weekly Urban PBR CO - 04-04-09 to 12-04-09 5 9" xfId="16483"/>
    <cellStyle name="_pgvcl-costal_PGVCL-_Weekly Urban PBR CO - 04-04-09 to 12-04-09 5 9" xfId="16484"/>
    <cellStyle name="_pgvcl-costal_pgvcl_Weekly Urban PBR CO - 04-04-09 to 12-04-09 6" xfId="16485"/>
    <cellStyle name="_pgvcl-costal_PGVCL-_Weekly Urban PBR CO - 04-04-09 to 12-04-09 6" xfId="16486"/>
    <cellStyle name="_pgvcl-costal_pgvcl_Weekly Urban PBR CO - 04-04-09 to 12-04-09 6 10" xfId="16487"/>
    <cellStyle name="_pgvcl-costal_PGVCL-_Weekly Urban PBR CO - 04-04-09 to 12-04-09 6 10" xfId="16488"/>
    <cellStyle name="_pgvcl-costal_pgvcl_Weekly Urban PBR CO - 04-04-09 to 12-04-09 6 2" xfId="16489"/>
    <cellStyle name="_pgvcl-costal_PGVCL-_Weekly Urban PBR CO - 04-04-09 to 12-04-09 6 2" xfId="16490"/>
    <cellStyle name="_pgvcl-costal_pgvcl_Weekly Urban PBR CO - 04-04-09 to 12-04-09 6 3" xfId="16491"/>
    <cellStyle name="_pgvcl-costal_PGVCL-_Weekly Urban PBR CO - 04-04-09 to 12-04-09 6 3" xfId="16492"/>
    <cellStyle name="_pgvcl-costal_pgvcl_Weekly Urban PBR CO - 04-04-09 to 12-04-09 6 4" xfId="16493"/>
    <cellStyle name="_pgvcl-costal_PGVCL-_Weekly Urban PBR CO - 04-04-09 to 12-04-09 6 4" xfId="16494"/>
    <cellStyle name="_pgvcl-costal_pgvcl_Weekly Urban PBR CO - 04-04-09 to 12-04-09 6 5" xfId="16495"/>
    <cellStyle name="_pgvcl-costal_PGVCL-_Weekly Urban PBR CO - 04-04-09 to 12-04-09 6 5" xfId="16496"/>
    <cellStyle name="_pgvcl-costal_pgvcl_Weekly Urban PBR CO - 04-04-09 to 12-04-09 6 6" xfId="16497"/>
    <cellStyle name="_pgvcl-costal_PGVCL-_Weekly Urban PBR CO - 04-04-09 to 12-04-09 6 6" xfId="16498"/>
    <cellStyle name="_pgvcl-costal_pgvcl_Weekly Urban PBR CO - 04-04-09 to 12-04-09 6 7" xfId="16499"/>
    <cellStyle name="_pgvcl-costal_PGVCL-_Weekly Urban PBR CO - 04-04-09 to 12-04-09 6 7" xfId="16500"/>
    <cellStyle name="_pgvcl-costal_pgvcl_Weekly Urban PBR CO - 04-04-09 to 12-04-09 6 8" xfId="16501"/>
    <cellStyle name="_pgvcl-costal_PGVCL-_Weekly Urban PBR CO - 04-04-09 to 12-04-09 6 8" xfId="16502"/>
    <cellStyle name="_pgvcl-costal_pgvcl_Weekly Urban PBR CO - 04-04-09 to 12-04-09 6 9" xfId="16503"/>
    <cellStyle name="_pgvcl-costal_PGVCL-_Weekly Urban PBR CO - 04-04-09 to 12-04-09 6 9" xfId="16504"/>
    <cellStyle name="_pgvcl-costal_pgvcl_Weekly Urban PBR CO - 04-04-09 to 12-04-09 7" xfId="16505"/>
    <cellStyle name="_pgvcl-costal_PGVCL-_Weekly Urban PBR CO - 04-04-09 to 12-04-09 7" xfId="16506"/>
    <cellStyle name="_pgvcl-costal_pgvcl_Weekly Urban PBR CO - 04-04-09 to 12-04-09 7 10" xfId="16507"/>
    <cellStyle name="_pgvcl-costal_PGVCL-_Weekly Urban PBR CO - 04-04-09 to 12-04-09 7 10" xfId="16508"/>
    <cellStyle name="_pgvcl-costal_pgvcl_Weekly Urban PBR CO - 04-04-09 to 12-04-09 7 2" xfId="16509"/>
    <cellStyle name="_pgvcl-costal_PGVCL-_Weekly Urban PBR CO - 04-04-09 to 12-04-09 7 2" xfId="16510"/>
    <cellStyle name="_pgvcl-costal_pgvcl_Weekly Urban PBR CO - 04-04-09 to 12-04-09 7 3" xfId="16511"/>
    <cellStyle name="_pgvcl-costal_PGVCL-_Weekly Urban PBR CO - 04-04-09 to 12-04-09 7 3" xfId="16512"/>
    <cellStyle name="_pgvcl-costal_pgvcl_Weekly Urban PBR CO - 04-04-09 to 12-04-09 7 4" xfId="16513"/>
    <cellStyle name="_pgvcl-costal_PGVCL-_Weekly Urban PBR CO - 04-04-09 to 12-04-09 7 4" xfId="16514"/>
    <cellStyle name="_pgvcl-costal_pgvcl_Weekly Urban PBR CO - 04-04-09 to 12-04-09 7 5" xfId="16515"/>
    <cellStyle name="_pgvcl-costal_PGVCL-_Weekly Urban PBR CO - 04-04-09 to 12-04-09 7 5" xfId="16516"/>
    <cellStyle name="_pgvcl-costal_pgvcl_Weekly Urban PBR CO - 04-04-09 to 12-04-09 7 6" xfId="16517"/>
    <cellStyle name="_pgvcl-costal_PGVCL-_Weekly Urban PBR CO - 04-04-09 to 12-04-09 7 6" xfId="16518"/>
    <cellStyle name="_pgvcl-costal_pgvcl_Weekly Urban PBR CO - 04-04-09 to 12-04-09 7 7" xfId="16519"/>
    <cellStyle name="_pgvcl-costal_PGVCL-_Weekly Urban PBR CO - 04-04-09 to 12-04-09 7 7" xfId="16520"/>
    <cellStyle name="_pgvcl-costal_pgvcl_Weekly Urban PBR CO - 04-04-09 to 12-04-09 7 8" xfId="16521"/>
    <cellStyle name="_pgvcl-costal_PGVCL-_Weekly Urban PBR CO - 04-04-09 to 12-04-09 7 8" xfId="16522"/>
    <cellStyle name="_pgvcl-costal_pgvcl_Weekly Urban PBR CO - 04-04-09 to 12-04-09 7 9" xfId="16523"/>
    <cellStyle name="_pgvcl-costal_PGVCL-_Weekly Urban PBR CO - 04-04-09 to 12-04-09 7 9" xfId="16524"/>
    <cellStyle name="_pgvcl-costal_pgvcl_Weekly Urban PBR CO - 04-04-09 to 12-04-09 8" xfId="16525"/>
    <cellStyle name="_pgvcl-costal_PGVCL-_Weekly Urban PBR CO - 04-04-09 to 12-04-09 8" xfId="16526"/>
    <cellStyle name="_pgvcl-costal_pgvcl_Weekly Urban PBR CO - 06-03-09 to 12-03-09" xfId="16527"/>
    <cellStyle name="_pgvcl-costal_PGVCL-_Weekly Urban PBR CO - 06-03-09 to 12-03-09" xfId="16528"/>
    <cellStyle name="_pgvcl-costal_pgvcl_Weekly Urban PBR CO - 06-03-09 to 12-03-09 2" xfId="16529"/>
    <cellStyle name="_pgvcl-costal_PGVCL-_Weekly Urban PBR CO - 06-03-09 to 12-03-09 2" xfId="16530"/>
    <cellStyle name="_pgvcl-costal_pgvcl_Weekly Urban PBR CO - 06-03-09 to 12-03-09 2 10" xfId="16531"/>
    <cellStyle name="_pgvcl-costal_PGVCL-_Weekly Urban PBR CO - 06-03-09 to 12-03-09 2 10" xfId="16532"/>
    <cellStyle name="_pgvcl-costal_pgvcl_Weekly Urban PBR CO - 06-03-09 to 12-03-09 2 2" xfId="16533"/>
    <cellStyle name="_pgvcl-costal_PGVCL-_Weekly Urban PBR CO - 06-03-09 to 12-03-09 2 2" xfId="16534"/>
    <cellStyle name="_pgvcl-costal_pgvcl_Weekly Urban PBR CO - 06-03-09 to 12-03-09 2 3" xfId="16535"/>
    <cellStyle name="_pgvcl-costal_PGVCL-_Weekly Urban PBR CO - 06-03-09 to 12-03-09 2 3" xfId="16536"/>
    <cellStyle name="_pgvcl-costal_pgvcl_Weekly Urban PBR CO - 06-03-09 to 12-03-09 2 4" xfId="16537"/>
    <cellStyle name="_pgvcl-costal_PGVCL-_Weekly Urban PBR CO - 06-03-09 to 12-03-09 2 4" xfId="16538"/>
    <cellStyle name="_pgvcl-costal_pgvcl_Weekly Urban PBR CO - 06-03-09 to 12-03-09 2 5" xfId="16539"/>
    <cellStyle name="_pgvcl-costal_PGVCL-_Weekly Urban PBR CO - 06-03-09 to 12-03-09 2 5" xfId="16540"/>
    <cellStyle name="_pgvcl-costal_pgvcl_Weekly Urban PBR CO - 06-03-09 to 12-03-09 2 6" xfId="16541"/>
    <cellStyle name="_pgvcl-costal_PGVCL-_Weekly Urban PBR CO - 06-03-09 to 12-03-09 2 6" xfId="16542"/>
    <cellStyle name="_pgvcl-costal_pgvcl_Weekly Urban PBR CO - 06-03-09 to 12-03-09 2 7" xfId="16543"/>
    <cellStyle name="_pgvcl-costal_PGVCL-_Weekly Urban PBR CO - 06-03-09 to 12-03-09 2 7" xfId="16544"/>
    <cellStyle name="_pgvcl-costal_pgvcl_Weekly Urban PBR CO - 06-03-09 to 12-03-09 2 8" xfId="16545"/>
    <cellStyle name="_pgvcl-costal_PGVCL-_Weekly Urban PBR CO - 06-03-09 to 12-03-09 2 8" xfId="16546"/>
    <cellStyle name="_pgvcl-costal_pgvcl_Weekly Urban PBR CO - 06-03-09 to 12-03-09 2 9" xfId="16547"/>
    <cellStyle name="_pgvcl-costal_PGVCL-_Weekly Urban PBR CO - 06-03-09 to 12-03-09 2 9" xfId="16548"/>
    <cellStyle name="_pgvcl-costal_pgvcl_Weekly Urban PBR CO - 06-03-09 to 12-03-09 3" xfId="16549"/>
    <cellStyle name="_pgvcl-costal_PGVCL-_Weekly Urban PBR CO - 06-03-09 to 12-03-09 3" xfId="16550"/>
    <cellStyle name="_pgvcl-costal_pgvcl_Weekly Urban PBR CO - 06-03-09 to 12-03-09 3 10" xfId="16551"/>
    <cellStyle name="_pgvcl-costal_PGVCL-_Weekly Urban PBR CO - 06-03-09 to 12-03-09 3 10" xfId="16552"/>
    <cellStyle name="_pgvcl-costal_pgvcl_Weekly Urban PBR CO - 06-03-09 to 12-03-09 3 2" xfId="16553"/>
    <cellStyle name="_pgvcl-costal_PGVCL-_Weekly Urban PBR CO - 06-03-09 to 12-03-09 3 2" xfId="16554"/>
    <cellStyle name="_pgvcl-costal_pgvcl_Weekly Urban PBR CO - 06-03-09 to 12-03-09 3 3" xfId="16555"/>
    <cellStyle name="_pgvcl-costal_PGVCL-_Weekly Urban PBR CO - 06-03-09 to 12-03-09 3 3" xfId="16556"/>
    <cellStyle name="_pgvcl-costal_pgvcl_Weekly Urban PBR CO - 06-03-09 to 12-03-09 3 4" xfId="16557"/>
    <cellStyle name="_pgvcl-costal_PGVCL-_Weekly Urban PBR CO - 06-03-09 to 12-03-09 3 4" xfId="16558"/>
    <cellStyle name="_pgvcl-costal_pgvcl_Weekly Urban PBR CO - 06-03-09 to 12-03-09 3 5" xfId="16559"/>
    <cellStyle name="_pgvcl-costal_PGVCL-_Weekly Urban PBR CO - 06-03-09 to 12-03-09 3 5" xfId="16560"/>
    <cellStyle name="_pgvcl-costal_pgvcl_Weekly Urban PBR CO - 06-03-09 to 12-03-09 3 6" xfId="16561"/>
    <cellStyle name="_pgvcl-costal_PGVCL-_Weekly Urban PBR CO - 06-03-09 to 12-03-09 3 6" xfId="16562"/>
    <cellStyle name="_pgvcl-costal_pgvcl_Weekly Urban PBR CO - 06-03-09 to 12-03-09 3 7" xfId="16563"/>
    <cellStyle name="_pgvcl-costal_PGVCL-_Weekly Urban PBR CO - 06-03-09 to 12-03-09 3 7" xfId="16564"/>
    <cellStyle name="_pgvcl-costal_pgvcl_Weekly Urban PBR CO - 06-03-09 to 12-03-09 3 8" xfId="16565"/>
    <cellStyle name="_pgvcl-costal_PGVCL-_Weekly Urban PBR CO - 06-03-09 to 12-03-09 3 8" xfId="16566"/>
    <cellStyle name="_pgvcl-costal_pgvcl_Weekly Urban PBR CO - 06-03-09 to 12-03-09 3 9" xfId="16567"/>
    <cellStyle name="_pgvcl-costal_PGVCL-_Weekly Urban PBR CO - 06-03-09 to 12-03-09 3 9" xfId="16568"/>
    <cellStyle name="_pgvcl-costal_pgvcl_Weekly Urban PBR CO - 06-03-09 to 12-03-09 4" xfId="16569"/>
    <cellStyle name="_pgvcl-costal_PGVCL-_Weekly Urban PBR CO - 06-03-09 to 12-03-09 4" xfId="16570"/>
    <cellStyle name="_pgvcl-costal_pgvcl_Weekly Urban PBR CO - 06-03-09 to 12-03-09 4 10" xfId="16571"/>
    <cellStyle name="_pgvcl-costal_PGVCL-_Weekly Urban PBR CO - 06-03-09 to 12-03-09 4 10" xfId="16572"/>
    <cellStyle name="_pgvcl-costal_pgvcl_Weekly Urban PBR CO - 06-03-09 to 12-03-09 4 2" xfId="16573"/>
    <cellStyle name="_pgvcl-costal_PGVCL-_Weekly Urban PBR CO - 06-03-09 to 12-03-09 4 2" xfId="16574"/>
    <cellStyle name="_pgvcl-costal_pgvcl_Weekly Urban PBR CO - 06-03-09 to 12-03-09 4 3" xfId="16575"/>
    <cellStyle name="_pgvcl-costal_PGVCL-_Weekly Urban PBR CO - 06-03-09 to 12-03-09 4 3" xfId="16576"/>
    <cellStyle name="_pgvcl-costal_pgvcl_Weekly Urban PBR CO - 06-03-09 to 12-03-09 4 4" xfId="16577"/>
    <cellStyle name="_pgvcl-costal_PGVCL-_Weekly Urban PBR CO - 06-03-09 to 12-03-09 4 4" xfId="16578"/>
    <cellStyle name="_pgvcl-costal_pgvcl_Weekly Urban PBR CO - 06-03-09 to 12-03-09 4 5" xfId="16579"/>
    <cellStyle name="_pgvcl-costal_PGVCL-_Weekly Urban PBR CO - 06-03-09 to 12-03-09 4 5" xfId="16580"/>
    <cellStyle name="_pgvcl-costal_pgvcl_Weekly Urban PBR CO - 06-03-09 to 12-03-09 4 6" xfId="16581"/>
    <cellStyle name="_pgvcl-costal_PGVCL-_Weekly Urban PBR CO - 06-03-09 to 12-03-09 4 6" xfId="16582"/>
    <cellStyle name="_pgvcl-costal_pgvcl_Weekly Urban PBR CO - 06-03-09 to 12-03-09 4 7" xfId="16583"/>
    <cellStyle name="_pgvcl-costal_PGVCL-_Weekly Urban PBR CO - 06-03-09 to 12-03-09 4 7" xfId="16584"/>
    <cellStyle name="_pgvcl-costal_pgvcl_Weekly Urban PBR CO - 06-03-09 to 12-03-09 4 8" xfId="16585"/>
    <cellStyle name="_pgvcl-costal_PGVCL-_Weekly Urban PBR CO - 06-03-09 to 12-03-09 4 8" xfId="16586"/>
    <cellStyle name="_pgvcl-costal_pgvcl_Weekly Urban PBR CO - 06-03-09 to 12-03-09 4 9" xfId="16587"/>
    <cellStyle name="_pgvcl-costal_PGVCL-_Weekly Urban PBR CO - 06-03-09 to 12-03-09 4 9" xfId="16588"/>
    <cellStyle name="_pgvcl-costal_pgvcl_Weekly Urban PBR CO - 06-03-09 to 12-03-09 5" xfId="16589"/>
    <cellStyle name="_pgvcl-costal_PGVCL-_Weekly Urban PBR CO - 06-03-09 to 12-03-09 5" xfId="16590"/>
    <cellStyle name="_pgvcl-costal_pgvcl_Weekly Urban PBR CO - 06-03-09 to 12-03-09 5 10" xfId="16591"/>
    <cellStyle name="_pgvcl-costal_PGVCL-_Weekly Urban PBR CO - 06-03-09 to 12-03-09 5 10" xfId="16592"/>
    <cellStyle name="_pgvcl-costal_pgvcl_Weekly Urban PBR CO - 06-03-09 to 12-03-09 5 2" xfId="16593"/>
    <cellStyle name="_pgvcl-costal_PGVCL-_Weekly Urban PBR CO - 06-03-09 to 12-03-09 5 2" xfId="16594"/>
    <cellStyle name="_pgvcl-costal_pgvcl_Weekly Urban PBR CO - 06-03-09 to 12-03-09 5 3" xfId="16595"/>
    <cellStyle name="_pgvcl-costal_PGVCL-_Weekly Urban PBR CO - 06-03-09 to 12-03-09 5 3" xfId="16596"/>
    <cellStyle name="_pgvcl-costal_pgvcl_Weekly Urban PBR CO - 06-03-09 to 12-03-09 5 4" xfId="16597"/>
    <cellStyle name="_pgvcl-costal_PGVCL-_Weekly Urban PBR CO - 06-03-09 to 12-03-09 5 4" xfId="16598"/>
    <cellStyle name="_pgvcl-costal_pgvcl_Weekly Urban PBR CO - 06-03-09 to 12-03-09 5 5" xfId="16599"/>
    <cellStyle name="_pgvcl-costal_PGVCL-_Weekly Urban PBR CO - 06-03-09 to 12-03-09 5 5" xfId="16600"/>
    <cellStyle name="_pgvcl-costal_pgvcl_Weekly Urban PBR CO - 06-03-09 to 12-03-09 5 6" xfId="16601"/>
    <cellStyle name="_pgvcl-costal_PGVCL-_Weekly Urban PBR CO - 06-03-09 to 12-03-09 5 6" xfId="16602"/>
    <cellStyle name="_pgvcl-costal_pgvcl_Weekly Urban PBR CO - 06-03-09 to 12-03-09 5 7" xfId="16603"/>
    <cellStyle name="_pgvcl-costal_PGVCL-_Weekly Urban PBR CO - 06-03-09 to 12-03-09 5 7" xfId="16604"/>
    <cellStyle name="_pgvcl-costal_pgvcl_Weekly Urban PBR CO - 06-03-09 to 12-03-09 5 8" xfId="16605"/>
    <cellStyle name="_pgvcl-costal_PGVCL-_Weekly Urban PBR CO - 06-03-09 to 12-03-09 5 8" xfId="16606"/>
    <cellStyle name="_pgvcl-costal_pgvcl_Weekly Urban PBR CO - 06-03-09 to 12-03-09 5 9" xfId="16607"/>
    <cellStyle name="_pgvcl-costal_PGVCL-_Weekly Urban PBR CO - 06-03-09 to 12-03-09 5 9" xfId="16608"/>
    <cellStyle name="_pgvcl-costal_pgvcl_Weekly Urban PBR CO - 06-03-09 to 12-03-09 6" xfId="16609"/>
    <cellStyle name="_pgvcl-costal_PGVCL-_Weekly Urban PBR CO - 06-03-09 to 12-03-09 6" xfId="16610"/>
    <cellStyle name="_pgvcl-costal_pgvcl_Weekly Urban PBR CO - 06-03-09 to 12-03-09 6 10" xfId="16611"/>
    <cellStyle name="_pgvcl-costal_PGVCL-_Weekly Urban PBR CO - 06-03-09 to 12-03-09 6 10" xfId="16612"/>
    <cellStyle name="_pgvcl-costal_pgvcl_Weekly Urban PBR CO - 06-03-09 to 12-03-09 6 2" xfId="16613"/>
    <cellStyle name="_pgvcl-costal_PGVCL-_Weekly Urban PBR CO - 06-03-09 to 12-03-09 6 2" xfId="16614"/>
    <cellStyle name="_pgvcl-costal_pgvcl_Weekly Urban PBR CO - 06-03-09 to 12-03-09 6 3" xfId="16615"/>
    <cellStyle name="_pgvcl-costal_PGVCL-_Weekly Urban PBR CO - 06-03-09 to 12-03-09 6 3" xfId="16616"/>
    <cellStyle name="_pgvcl-costal_pgvcl_Weekly Urban PBR CO - 06-03-09 to 12-03-09 6 4" xfId="16617"/>
    <cellStyle name="_pgvcl-costal_PGVCL-_Weekly Urban PBR CO - 06-03-09 to 12-03-09 6 4" xfId="16618"/>
    <cellStyle name="_pgvcl-costal_pgvcl_Weekly Urban PBR CO - 06-03-09 to 12-03-09 6 5" xfId="16619"/>
    <cellStyle name="_pgvcl-costal_PGVCL-_Weekly Urban PBR CO - 06-03-09 to 12-03-09 6 5" xfId="16620"/>
    <cellStyle name="_pgvcl-costal_pgvcl_Weekly Urban PBR CO - 06-03-09 to 12-03-09 6 6" xfId="16621"/>
    <cellStyle name="_pgvcl-costal_PGVCL-_Weekly Urban PBR CO - 06-03-09 to 12-03-09 6 6" xfId="16622"/>
    <cellStyle name="_pgvcl-costal_pgvcl_Weekly Urban PBR CO - 06-03-09 to 12-03-09 6 7" xfId="16623"/>
    <cellStyle name="_pgvcl-costal_PGVCL-_Weekly Urban PBR CO - 06-03-09 to 12-03-09 6 7" xfId="16624"/>
    <cellStyle name="_pgvcl-costal_pgvcl_Weekly Urban PBR CO - 06-03-09 to 12-03-09 6 8" xfId="16625"/>
    <cellStyle name="_pgvcl-costal_PGVCL-_Weekly Urban PBR CO - 06-03-09 to 12-03-09 6 8" xfId="16626"/>
    <cellStyle name="_pgvcl-costal_pgvcl_Weekly Urban PBR CO - 06-03-09 to 12-03-09 6 9" xfId="16627"/>
    <cellStyle name="_pgvcl-costal_PGVCL-_Weekly Urban PBR CO - 06-03-09 to 12-03-09 6 9" xfId="16628"/>
    <cellStyle name="_pgvcl-costal_pgvcl_Weekly Urban PBR CO - 06-03-09 to 12-03-09 7" xfId="16629"/>
    <cellStyle name="_pgvcl-costal_PGVCL-_Weekly Urban PBR CO - 06-03-09 to 12-03-09 7" xfId="16630"/>
    <cellStyle name="_pgvcl-costal_pgvcl_Weekly Urban PBR CO - 06-03-09 to 12-03-09 7 10" xfId="16631"/>
    <cellStyle name="_pgvcl-costal_PGVCL-_Weekly Urban PBR CO - 06-03-09 to 12-03-09 7 10" xfId="16632"/>
    <cellStyle name="_pgvcl-costal_pgvcl_Weekly Urban PBR CO - 06-03-09 to 12-03-09 7 2" xfId="16633"/>
    <cellStyle name="_pgvcl-costal_PGVCL-_Weekly Urban PBR CO - 06-03-09 to 12-03-09 7 2" xfId="16634"/>
    <cellStyle name="_pgvcl-costal_pgvcl_Weekly Urban PBR CO - 06-03-09 to 12-03-09 7 3" xfId="16635"/>
    <cellStyle name="_pgvcl-costal_PGVCL-_Weekly Urban PBR CO - 06-03-09 to 12-03-09 7 3" xfId="16636"/>
    <cellStyle name="_pgvcl-costal_pgvcl_Weekly Urban PBR CO - 06-03-09 to 12-03-09 7 4" xfId="16637"/>
    <cellStyle name="_pgvcl-costal_PGVCL-_Weekly Urban PBR CO - 06-03-09 to 12-03-09 7 4" xfId="16638"/>
    <cellStyle name="_pgvcl-costal_pgvcl_Weekly Urban PBR CO - 06-03-09 to 12-03-09 7 5" xfId="16639"/>
    <cellStyle name="_pgvcl-costal_PGVCL-_Weekly Urban PBR CO - 06-03-09 to 12-03-09 7 5" xfId="16640"/>
    <cellStyle name="_pgvcl-costal_pgvcl_Weekly Urban PBR CO - 06-03-09 to 12-03-09 7 6" xfId="16641"/>
    <cellStyle name="_pgvcl-costal_PGVCL-_Weekly Urban PBR CO - 06-03-09 to 12-03-09 7 6" xfId="16642"/>
    <cellStyle name="_pgvcl-costal_pgvcl_Weekly Urban PBR CO - 06-03-09 to 12-03-09 7 7" xfId="16643"/>
    <cellStyle name="_pgvcl-costal_PGVCL-_Weekly Urban PBR CO - 06-03-09 to 12-03-09 7 7" xfId="16644"/>
    <cellStyle name="_pgvcl-costal_pgvcl_Weekly Urban PBR CO - 06-03-09 to 12-03-09 7 8" xfId="16645"/>
    <cellStyle name="_pgvcl-costal_PGVCL-_Weekly Urban PBR CO - 06-03-09 to 12-03-09 7 8" xfId="16646"/>
    <cellStyle name="_pgvcl-costal_pgvcl_Weekly Urban PBR CO - 06-03-09 to 12-03-09 7 9" xfId="16647"/>
    <cellStyle name="_pgvcl-costal_PGVCL-_Weekly Urban PBR CO - 06-03-09 to 12-03-09 7 9" xfId="16648"/>
    <cellStyle name="_pgvcl-costal_pgvcl_Weekly Urban PBR CO - 06-03-09 to 12-03-09 8" xfId="16649"/>
    <cellStyle name="_pgvcl-costal_PGVCL-_Weekly Urban PBR CO - 06-03-09 to 12-03-09 8" xfId="16650"/>
    <cellStyle name="_pgvcl-costal_pgvcl_Weekly Urban PBR CO - 20-02-09 to 26-02-09" xfId="16651"/>
    <cellStyle name="_pgvcl-costal_PGVCL-_Weekly Urban PBR CO - 20-02-09 to 26-02-09" xfId="16652"/>
    <cellStyle name="_pgvcl-costal_pgvcl_Weekly Urban PBR CO - 20-02-09 to 26-02-09 2" xfId="16653"/>
    <cellStyle name="_pgvcl-costal_PGVCL-_Weekly Urban PBR CO - 20-02-09 to 26-02-09 2" xfId="16654"/>
    <cellStyle name="_pgvcl-costal_pgvcl_Weekly Urban PBR CO - 20-02-09 to 26-02-09 2 10" xfId="16655"/>
    <cellStyle name="_pgvcl-costal_PGVCL-_Weekly Urban PBR CO - 20-02-09 to 26-02-09 2 10" xfId="16656"/>
    <cellStyle name="_pgvcl-costal_pgvcl_Weekly Urban PBR CO - 20-02-09 to 26-02-09 2 2" xfId="16657"/>
    <cellStyle name="_pgvcl-costal_PGVCL-_Weekly Urban PBR CO - 20-02-09 to 26-02-09 2 2" xfId="16658"/>
    <cellStyle name="_pgvcl-costal_pgvcl_Weekly Urban PBR CO - 20-02-09 to 26-02-09 2 3" xfId="16659"/>
    <cellStyle name="_pgvcl-costal_PGVCL-_Weekly Urban PBR CO - 20-02-09 to 26-02-09 2 3" xfId="16660"/>
    <cellStyle name="_pgvcl-costal_pgvcl_Weekly Urban PBR CO - 20-02-09 to 26-02-09 2 4" xfId="16661"/>
    <cellStyle name="_pgvcl-costal_PGVCL-_Weekly Urban PBR CO - 20-02-09 to 26-02-09 2 4" xfId="16662"/>
    <cellStyle name="_pgvcl-costal_pgvcl_Weekly Urban PBR CO - 20-02-09 to 26-02-09 2 5" xfId="16663"/>
    <cellStyle name="_pgvcl-costal_PGVCL-_Weekly Urban PBR CO - 20-02-09 to 26-02-09 2 5" xfId="16664"/>
    <cellStyle name="_pgvcl-costal_pgvcl_Weekly Urban PBR CO - 20-02-09 to 26-02-09 2 6" xfId="16665"/>
    <cellStyle name="_pgvcl-costal_PGVCL-_Weekly Urban PBR CO - 20-02-09 to 26-02-09 2 6" xfId="16666"/>
    <cellStyle name="_pgvcl-costal_pgvcl_Weekly Urban PBR CO - 20-02-09 to 26-02-09 2 7" xfId="16667"/>
    <cellStyle name="_pgvcl-costal_PGVCL-_Weekly Urban PBR CO - 20-02-09 to 26-02-09 2 7" xfId="16668"/>
    <cellStyle name="_pgvcl-costal_pgvcl_Weekly Urban PBR CO - 20-02-09 to 26-02-09 2 8" xfId="16669"/>
    <cellStyle name="_pgvcl-costal_PGVCL-_Weekly Urban PBR CO - 20-02-09 to 26-02-09 2 8" xfId="16670"/>
    <cellStyle name="_pgvcl-costal_pgvcl_Weekly Urban PBR CO - 20-02-09 to 26-02-09 2 9" xfId="16671"/>
    <cellStyle name="_pgvcl-costal_PGVCL-_Weekly Urban PBR CO - 20-02-09 to 26-02-09 2 9" xfId="16672"/>
    <cellStyle name="_pgvcl-costal_pgvcl_Weekly Urban PBR CO - 20-02-09 to 26-02-09 3" xfId="16673"/>
    <cellStyle name="_pgvcl-costal_PGVCL-_Weekly Urban PBR CO - 20-02-09 to 26-02-09 3" xfId="16674"/>
    <cellStyle name="_pgvcl-costal_pgvcl_Weekly Urban PBR CO - 20-02-09 to 26-02-09 3 10" xfId="16675"/>
    <cellStyle name="_pgvcl-costal_PGVCL-_Weekly Urban PBR CO - 20-02-09 to 26-02-09 3 10" xfId="16676"/>
    <cellStyle name="_pgvcl-costal_pgvcl_Weekly Urban PBR CO - 20-02-09 to 26-02-09 3 2" xfId="16677"/>
    <cellStyle name="_pgvcl-costal_PGVCL-_Weekly Urban PBR CO - 20-02-09 to 26-02-09 3 2" xfId="16678"/>
    <cellStyle name="_pgvcl-costal_pgvcl_Weekly Urban PBR CO - 20-02-09 to 26-02-09 3 3" xfId="16679"/>
    <cellStyle name="_pgvcl-costal_PGVCL-_Weekly Urban PBR CO - 20-02-09 to 26-02-09 3 3" xfId="16680"/>
    <cellStyle name="_pgvcl-costal_pgvcl_Weekly Urban PBR CO - 20-02-09 to 26-02-09 3 4" xfId="16681"/>
    <cellStyle name="_pgvcl-costal_PGVCL-_Weekly Urban PBR CO - 20-02-09 to 26-02-09 3 4" xfId="16682"/>
    <cellStyle name="_pgvcl-costal_pgvcl_Weekly Urban PBR CO - 20-02-09 to 26-02-09 3 5" xfId="16683"/>
    <cellStyle name="_pgvcl-costal_PGVCL-_Weekly Urban PBR CO - 20-02-09 to 26-02-09 3 5" xfId="16684"/>
    <cellStyle name="_pgvcl-costal_pgvcl_Weekly Urban PBR CO - 20-02-09 to 26-02-09 3 6" xfId="16685"/>
    <cellStyle name="_pgvcl-costal_PGVCL-_Weekly Urban PBR CO - 20-02-09 to 26-02-09 3 6" xfId="16686"/>
    <cellStyle name="_pgvcl-costal_pgvcl_Weekly Urban PBR CO - 20-02-09 to 26-02-09 3 7" xfId="16687"/>
    <cellStyle name="_pgvcl-costal_PGVCL-_Weekly Urban PBR CO - 20-02-09 to 26-02-09 3 7" xfId="16688"/>
    <cellStyle name="_pgvcl-costal_pgvcl_Weekly Urban PBR CO - 20-02-09 to 26-02-09 3 8" xfId="16689"/>
    <cellStyle name="_pgvcl-costal_PGVCL-_Weekly Urban PBR CO - 20-02-09 to 26-02-09 3 8" xfId="16690"/>
    <cellStyle name="_pgvcl-costal_pgvcl_Weekly Urban PBR CO - 20-02-09 to 26-02-09 3 9" xfId="16691"/>
    <cellStyle name="_pgvcl-costal_PGVCL-_Weekly Urban PBR CO - 20-02-09 to 26-02-09 3 9" xfId="16692"/>
    <cellStyle name="_pgvcl-costal_pgvcl_Weekly Urban PBR CO - 20-02-09 to 26-02-09 4" xfId="16693"/>
    <cellStyle name="_pgvcl-costal_PGVCL-_Weekly Urban PBR CO - 20-02-09 to 26-02-09 4" xfId="16694"/>
    <cellStyle name="_pgvcl-costal_pgvcl_Weekly Urban PBR CO - 20-02-09 to 26-02-09 4 10" xfId="16695"/>
    <cellStyle name="_pgvcl-costal_PGVCL-_Weekly Urban PBR CO - 20-02-09 to 26-02-09 4 10" xfId="16696"/>
    <cellStyle name="_pgvcl-costal_pgvcl_Weekly Urban PBR CO - 20-02-09 to 26-02-09 4 2" xfId="16697"/>
    <cellStyle name="_pgvcl-costal_PGVCL-_Weekly Urban PBR CO - 20-02-09 to 26-02-09 4 2" xfId="16698"/>
    <cellStyle name="_pgvcl-costal_pgvcl_Weekly Urban PBR CO - 20-02-09 to 26-02-09 4 3" xfId="16699"/>
    <cellStyle name="_pgvcl-costal_PGVCL-_Weekly Urban PBR CO - 20-02-09 to 26-02-09 4 3" xfId="16700"/>
    <cellStyle name="_pgvcl-costal_pgvcl_Weekly Urban PBR CO - 20-02-09 to 26-02-09 4 4" xfId="16701"/>
    <cellStyle name="_pgvcl-costal_PGVCL-_Weekly Urban PBR CO - 20-02-09 to 26-02-09 4 4" xfId="16702"/>
    <cellStyle name="_pgvcl-costal_pgvcl_Weekly Urban PBR CO - 20-02-09 to 26-02-09 4 5" xfId="16703"/>
    <cellStyle name="_pgvcl-costal_PGVCL-_Weekly Urban PBR CO - 20-02-09 to 26-02-09 4 5" xfId="16704"/>
    <cellStyle name="_pgvcl-costal_pgvcl_Weekly Urban PBR CO - 20-02-09 to 26-02-09 4 6" xfId="16705"/>
    <cellStyle name="_pgvcl-costal_PGVCL-_Weekly Urban PBR CO - 20-02-09 to 26-02-09 4 6" xfId="16706"/>
    <cellStyle name="_pgvcl-costal_pgvcl_Weekly Urban PBR CO - 20-02-09 to 26-02-09 4 7" xfId="16707"/>
    <cellStyle name="_pgvcl-costal_PGVCL-_Weekly Urban PBR CO - 20-02-09 to 26-02-09 4 7" xfId="16708"/>
    <cellStyle name="_pgvcl-costal_pgvcl_Weekly Urban PBR CO - 20-02-09 to 26-02-09 4 8" xfId="16709"/>
    <cellStyle name="_pgvcl-costal_PGVCL-_Weekly Urban PBR CO - 20-02-09 to 26-02-09 4 8" xfId="16710"/>
    <cellStyle name="_pgvcl-costal_pgvcl_Weekly Urban PBR CO - 20-02-09 to 26-02-09 4 9" xfId="16711"/>
    <cellStyle name="_pgvcl-costal_PGVCL-_Weekly Urban PBR CO - 20-02-09 to 26-02-09 4 9" xfId="16712"/>
    <cellStyle name="_pgvcl-costal_pgvcl_Weekly Urban PBR CO - 20-02-09 to 26-02-09 5" xfId="16713"/>
    <cellStyle name="_pgvcl-costal_PGVCL-_Weekly Urban PBR CO - 20-02-09 to 26-02-09 5" xfId="16714"/>
    <cellStyle name="_pgvcl-costal_pgvcl_Weekly Urban PBR CO - 20-02-09 to 26-02-09 5 10" xfId="16715"/>
    <cellStyle name="_pgvcl-costal_PGVCL-_Weekly Urban PBR CO - 20-02-09 to 26-02-09 5 10" xfId="16716"/>
    <cellStyle name="_pgvcl-costal_pgvcl_Weekly Urban PBR CO - 20-02-09 to 26-02-09 5 2" xfId="16717"/>
    <cellStyle name="_pgvcl-costal_PGVCL-_Weekly Urban PBR CO - 20-02-09 to 26-02-09 5 2" xfId="16718"/>
    <cellStyle name="_pgvcl-costal_pgvcl_Weekly Urban PBR CO - 20-02-09 to 26-02-09 5 3" xfId="16719"/>
    <cellStyle name="_pgvcl-costal_PGVCL-_Weekly Urban PBR CO - 20-02-09 to 26-02-09 5 3" xfId="16720"/>
    <cellStyle name="_pgvcl-costal_pgvcl_Weekly Urban PBR CO - 20-02-09 to 26-02-09 5 4" xfId="16721"/>
    <cellStyle name="_pgvcl-costal_PGVCL-_Weekly Urban PBR CO - 20-02-09 to 26-02-09 5 4" xfId="16722"/>
    <cellStyle name="_pgvcl-costal_pgvcl_Weekly Urban PBR CO - 20-02-09 to 26-02-09 5 5" xfId="16723"/>
    <cellStyle name="_pgvcl-costal_PGVCL-_Weekly Urban PBR CO - 20-02-09 to 26-02-09 5 5" xfId="16724"/>
    <cellStyle name="_pgvcl-costal_pgvcl_Weekly Urban PBR CO - 20-02-09 to 26-02-09 5 6" xfId="16725"/>
    <cellStyle name="_pgvcl-costal_PGVCL-_Weekly Urban PBR CO - 20-02-09 to 26-02-09 5 6" xfId="16726"/>
    <cellStyle name="_pgvcl-costal_pgvcl_Weekly Urban PBR CO - 20-02-09 to 26-02-09 5 7" xfId="16727"/>
    <cellStyle name="_pgvcl-costal_PGVCL-_Weekly Urban PBR CO - 20-02-09 to 26-02-09 5 7" xfId="16728"/>
    <cellStyle name="_pgvcl-costal_pgvcl_Weekly Urban PBR CO - 20-02-09 to 26-02-09 5 8" xfId="16729"/>
    <cellStyle name="_pgvcl-costal_PGVCL-_Weekly Urban PBR CO - 20-02-09 to 26-02-09 5 8" xfId="16730"/>
    <cellStyle name="_pgvcl-costal_pgvcl_Weekly Urban PBR CO - 20-02-09 to 26-02-09 5 9" xfId="16731"/>
    <cellStyle name="_pgvcl-costal_PGVCL-_Weekly Urban PBR CO - 20-02-09 to 26-02-09 5 9" xfId="16732"/>
    <cellStyle name="_pgvcl-costal_pgvcl_Weekly Urban PBR CO - 20-02-09 to 26-02-09 6" xfId="16733"/>
    <cellStyle name="_pgvcl-costal_PGVCL-_Weekly Urban PBR CO - 20-02-09 to 26-02-09 6" xfId="16734"/>
    <cellStyle name="_pgvcl-costal_pgvcl_Weekly Urban PBR CO - 20-02-09 to 26-02-09 6 10" xfId="16735"/>
    <cellStyle name="_pgvcl-costal_PGVCL-_Weekly Urban PBR CO - 20-02-09 to 26-02-09 6 10" xfId="16736"/>
    <cellStyle name="_pgvcl-costal_pgvcl_Weekly Urban PBR CO - 20-02-09 to 26-02-09 6 2" xfId="16737"/>
    <cellStyle name="_pgvcl-costal_PGVCL-_Weekly Urban PBR CO - 20-02-09 to 26-02-09 6 2" xfId="16738"/>
    <cellStyle name="_pgvcl-costal_pgvcl_Weekly Urban PBR CO - 20-02-09 to 26-02-09 6 3" xfId="16739"/>
    <cellStyle name="_pgvcl-costal_PGVCL-_Weekly Urban PBR CO - 20-02-09 to 26-02-09 6 3" xfId="16740"/>
    <cellStyle name="_pgvcl-costal_pgvcl_Weekly Urban PBR CO - 20-02-09 to 26-02-09 6 4" xfId="16741"/>
    <cellStyle name="_pgvcl-costal_PGVCL-_Weekly Urban PBR CO - 20-02-09 to 26-02-09 6 4" xfId="16742"/>
    <cellStyle name="_pgvcl-costal_pgvcl_Weekly Urban PBR CO - 20-02-09 to 26-02-09 6 5" xfId="16743"/>
    <cellStyle name="_pgvcl-costal_PGVCL-_Weekly Urban PBR CO - 20-02-09 to 26-02-09 6 5" xfId="16744"/>
    <cellStyle name="_pgvcl-costal_pgvcl_Weekly Urban PBR CO - 20-02-09 to 26-02-09 6 6" xfId="16745"/>
    <cellStyle name="_pgvcl-costal_PGVCL-_Weekly Urban PBR CO - 20-02-09 to 26-02-09 6 6" xfId="16746"/>
    <cellStyle name="_pgvcl-costal_pgvcl_Weekly Urban PBR CO - 20-02-09 to 26-02-09 6 7" xfId="16747"/>
    <cellStyle name="_pgvcl-costal_PGVCL-_Weekly Urban PBR CO - 20-02-09 to 26-02-09 6 7" xfId="16748"/>
    <cellStyle name="_pgvcl-costal_pgvcl_Weekly Urban PBR CO - 20-02-09 to 26-02-09 6 8" xfId="16749"/>
    <cellStyle name="_pgvcl-costal_PGVCL-_Weekly Urban PBR CO - 20-02-09 to 26-02-09 6 8" xfId="16750"/>
    <cellStyle name="_pgvcl-costal_pgvcl_Weekly Urban PBR CO - 20-02-09 to 26-02-09 6 9" xfId="16751"/>
    <cellStyle name="_pgvcl-costal_PGVCL-_Weekly Urban PBR CO - 20-02-09 to 26-02-09 6 9" xfId="16752"/>
    <cellStyle name="_pgvcl-costal_pgvcl_Weekly Urban PBR CO - 20-02-09 to 26-02-09 7" xfId="16753"/>
    <cellStyle name="_pgvcl-costal_PGVCL-_Weekly Urban PBR CO - 20-02-09 to 26-02-09 7" xfId="16754"/>
    <cellStyle name="_pgvcl-costal_pgvcl_Weekly Urban PBR CO - 20-02-09 to 26-02-09 7 10" xfId="16755"/>
    <cellStyle name="_pgvcl-costal_PGVCL-_Weekly Urban PBR CO - 20-02-09 to 26-02-09 7 10" xfId="16756"/>
    <cellStyle name="_pgvcl-costal_pgvcl_Weekly Urban PBR CO - 20-02-09 to 26-02-09 7 2" xfId="16757"/>
    <cellStyle name="_pgvcl-costal_PGVCL-_Weekly Urban PBR CO - 20-02-09 to 26-02-09 7 2" xfId="16758"/>
    <cellStyle name="_pgvcl-costal_pgvcl_Weekly Urban PBR CO - 20-02-09 to 26-02-09 7 3" xfId="16759"/>
    <cellStyle name="_pgvcl-costal_PGVCL-_Weekly Urban PBR CO - 20-02-09 to 26-02-09 7 3" xfId="16760"/>
    <cellStyle name="_pgvcl-costal_pgvcl_Weekly Urban PBR CO - 20-02-09 to 26-02-09 7 4" xfId="16761"/>
    <cellStyle name="_pgvcl-costal_PGVCL-_Weekly Urban PBR CO - 20-02-09 to 26-02-09 7 4" xfId="16762"/>
    <cellStyle name="_pgvcl-costal_pgvcl_Weekly Urban PBR CO - 20-02-09 to 26-02-09 7 5" xfId="16763"/>
    <cellStyle name="_pgvcl-costal_PGVCL-_Weekly Urban PBR CO - 20-02-09 to 26-02-09 7 5" xfId="16764"/>
    <cellStyle name="_pgvcl-costal_pgvcl_Weekly Urban PBR CO - 20-02-09 to 26-02-09 7 6" xfId="16765"/>
    <cellStyle name="_pgvcl-costal_PGVCL-_Weekly Urban PBR CO - 20-02-09 to 26-02-09 7 6" xfId="16766"/>
    <cellStyle name="_pgvcl-costal_pgvcl_Weekly Urban PBR CO - 20-02-09 to 26-02-09 7 7" xfId="16767"/>
    <cellStyle name="_pgvcl-costal_PGVCL-_Weekly Urban PBR CO - 20-02-09 to 26-02-09 7 7" xfId="16768"/>
    <cellStyle name="_pgvcl-costal_pgvcl_Weekly Urban PBR CO - 20-02-09 to 26-02-09 7 8" xfId="16769"/>
    <cellStyle name="_pgvcl-costal_PGVCL-_Weekly Urban PBR CO - 20-02-09 to 26-02-09 7 8" xfId="16770"/>
    <cellStyle name="_pgvcl-costal_pgvcl_Weekly Urban PBR CO - 20-02-09 to 26-02-09 7 9" xfId="16771"/>
    <cellStyle name="_pgvcl-costal_PGVCL-_Weekly Urban PBR CO - 20-02-09 to 26-02-09 7 9" xfId="16772"/>
    <cellStyle name="_pgvcl-costal_pgvcl_Weekly Urban PBR CO - 20-02-09 to 26-02-09 8" xfId="16773"/>
    <cellStyle name="_pgvcl-costal_PGVCL-_Weekly Urban PBR CO - 20-02-09 to 26-02-09 8" xfId="16774"/>
    <cellStyle name="_pgvcl-costal_pgvcl_Weekly Urban PBR CO - 30-01-09 to 05-02-09" xfId="16775"/>
    <cellStyle name="_pgvcl-costal_PGVCL-_Weekly Urban PBR CO - 30-01-09 to 05-02-09" xfId="16776"/>
    <cellStyle name="_pgvcl-costal_pgvcl_Weekly Urban PBR CO - 30-01-09 to 05-02-09 2" xfId="16777"/>
    <cellStyle name="_pgvcl-costal_PGVCL-_Weekly Urban PBR CO - 30-01-09 to 05-02-09 2" xfId="16778"/>
    <cellStyle name="_pgvcl-costal_pgvcl_Weekly Urban PBR CO - 30-01-09 to 05-02-09 2 10" xfId="16779"/>
    <cellStyle name="_pgvcl-costal_PGVCL-_Weekly Urban PBR CO - 30-01-09 to 05-02-09 2 10" xfId="16780"/>
    <cellStyle name="_pgvcl-costal_pgvcl_Weekly Urban PBR CO - 30-01-09 to 05-02-09 2 2" xfId="16781"/>
    <cellStyle name="_pgvcl-costal_PGVCL-_Weekly Urban PBR CO - 30-01-09 to 05-02-09 2 2" xfId="16782"/>
    <cellStyle name="_pgvcl-costal_pgvcl_Weekly Urban PBR CO - 30-01-09 to 05-02-09 2 3" xfId="16783"/>
    <cellStyle name="_pgvcl-costal_PGVCL-_Weekly Urban PBR CO - 30-01-09 to 05-02-09 2 3" xfId="16784"/>
    <cellStyle name="_pgvcl-costal_pgvcl_Weekly Urban PBR CO - 30-01-09 to 05-02-09 2 4" xfId="16785"/>
    <cellStyle name="_pgvcl-costal_PGVCL-_Weekly Urban PBR CO - 30-01-09 to 05-02-09 2 4" xfId="16786"/>
    <cellStyle name="_pgvcl-costal_pgvcl_Weekly Urban PBR CO - 30-01-09 to 05-02-09 2 5" xfId="16787"/>
    <cellStyle name="_pgvcl-costal_PGVCL-_Weekly Urban PBR CO - 30-01-09 to 05-02-09 2 5" xfId="16788"/>
    <cellStyle name="_pgvcl-costal_pgvcl_Weekly Urban PBR CO - 30-01-09 to 05-02-09 2 6" xfId="16789"/>
    <cellStyle name="_pgvcl-costal_PGVCL-_Weekly Urban PBR CO - 30-01-09 to 05-02-09 2 6" xfId="16790"/>
    <cellStyle name="_pgvcl-costal_pgvcl_Weekly Urban PBR CO - 30-01-09 to 05-02-09 2 7" xfId="16791"/>
    <cellStyle name="_pgvcl-costal_PGVCL-_Weekly Urban PBR CO - 30-01-09 to 05-02-09 2 7" xfId="16792"/>
    <cellStyle name="_pgvcl-costal_pgvcl_Weekly Urban PBR CO - 30-01-09 to 05-02-09 2 8" xfId="16793"/>
    <cellStyle name="_pgvcl-costal_PGVCL-_Weekly Urban PBR CO - 30-01-09 to 05-02-09 2 8" xfId="16794"/>
    <cellStyle name="_pgvcl-costal_pgvcl_Weekly Urban PBR CO - 30-01-09 to 05-02-09 2 9" xfId="16795"/>
    <cellStyle name="_pgvcl-costal_PGVCL-_Weekly Urban PBR CO - 30-01-09 to 05-02-09 2 9" xfId="16796"/>
    <cellStyle name="_pgvcl-costal_pgvcl_Weekly Urban PBR CO - 30-01-09 to 05-02-09 3" xfId="16797"/>
    <cellStyle name="_pgvcl-costal_PGVCL-_Weekly Urban PBR CO - 30-01-09 to 05-02-09 3" xfId="16798"/>
    <cellStyle name="_pgvcl-costal_pgvcl_Weekly Urban PBR CO - 30-01-09 to 05-02-09 3 10" xfId="16799"/>
    <cellStyle name="_pgvcl-costal_PGVCL-_Weekly Urban PBR CO - 30-01-09 to 05-02-09 3 10" xfId="16800"/>
    <cellStyle name="_pgvcl-costal_pgvcl_Weekly Urban PBR CO - 30-01-09 to 05-02-09 3 2" xfId="16801"/>
    <cellStyle name="_pgvcl-costal_PGVCL-_Weekly Urban PBR CO - 30-01-09 to 05-02-09 3 2" xfId="16802"/>
    <cellStyle name="_pgvcl-costal_pgvcl_Weekly Urban PBR CO - 30-01-09 to 05-02-09 3 3" xfId="16803"/>
    <cellStyle name="_pgvcl-costal_PGVCL-_Weekly Urban PBR CO - 30-01-09 to 05-02-09 3 3" xfId="16804"/>
    <cellStyle name="_pgvcl-costal_pgvcl_Weekly Urban PBR CO - 30-01-09 to 05-02-09 3 4" xfId="16805"/>
    <cellStyle name="_pgvcl-costal_PGVCL-_Weekly Urban PBR CO - 30-01-09 to 05-02-09 3 4" xfId="16806"/>
    <cellStyle name="_pgvcl-costal_pgvcl_Weekly Urban PBR CO - 30-01-09 to 05-02-09 3 5" xfId="16807"/>
    <cellStyle name="_pgvcl-costal_PGVCL-_Weekly Urban PBR CO - 30-01-09 to 05-02-09 3 5" xfId="16808"/>
    <cellStyle name="_pgvcl-costal_pgvcl_Weekly Urban PBR CO - 30-01-09 to 05-02-09 3 6" xfId="16809"/>
    <cellStyle name="_pgvcl-costal_PGVCL-_Weekly Urban PBR CO - 30-01-09 to 05-02-09 3 6" xfId="16810"/>
    <cellStyle name="_pgvcl-costal_pgvcl_Weekly Urban PBR CO - 30-01-09 to 05-02-09 3 7" xfId="16811"/>
    <cellStyle name="_pgvcl-costal_PGVCL-_Weekly Urban PBR CO - 30-01-09 to 05-02-09 3 7" xfId="16812"/>
    <cellStyle name="_pgvcl-costal_pgvcl_Weekly Urban PBR CO - 30-01-09 to 05-02-09 3 8" xfId="16813"/>
    <cellStyle name="_pgvcl-costal_PGVCL-_Weekly Urban PBR CO - 30-01-09 to 05-02-09 3 8" xfId="16814"/>
    <cellStyle name="_pgvcl-costal_pgvcl_Weekly Urban PBR CO - 30-01-09 to 05-02-09 3 9" xfId="16815"/>
    <cellStyle name="_pgvcl-costal_PGVCL-_Weekly Urban PBR CO - 30-01-09 to 05-02-09 3 9" xfId="16816"/>
    <cellStyle name="_pgvcl-costal_pgvcl_Weekly Urban PBR CO - 30-01-09 to 05-02-09 4" xfId="16817"/>
    <cellStyle name="_pgvcl-costal_PGVCL-_Weekly Urban PBR CO - 30-01-09 to 05-02-09 4" xfId="16818"/>
    <cellStyle name="_pgvcl-costal_pgvcl_Weekly Urban PBR CO - 30-01-09 to 05-02-09 4 10" xfId="16819"/>
    <cellStyle name="_pgvcl-costal_PGVCL-_Weekly Urban PBR CO - 30-01-09 to 05-02-09 4 10" xfId="16820"/>
    <cellStyle name="_pgvcl-costal_pgvcl_Weekly Urban PBR CO - 30-01-09 to 05-02-09 4 2" xfId="16821"/>
    <cellStyle name="_pgvcl-costal_PGVCL-_Weekly Urban PBR CO - 30-01-09 to 05-02-09 4 2" xfId="16822"/>
    <cellStyle name="_pgvcl-costal_pgvcl_Weekly Urban PBR CO - 30-01-09 to 05-02-09 4 3" xfId="16823"/>
    <cellStyle name="_pgvcl-costal_PGVCL-_Weekly Urban PBR CO - 30-01-09 to 05-02-09 4 3" xfId="16824"/>
    <cellStyle name="_pgvcl-costal_pgvcl_Weekly Urban PBR CO - 30-01-09 to 05-02-09 4 4" xfId="16825"/>
    <cellStyle name="_pgvcl-costal_PGVCL-_Weekly Urban PBR CO - 30-01-09 to 05-02-09 4 4" xfId="16826"/>
    <cellStyle name="_pgvcl-costal_pgvcl_Weekly Urban PBR CO - 30-01-09 to 05-02-09 4 5" xfId="16827"/>
    <cellStyle name="_pgvcl-costal_PGVCL-_Weekly Urban PBR CO - 30-01-09 to 05-02-09 4 5" xfId="16828"/>
    <cellStyle name="_pgvcl-costal_pgvcl_Weekly Urban PBR CO - 30-01-09 to 05-02-09 4 6" xfId="16829"/>
    <cellStyle name="_pgvcl-costal_PGVCL-_Weekly Urban PBR CO - 30-01-09 to 05-02-09 4 6" xfId="16830"/>
    <cellStyle name="_pgvcl-costal_pgvcl_Weekly Urban PBR CO - 30-01-09 to 05-02-09 4 7" xfId="16831"/>
    <cellStyle name="_pgvcl-costal_PGVCL-_Weekly Urban PBR CO - 30-01-09 to 05-02-09 4 7" xfId="16832"/>
    <cellStyle name="_pgvcl-costal_pgvcl_Weekly Urban PBR CO - 30-01-09 to 05-02-09 4 8" xfId="16833"/>
    <cellStyle name="_pgvcl-costal_PGVCL-_Weekly Urban PBR CO - 30-01-09 to 05-02-09 4 8" xfId="16834"/>
    <cellStyle name="_pgvcl-costal_pgvcl_Weekly Urban PBR CO - 30-01-09 to 05-02-09 4 9" xfId="16835"/>
    <cellStyle name="_pgvcl-costal_PGVCL-_Weekly Urban PBR CO - 30-01-09 to 05-02-09 4 9" xfId="16836"/>
    <cellStyle name="_pgvcl-costal_pgvcl_Weekly Urban PBR CO - 30-01-09 to 05-02-09 5" xfId="16837"/>
    <cellStyle name="_pgvcl-costal_PGVCL-_Weekly Urban PBR CO - 30-01-09 to 05-02-09 5" xfId="16838"/>
    <cellStyle name="_pgvcl-costal_pgvcl_Weekly Urban PBR CO - 30-01-09 to 05-02-09 5 10" xfId="16839"/>
    <cellStyle name="_pgvcl-costal_PGVCL-_Weekly Urban PBR CO - 30-01-09 to 05-02-09 5 10" xfId="16840"/>
    <cellStyle name="_pgvcl-costal_pgvcl_Weekly Urban PBR CO - 30-01-09 to 05-02-09 5 2" xfId="16841"/>
    <cellStyle name="_pgvcl-costal_PGVCL-_Weekly Urban PBR CO - 30-01-09 to 05-02-09 5 2" xfId="16842"/>
    <cellStyle name="_pgvcl-costal_pgvcl_Weekly Urban PBR CO - 30-01-09 to 05-02-09 5 3" xfId="16843"/>
    <cellStyle name="_pgvcl-costal_PGVCL-_Weekly Urban PBR CO - 30-01-09 to 05-02-09 5 3" xfId="16844"/>
    <cellStyle name="_pgvcl-costal_pgvcl_Weekly Urban PBR CO - 30-01-09 to 05-02-09 5 4" xfId="16845"/>
    <cellStyle name="_pgvcl-costal_PGVCL-_Weekly Urban PBR CO - 30-01-09 to 05-02-09 5 4" xfId="16846"/>
    <cellStyle name="_pgvcl-costal_pgvcl_Weekly Urban PBR CO - 30-01-09 to 05-02-09 5 5" xfId="16847"/>
    <cellStyle name="_pgvcl-costal_PGVCL-_Weekly Urban PBR CO - 30-01-09 to 05-02-09 5 5" xfId="16848"/>
    <cellStyle name="_pgvcl-costal_pgvcl_Weekly Urban PBR CO - 30-01-09 to 05-02-09 5 6" xfId="16849"/>
    <cellStyle name="_pgvcl-costal_PGVCL-_Weekly Urban PBR CO - 30-01-09 to 05-02-09 5 6" xfId="16850"/>
    <cellStyle name="_pgvcl-costal_pgvcl_Weekly Urban PBR CO - 30-01-09 to 05-02-09 5 7" xfId="16851"/>
    <cellStyle name="_pgvcl-costal_PGVCL-_Weekly Urban PBR CO - 30-01-09 to 05-02-09 5 7" xfId="16852"/>
    <cellStyle name="_pgvcl-costal_pgvcl_Weekly Urban PBR CO - 30-01-09 to 05-02-09 5 8" xfId="16853"/>
    <cellStyle name="_pgvcl-costal_PGVCL-_Weekly Urban PBR CO - 30-01-09 to 05-02-09 5 8" xfId="16854"/>
    <cellStyle name="_pgvcl-costal_pgvcl_Weekly Urban PBR CO - 30-01-09 to 05-02-09 5 9" xfId="16855"/>
    <cellStyle name="_pgvcl-costal_PGVCL-_Weekly Urban PBR CO - 30-01-09 to 05-02-09 5 9" xfId="16856"/>
    <cellStyle name="_pgvcl-costal_pgvcl_Weekly Urban PBR CO - 30-01-09 to 05-02-09 6" xfId="16857"/>
    <cellStyle name="_pgvcl-costal_PGVCL-_Weekly Urban PBR CO - 30-01-09 to 05-02-09 6" xfId="16858"/>
    <cellStyle name="_pgvcl-costal_pgvcl_Weekly Urban PBR CO - 30-01-09 to 05-02-09 6 10" xfId="16859"/>
    <cellStyle name="_pgvcl-costal_PGVCL-_Weekly Urban PBR CO - 30-01-09 to 05-02-09 6 10" xfId="16860"/>
    <cellStyle name="_pgvcl-costal_pgvcl_Weekly Urban PBR CO - 30-01-09 to 05-02-09 6 2" xfId="16861"/>
    <cellStyle name="_pgvcl-costal_PGVCL-_Weekly Urban PBR CO - 30-01-09 to 05-02-09 6 2" xfId="16862"/>
    <cellStyle name="_pgvcl-costal_pgvcl_Weekly Urban PBR CO - 30-01-09 to 05-02-09 6 3" xfId="16863"/>
    <cellStyle name="_pgvcl-costal_PGVCL-_Weekly Urban PBR CO - 30-01-09 to 05-02-09 6 3" xfId="16864"/>
    <cellStyle name="_pgvcl-costal_pgvcl_Weekly Urban PBR CO - 30-01-09 to 05-02-09 6 4" xfId="16865"/>
    <cellStyle name="_pgvcl-costal_PGVCL-_Weekly Urban PBR CO - 30-01-09 to 05-02-09 6 4" xfId="16866"/>
    <cellStyle name="_pgvcl-costal_pgvcl_Weekly Urban PBR CO - 30-01-09 to 05-02-09 6 5" xfId="16867"/>
    <cellStyle name="_pgvcl-costal_PGVCL-_Weekly Urban PBR CO - 30-01-09 to 05-02-09 6 5" xfId="16868"/>
    <cellStyle name="_pgvcl-costal_pgvcl_Weekly Urban PBR CO - 30-01-09 to 05-02-09 6 6" xfId="16869"/>
    <cellStyle name="_pgvcl-costal_PGVCL-_Weekly Urban PBR CO - 30-01-09 to 05-02-09 6 6" xfId="16870"/>
    <cellStyle name="_pgvcl-costal_pgvcl_Weekly Urban PBR CO - 30-01-09 to 05-02-09 6 7" xfId="16871"/>
    <cellStyle name="_pgvcl-costal_PGVCL-_Weekly Urban PBR CO - 30-01-09 to 05-02-09 6 7" xfId="16872"/>
    <cellStyle name="_pgvcl-costal_pgvcl_Weekly Urban PBR CO - 30-01-09 to 05-02-09 6 8" xfId="16873"/>
    <cellStyle name="_pgvcl-costal_PGVCL-_Weekly Urban PBR CO - 30-01-09 to 05-02-09 6 8" xfId="16874"/>
    <cellStyle name="_pgvcl-costal_pgvcl_Weekly Urban PBR CO - 30-01-09 to 05-02-09 6 9" xfId="16875"/>
    <cellStyle name="_pgvcl-costal_PGVCL-_Weekly Urban PBR CO - 30-01-09 to 05-02-09 6 9" xfId="16876"/>
    <cellStyle name="_pgvcl-costal_pgvcl_Weekly Urban PBR CO - 30-01-09 to 05-02-09 7" xfId="16877"/>
    <cellStyle name="_pgvcl-costal_PGVCL-_Weekly Urban PBR CO - 30-01-09 to 05-02-09 7" xfId="16878"/>
    <cellStyle name="_pgvcl-costal_pgvcl_Weekly Urban PBR CO - 30-01-09 to 05-02-09 7 10" xfId="16879"/>
    <cellStyle name="_pgvcl-costal_PGVCL-_Weekly Urban PBR CO - 30-01-09 to 05-02-09 7 10" xfId="16880"/>
    <cellStyle name="_pgvcl-costal_pgvcl_Weekly Urban PBR CO - 30-01-09 to 05-02-09 7 2" xfId="16881"/>
    <cellStyle name="_pgvcl-costal_PGVCL-_Weekly Urban PBR CO - 30-01-09 to 05-02-09 7 2" xfId="16882"/>
    <cellStyle name="_pgvcl-costal_pgvcl_Weekly Urban PBR CO - 30-01-09 to 05-02-09 7 3" xfId="16883"/>
    <cellStyle name="_pgvcl-costal_PGVCL-_Weekly Urban PBR CO - 30-01-09 to 05-02-09 7 3" xfId="16884"/>
    <cellStyle name="_pgvcl-costal_pgvcl_Weekly Urban PBR CO - 30-01-09 to 05-02-09 7 4" xfId="16885"/>
    <cellStyle name="_pgvcl-costal_PGVCL-_Weekly Urban PBR CO - 30-01-09 to 05-02-09 7 4" xfId="16886"/>
    <cellStyle name="_pgvcl-costal_pgvcl_Weekly Urban PBR CO - 30-01-09 to 05-02-09 7 5" xfId="16887"/>
    <cellStyle name="_pgvcl-costal_PGVCL-_Weekly Urban PBR CO - 30-01-09 to 05-02-09 7 5" xfId="16888"/>
    <cellStyle name="_pgvcl-costal_pgvcl_Weekly Urban PBR CO - 30-01-09 to 05-02-09 7 6" xfId="16889"/>
    <cellStyle name="_pgvcl-costal_PGVCL-_Weekly Urban PBR CO - 30-01-09 to 05-02-09 7 6" xfId="16890"/>
    <cellStyle name="_pgvcl-costal_pgvcl_Weekly Urban PBR CO - 30-01-09 to 05-02-09 7 7" xfId="16891"/>
    <cellStyle name="_pgvcl-costal_PGVCL-_Weekly Urban PBR CO - 30-01-09 to 05-02-09 7 7" xfId="16892"/>
    <cellStyle name="_pgvcl-costal_pgvcl_Weekly Urban PBR CO - 30-01-09 to 05-02-09 7 8" xfId="16893"/>
    <cellStyle name="_pgvcl-costal_PGVCL-_Weekly Urban PBR CO - 30-01-09 to 05-02-09 7 8" xfId="16894"/>
    <cellStyle name="_pgvcl-costal_pgvcl_Weekly Urban PBR CO - 30-01-09 to 05-02-09 7 9" xfId="16895"/>
    <cellStyle name="_pgvcl-costal_PGVCL-_Weekly Urban PBR CO - 30-01-09 to 05-02-09 7 9" xfId="16896"/>
    <cellStyle name="_pgvcl-costal_pgvcl_Weekly Urban PBR CO - 30-01-09 to 05-02-09 8" xfId="16897"/>
    <cellStyle name="_pgvcl-costal_PGVCL-_Weekly Urban PBR CO - 30-01-09 to 05-02-09 8" xfId="16898"/>
    <cellStyle name="_pgvcl-costal_pgvcl_Weekly Urban PBR CO - 9-1-09 to 15.01.09" xfId="16899"/>
    <cellStyle name="_pgvcl-costal_PGVCL-_Weekly Urban PBR CO - 9-1-09 to 15.01.09" xfId="16900"/>
    <cellStyle name="_pgvcl-costal_pgvcl_Weekly Urban PBR CO - 9-1-09 to 15.01.09 2" xfId="16901"/>
    <cellStyle name="_pgvcl-costal_PGVCL-_Weekly Urban PBR CO - 9-1-09 to 15.01.09 2" xfId="16902"/>
    <cellStyle name="_pgvcl-costal_pgvcl_Weekly Urban PBR CO - 9-1-09 to 15.01.09 2 10" xfId="16903"/>
    <cellStyle name="_pgvcl-costal_PGVCL-_Weekly Urban PBR CO - 9-1-09 to 15.01.09 2 10" xfId="16904"/>
    <cellStyle name="_pgvcl-costal_pgvcl_Weekly Urban PBR CO - 9-1-09 to 15.01.09 2 2" xfId="16905"/>
    <cellStyle name="_pgvcl-costal_PGVCL-_Weekly Urban PBR CO - 9-1-09 to 15.01.09 2 2" xfId="16906"/>
    <cellStyle name="_pgvcl-costal_pgvcl_Weekly Urban PBR CO - 9-1-09 to 15.01.09 2 3" xfId="16907"/>
    <cellStyle name="_pgvcl-costal_PGVCL-_Weekly Urban PBR CO - 9-1-09 to 15.01.09 2 3" xfId="16908"/>
    <cellStyle name="_pgvcl-costal_pgvcl_Weekly Urban PBR CO - 9-1-09 to 15.01.09 2 4" xfId="16909"/>
    <cellStyle name="_pgvcl-costal_PGVCL-_Weekly Urban PBR CO - 9-1-09 to 15.01.09 2 4" xfId="16910"/>
    <cellStyle name="_pgvcl-costal_pgvcl_Weekly Urban PBR CO - 9-1-09 to 15.01.09 2 5" xfId="16911"/>
    <cellStyle name="_pgvcl-costal_PGVCL-_Weekly Urban PBR CO - 9-1-09 to 15.01.09 2 5" xfId="16912"/>
    <cellStyle name="_pgvcl-costal_pgvcl_Weekly Urban PBR CO - 9-1-09 to 15.01.09 2 6" xfId="16913"/>
    <cellStyle name="_pgvcl-costal_PGVCL-_Weekly Urban PBR CO - 9-1-09 to 15.01.09 2 6" xfId="16914"/>
    <cellStyle name="_pgvcl-costal_pgvcl_Weekly Urban PBR CO - 9-1-09 to 15.01.09 2 7" xfId="16915"/>
    <cellStyle name="_pgvcl-costal_PGVCL-_Weekly Urban PBR CO - 9-1-09 to 15.01.09 2 7" xfId="16916"/>
    <cellStyle name="_pgvcl-costal_pgvcl_Weekly Urban PBR CO - 9-1-09 to 15.01.09 2 8" xfId="16917"/>
    <cellStyle name="_pgvcl-costal_PGVCL-_Weekly Urban PBR CO - 9-1-09 to 15.01.09 2 8" xfId="16918"/>
    <cellStyle name="_pgvcl-costal_pgvcl_Weekly Urban PBR CO - 9-1-09 to 15.01.09 2 9" xfId="16919"/>
    <cellStyle name="_pgvcl-costal_PGVCL-_Weekly Urban PBR CO - 9-1-09 to 15.01.09 2 9" xfId="16920"/>
    <cellStyle name="_pgvcl-costal_pgvcl_Weekly Urban PBR CO - 9-1-09 to 15.01.09 3" xfId="16921"/>
    <cellStyle name="_pgvcl-costal_PGVCL-_Weekly Urban PBR CO - 9-1-09 to 15.01.09 3" xfId="16922"/>
    <cellStyle name="_pgvcl-costal_pgvcl_Weekly Urban PBR CO - 9-1-09 to 15.01.09 3 10" xfId="16923"/>
    <cellStyle name="_pgvcl-costal_PGVCL-_Weekly Urban PBR CO - 9-1-09 to 15.01.09 3 10" xfId="16924"/>
    <cellStyle name="_pgvcl-costal_pgvcl_Weekly Urban PBR CO - 9-1-09 to 15.01.09 3 2" xfId="16925"/>
    <cellStyle name="_pgvcl-costal_PGVCL-_Weekly Urban PBR CO - 9-1-09 to 15.01.09 3 2" xfId="16926"/>
    <cellStyle name="_pgvcl-costal_pgvcl_Weekly Urban PBR CO - 9-1-09 to 15.01.09 3 3" xfId="16927"/>
    <cellStyle name="_pgvcl-costal_PGVCL-_Weekly Urban PBR CO - 9-1-09 to 15.01.09 3 3" xfId="16928"/>
    <cellStyle name="_pgvcl-costal_pgvcl_Weekly Urban PBR CO - 9-1-09 to 15.01.09 3 4" xfId="16929"/>
    <cellStyle name="_pgvcl-costal_PGVCL-_Weekly Urban PBR CO - 9-1-09 to 15.01.09 3 4" xfId="16930"/>
    <cellStyle name="_pgvcl-costal_pgvcl_Weekly Urban PBR CO - 9-1-09 to 15.01.09 3 5" xfId="16931"/>
    <cellStyle name="_pgvcl-costal_PGVCL-_Weekly Urban PBR CO - 9-1-09 to 15.01.09 3 5" xfId="16932"/>
    <cellStyle name="_pgvcl-costal_pgvcl_Weekly Urban PBR CO - 9-1-09 to 15.01.09 3 6" xfId="16933"/>
    <cellStyle name="_pgvcl-costal_PGVCL-_Weekly Urban PBR CO - 9-1-09 to 15.01.09 3 6" xfId="16934"/>
    <cellStyle name="_pgvcl-costal_pgvcl_Weekly Urban PBR CO - 9-1-09 to 15.01.09 3 7" xfId="16935"/>
    <cellStyle name="_pgvcl-costal_PGVCL-_Weekly Urban PBR CO - 9-1-09 to 15.01.09 3 7" xfId="16936"/>
    <cellStyle name="_pgvcl-costal_pgvcl_Weekly Urban PBR CO - 9-1-09 to 15.01.09 3 8" xfId="16937"/>
    <cellStyle name="_pgvcl-costal_PGVCL-_Weekly Urban PBR CO - 9-1-09 to 15.01.09 3 8" xfId="16938"/>
    <cellStyle name="_pgvcl-costal_pgvcl_Weekly Urban PBR CO - 9-1-09 to 15.01.09 3 9" xfId="16939"/>
    <cellStyle name="_pgvcl-costal_PGVCL-_Weekly Urban PBR CO - 9-1-09 to 15.01.09 3 9" xfId="16940"/>
    <cellStyle name="_pgvcl-costal_pgvcl_Weekly Urban PBR CO - 9-1-09 to 15.01.09 4" xfId="16941"/>
    <cellStyle name="_pgvcl-costal_PGVCL-_Weekly Urban PBR CO - 9-1-09 to 15.01.09 4" xfId="16942"/>
    <cellStyle name="_pgvcl-costal_pgvcl_Weekly Urban PBR CO - 9-1-09 to 15.01.09 4 10" xfId="16943"/>
    <cellStyle name="_pgvcl-costal_PGVCL-_Weekly Urban PBR CO - 9-1-09 to 15.01.09 4 10" xfId="16944"/>
    <cellStyle name="_pgvcl-costal_pgvcl_Weekly Urban PBR CO - 9-1-09 to 15.01.09 4 2" xfId="16945"/>
    <cellStyle name="_pgvcl-costal_PGVCL-_Weekly Urban PBR CO - 9-1-09 to 15.01.09 4 2" xfId="16946"/>
    <cellStyle name="_pgvcl-costal_pgvcl_Weekly Urban PBR CO - 9-1-09 to 15.01.09 4 3" xfId="16947"/>
    <cellStyle name="_pgvcl-costal_PGVCL-_Weekly Urban PBR CO - 9-1-09 to 15.01.09 4 3" xfId="16948"/>
    <cellStyle name="_pgvcl-costal_pgvcl_Weekly Urban PBR CO - 9-1-09 to 15.01.09 4 4" xfId="16949"/>
    <cellStyle name="_pgvcl-costal_PGVCL-_Weekly Urban PBR CO - 9-1-09 to 15.01.09 4 4" xfId="16950"/>
    <cellStyle name="_pgvcl-costal_pgvcl_Weekly Urban PBR CO - 9-1-09 to 15.01.09 4 5" xfId="16951"/>
    <cellStyle name="_pgvcl-costal_PGVCL-_Weekly Urban PBR CO - 9-1-09 to 15.01.09 4 5" xfId="16952"/>
    <cellStyle name="_pgvcl-costal_pgvcl_Weekly Urban PBR CO - 9-1-09 to 15.01.09 4 6" xfId="16953"/>
    <cellStyle name="_pgvcl-costal_PGVCL-_Weekly Urban PBR CO - 9-1-09 to 15.01.09 4 6" xfId="16954"/>
    <cellStyle name="_pgvcl-costal_pgvcl_Weekly Urban PBR CO - 9-1-09 to 15.01.09 4 7" xfId="16955"/>
    <cellStyle name="_pgvcl-costal_PGVCL-_Weekly Urban PBR CO - 9-1-09 to 15.01.09 4 7" xfId="16956"/>
    <cellStyle name="_pgvcl-costal_pgvcl_Weekly Urban PBR CO - 9-1-09 to 15.01.09 4 8" xfId="16957"/>
    <cellStyle name="_pgvcl-costal_PGVCL-_Weekly Urban PBR CO - 9-1-09 to 15.01.09 4 8" xfId="16958"/>
    <cellStyle name="_pgvcl-costal_pgvcl_Weekly Urban PBR CO - 9-1-09 to 15.01.09 4 9" xfId="16959"/>
    <cellStyle name="_pgvcl-costal_PGVCL-_Weekly Urban PBR CO - 9-1-09 to 15.01.09 4 9" xfId="16960"/>
    <cellStyle name="_pgvcl-costal_pgvcl_Weekly Urban PBR CO - 9-1-09 to 15.01.09 5" xfId="16961"/>
    <cellStyle name="_pgvcl-costal_PGVCL-_Weekly Urban PBR CO - 9-1-09 to 15.01.09 5" xfId="16962"/>
    <cellStyle name="_pgvcl-costal_pgvcl_Weekly Urban PBR CO - 9-1-09 to 15.01.09 5 10" xfId="16963"/>
    <cellStyle name="_pgvcl-costal_PGVCL-_Weekly Urban PBR CO - 9-1-09 to 15.01.09 5 10" xfId="16964"/>
    <cellStyle name="_pgvcl-costal_pgvcl_Weekly Urban PBR CO - 9-1-09 to 15.01.09 5 2" xfId="16965"/>
    <cellStyle name="_pgvcl-costal_PGVCL-_Weekly Urban PBR CO - 9-1-09 to 15.01.09 5 2" xfId="16966"/>
    <cellStyle name="_pgvcl-costal_pgvcl_Weekly Urban PBR CO - 9-1-09 to 15.01.09 5 3" xfId="16967"/>
    <cellStyle name="_pgvcl-costal_PGVCL-_Weekly Urban PBR CO - 9-1-09 to 15.01.09 5 3" xfId="16968"/>
    <cellStyle name="_pgvcl-costal_pgvcl_Weekly Urban PBR CO - 9-1-09 to 15.01.09 5 4" xfId="16969"/>
    <cellStyle name="_pgvcl-costal_PGVCL-_Weekly Urban PBR CO - 9-1-09 to 15.01.09 5 4" xfId="16970"/>
    <cellStyle name="_pgvcl-costal_pgvcl_Weekly Urban PBR CO - 9-1-09 to 15.01.09 5 5" xfId="16971"/>
    <cellStyle name="_pgvcl-costal_PGVCL-_Weekly Urban PBR CO - 9-1-09 to 15.01.09 5 5" xfId="16972"/>
    <cellStyle name="_pgvcl-costal_pgvcl_Weekly Urban PBR CO - 9-1-09 to 15.01.09 5 6" xfId="16973"/>
    <cellStyle name="_pgvcl-costal_PGVCL-_Weekly Urban PBR CO - 9-1-09 to 15.01.09 5 6" xfId="16974"/>
    <cellStyle name="_pgvcl-costal_pgvcl_Weekly Urban PBR CO - 9-1-09 to 15.01.09 5 7" xfId="16975"/>
    <cellStyle name="_pgvcl-costal_PGVCL-_Weekly Urban PBR CO - 9-1-09 to 15.01.09 5 7" xfId="16976"/>
    <cellStyle name="_pgvcl-costal_pgvcl_Weekly Urban PBR CO - 9-1-09 to 15.01.09 5 8" xfId="16977"/>
    <cellStyle name="_pgvcl-costal_PGVCL-_Weekly Urban PBR CO - 9-1-09 to 15.01.09 5 8" xfId="16978"/>
    <cellStyle name="_pgvcl-costal_pgvcl_Weekly Urban PBR CO - 9-1-09 to 15.01.09 5 9" xfId="16979"/>
    <cellStyle name="_pgvcl-costal_PGVCL-_Weekly Urban PBR CO - 9-1-09 to 15.01.09 5 9" xfId="16980"/>
    <cellStyle name="_pgvcl-costal_pgvcl_Weekly Urban PBR CO - 9-1-09 to 15.01.09 6" xfId="16981"/>
    <cellStyle name="_pgvcl-costal_PGVCL-_Weekly Urban PBR CO - 9-1-09 to 15.01.09 6" xfId="16982"/>
    <cellStyle name="_pgvcl-costal_pgvcl_Weekly Urban PBR CO - 9-1-09 to 15.01.09 6 10" xfId="16983"/>
    <cellStyle name="_pgvcl-costal_PGVCL-_Weekly Urban PBR CO - 9-1-09 to 15.01.09 6 10" xfId="16984"/>
    <cellStyle name="_pgvcl-costal_pgvcl_Weekly Urban PBR CO - 9-1-09 to 15.01.09 6 2" xfId="16985"/>
    <cellStyle name="_pgvcl-costal_PGVCL-_Weekly Urban PBR CO - 9-1-09 to 15.01.09 6 2" xfId="16986"/>
    <cellStyle name="_pgvcl-costal_pgvcl_Weekly Urban PBR CO - 9-1-09 to 15.01.09 6 3" xfId="16987"/>
    <cellStyle name="_pgvcl-costal_PGVCL-_Weekly Urban PBR CO - 9-1-09 to 15.01.09 6 3" xfId="16988"/>
    <cellStyle name="_pgvcl-costal_pgvcl_Weekly Urban PBR CO - 9-1-09 to 15.01.09 6 4" xfId="16989"/>
    <cellStyle name="_pgvcl-costal_PGVCL-_Weekly Urban PBR CO - 9-1-09 to 15.01.09 6 4" xfId="16990"/>
    <cellStyle name="_pgvcl-costal_pgvcl_Weekly Urban PBR CO - 9-1-09 to 15.01.09 6 5" xfId="16991"/>
    <cellStyle name="_pgvcl-costal_PGVCL-_Weekly Urban PBR CO - 9-1-09 to 15.01.09 6 5" xfId="16992"/>
    <cellStyle name="_pgvcl-costal_pgvcl_Weekly Urban PBR CO - 9-1-09 to 15.01.09 6 6" xfId="16993"/>
    <cellStyle name="_pgvcl-costal_PGVCL-_Weekly Urban PBR CO - 9-1-09 to 15.01.09 6 6" xfId="16994"/>
    <cellStyle name="_pgvcl-costal_pgvcl_Weekly Urban PBR CO - 9-1-09 to 15.01.09 6 7" xfId="16995"/>
    <cellStyle name="_pgvcl-costal_PGVCL-_Weekly Urban PBR CO - 9-1-09 to 15.01.09 6 7" xfId="16996"/>
    <cellStyle name="_pgvcl-costal_pgvcl_Weekly Urban PBR CO - 9-1-09 to 15.01.09 6 8" xfId="16997"/>
    <cellStyle name="_pgvcl-costal_PGVCL-_Weekly Urban PBR CO - 9-1-09 to 15.01.09 6 8" xfId="16998"/>
    <cellStyle name="_pgvcl-costal_pgvcl_Weekly Urban PBR CO - 9-1-09 to 15.01.09 6 9" xfId="16999"/>
    <cellStyle name="_pgvcl-costal_PGVCL-_Weekly Urban PBR CO - 9-1-09 to 15.01.09 6 9" xfId="17000"/>
    <cellStyle name="_pgvcl-costal_pgvcl_Weekly Urban PBR CO - 9-1-09 to 15.01.09 7" xfId="17001"/>
    <cellStyle name="_pgvcl-costal_PGVCL-_Weekly Urban PBR CO - 9-1-09 to 15.01.09 7" xfId="17002"/>
    <cellStyle name="_pgvcl-costal_pgvcl_Weekly Urban PBR CO - 9-1-09 to 15.01.09 7 10" xfId="17003"/>
    <cellStyle name="_pgvcl-costal_PGVCL-_Weekly Urban PBR CO - 9-1-09 to 15.01.09 7 10" xfId="17004"/>
    <cellStyle name="_pgvcl-costal_pgvcl_Weekly Urban PBR CO - 9-1-09 to 15.01.09 7 2" xfId="17005"/>
    <cellStyle name="_pgvcl-costal_PGVCL-_Weekly Urban PBR CO - 9-1-09 to 15.01.09 7 2" xfId="17006"/>
    <cellStyle name="_pgvcl-costal_pgvcl_Weekly Urban PBR CO - 9-1-09 to 15.01.09 7 3" xfId="17007"/>
    <cellStyle name="_pgvcl-costal_PGVCL-_Weekly Urban PBR CO - 9-1-09 to 15.01.09 7 3" xfId="17008"/>
    <cellStyle name="_pgvcl-costal_pgvcl_Weekly Urban PBR CO - 9-1-09 to 15.01.09 7 4" xfId="17009"/>
    <cellStyle name="_pgvcl-costal_PGVCL-_Weekly Urban PBR CO - 9-1-09 to 15.01.09 7 4" xfId="17010"/>
    <cellStyle name="_pgvcl-costal_pgvcl_Weekly Urban PBR CO - 9-1-09 to 15.01.09 7 5" xfId="17011"/>
    <cellStyle name="_pgvcl-costal_PGVCL-_Weekly Urban PBR CO - 9-1-09 to 15.01.09 7 5" xfId="17012"/>
    <cellStyle name="_pgvcl-costal_pgvcl_Weekly Urban PBR CO - 9-1-09 to 15.01.09 7 6" xfId="17013"/>
    <cellStyle name="_pgvcl-costal_PGVCL-_Weekly Urban PBR CO - 9-1-09 to 15.01.09 7 6" xfId="17014"/>
    <cellStyle name="_pgvcl-costal_pgvcl_Weekly Urban PBR CO - 9-1-09 to 15.01.09 7 7" xfId="17015"/>
    <cellStyle name="_pgvcl-costal_PGVCL-_Weekly Urban PBR CO - 9-1-09 to 15.01.09 7 7" xfId="17016"/>
    <cellStyle name="_pgvcl-costal_pgvcl_Weekly Urban PBR CO - 9-1-09 to 15.01.09 7 8" xfId="17017"/>
    <cellStyle name="_pgvcl-costal_PGVCL-_Weekly Urban PBR CO - 9-1-09 to 15.01.09 7 8" xfId="17018"/>
    <cellStyle name="_pgvcl-costal_pgvcl_Weekly Urban PBR CO - 9-1-09 to 15.01.09 7 9" xfId="17019"/>
    <cellStyle name="_pgvcl-costal_PGVCL-_Weekly Urban PBR CO - 9-1-09 to 15.01.09 7 9" xfId="17020"/>
    <cellStyle name="_pgvcl-costal_pgvcl_Weekly Urban PBR CO - 9-1-09 to 15.01.09 8" xfId="17021"/>
    <cellStyle name="_pgvcl-costal_PGVCL-_Weekly Urban PBR CO - 9-1-09 to 15.01.09 8" xfId="17022"/>
    <cellStyle name="_pgvcl-costal_pgvcl_Weekly Urban PBR CO 01-05-09 to 07-05-09" xfId="17023"/>
    <cellStyle name="_pgvcl-costal_PGVCL-_Weekly Urban PBR CO 01-05-09 to 07-05-09" xfId="17024"/>
    <cellStyle name="_pgvcl-costal_pgvcl_Weekly Urban PBR CO 01-05-09 to 07-05-09 2" xfId="17025"/>
    <cellStyle name="_pgvcl-costal_PGVCL-_Weekly Urban PBR CO 01-05-09 to 07-05-09 2" xfId="17026"/>
    <cellStyle name="_pgvcl-costal_pgvcl_Weekly Urban PBR CO 01-05-09 to 07-05-09 2 10" xfId="17027"/>
    <cellStyle name="_pgvcl-costal_PGVCL-_Weekly Urban PBR CO 01-05-09 to 07-05-09 2 10" xfId="17028"/>
    <cellStyle name="_pgvcl-costal_pgvcl_Weekly Urban PBR CO 01-05-09 to 07-05-09 2 2" xfId="17029"/>
    <cellStyle name="_pgvcl-costal_PGVCL-_Weekly Urban PBR CO 01-05-09 to 07-05-09 2 2" xfId="17030"/>
    <cellStyle name="_pgvcl-costal_pgvcl_Weekly Urban PBR CO 01-05-09 to 07-05-09 2 3" xfId="17031"/>
    <cellStyle name="_pgvcl-costal_PGVCL-_Weekly Urban PBR CO 01-05-09 to 07-05-09 2 3" xfId="17032"/>
    <cellStyle name="_pgvcl-costal_pgvcl_Weekly Urban PBR CO 01-05-09 to 07-05-09 2 4" xfId="17033"/>
    <cellStyle name="_pgvcl-costal_PGVCL-_Weekly Urban PBR CO 01-05-09 to 07-05-09 2 4" xfId="17034"/>
    <cellStyle name="_pgvcl-costal_pgvcl_Weekly Urban PBR CO 01-05-09 to 07-05-09 2 5" xfId="17035"/>
    <cellStyle name="_pgvcl-costal_PGVCL-_Weekly Urban PBR CO 01-05-09 to 07-05-09 2 5" xfId="17036"/>
    <cellStyle name="_pgvcl-costal_pgvcl_Weekly Urban PBR CO 01-05-09 to 07-05-09 2 6" xfId="17037"/>
    <cellStyle name="_pgvcl-costal_PGVCL-_Weekly Urban PBR CO 01-05-09 to 07-05-09 2 6" xfId="17038"/>
    <cellStyle name="_pgvcl-costal_pgvcl_Weekly Urban PBR CO 01-05-09 to 07-05-09 2 7" xfId="17039"/>
    <cellStyle name="_pgvcl-costal_PGVCL-_Weekly Urban PBR CO 01-05-09 to 07-05-09 2 7" xfId="17040"/>
    <cellStyle name="_pgvcl-costal_pgvcl_Weekly Urban PBR CO 01-05-09 to 07-05-09 2 8" xfId="17041"/>
    <cellStyle name="_pgvcl-costal_PGVCL-_Weekly Urban PBR CO 01-05-09 to 07-05-09 2 8" xfId="17042"/>
    <cellStyle name="_pgvcl-costal_pgvcl_Weekly Urban PBR CO 01-05-09 to 07-05-09 2 9" xfId="17043"/>
    <cellStyle name="_pgvcl-costal_PGVCL-_Weekly Urban PBR CO 01-05-09 to 07-05-09 2 9" xfId="17044"/>
    <cellStyle name="_pgvcl-costal_pgvcl_Weekly Urban PBR CO 01-05-09 to 07-05-09 3" xfId="17045"/>
    <cellStyle name="_pgvcl-costal_PGVCL-_Weekly Urban PBR CO 01-05-09 to 07-05-09 3" xfId="17046"/>
    <cellStyle name="_pgvcl-costal_pgvcl_Weekly Urban PBR CO 01-05-09 to 07-05-09 3 10" xfId="17047"/>
    <cellStyle name="_pgvcl-costal_PGVCL-_Weekly Urban PBR CO 01-05-09 to 07-05-09 3 10" xfId="17048"/>
    <cellStyle name="_pgvcl-costal_pgvcl_Weekly Urban PBR CO 01-05-09 to 07-05-09 3 2" xfId="17049"/>
    <cellStyle name="_pgvcl-costal_PGVCL-_Weekly Urban PBR CO 01-05-09 to 07-05-09 3 2" xfId="17050"/>
    <cellStyle name="_pgvcl-costal_pgvcl_Weekly Urban PBR CO 01-05-09 to 07-05-09 3 3" xfId="17051"/>
    <cellStyle name="_pgvcl-costal_PGVCL-_Weekly Urban PBR CO 01-05-09 to 07-05-09 3 3" xfId="17052"/>
    <cellStyle name="_pgvcl-costal_pgvcl_Weekly Urban PBR CO 01-05-09 to 07-05-09 3 4" xfId="17053"/>
    <cellStyle name="_pgvcl-costal_PGVCL-_Weekly Urban PBR CO 01-05-09 to 07-05-09 3 4" xfId="17054"/>
    <cellStyle name="_pgvcl-costal_pgvcl_Weekly Urban PBR CO 01-05-09 to 07-05-09 3 5" xfId="17055"/>
    <cellStyle name="_pgvcl-costal_PGVCL-_Weekly Urban PBR CO 01-05-09 to 07-05-09 3 5" xfId="17056"/>
    <cellStyle name="_pgvcl-costal_pgvcl_Weekly Urban PBR CO 01-05-09 to 07-05-09 3 6" xfId="17057"/>
    <cellStyle name="_pgvcl-costal_PGVCL-_Weekly Urban PBR CO 01-05-09 to 07-05-09 3 6" xfId="17058"/>
    <cellStyle name="_pgvcl-costal_pgvcl_Weekly Urban PBR CO 01-05-09 to 07-05-09 3 7" xfId="17059"/>
    <cellStyle name="_pgvcl-costal_PGVCL-_Weekly Urban PBR CO 01-05-09 to 07-05-09 3 7" xfId="17060"/>
    <cellStyle name="_pgvcl-costal_pgvcl_Weekly Urban PBR CO 01-05-09 to 07-05-09 3 8" xfId="17061"/>
    <cellStyle name="_pgvcl-costal_PGVCL-_Weekly Urban PBR CO 01-05-09 to 07-05-09 3 8" xfId="17062"/>
    <cellStyle name="_pgvcl-costal_pgvcl_Weekly Urban PBR CO 01-05-09 to 07-05-09 3 9" xfId="17063"/>
    <cellStyle name="_pgvcl-costal_PGVCL-_Weekly Urban PBR CO 01-05-09 to 07-05-09 3 9" xfId="17064"/>
    <cellStyle name="_pgvcl-costal_pgvcl_Weekly Urban PBR CO 01-05-09 to 07-05-09 4" xfId="17065"/>
    <cellStyle name="_pgvcl-costal_PGVCL-_Weekly Urban PBR CO 01-05-09 to 07-05-09 4" xfId="17066"/>
    <cellStyle name="_pgvcl-costal_pgvcl_Weekly Urban PBR CO 01-05-09 to 07-05-09 4 10" xfId="17067"/>
    <cellStyle name="_pgvcl-costal_PGVCL-_Weekly Urban PBR CO 01-05-09 to 07-05-09 4 10" xfId="17068"/>
    <cellStyle name="_pgvcl-costal_pgvcl_Weekly Urban PBR CO 01-05-09 to 07-05-09 4 2" xfId="17069"/>
    <cellStyle name="_pgvcl-costal_PGVCL-_Weekly Urban PBR CO 01-05-09 to 07-05-09 4 2" xfId="17070"/>
    <cellStyle name="_pgvcl-costal_pgvcl_Weekly Urban PBR CO 01-05-09 to 07-05-09 4 3" xfId="17071"/>
    <cellStyle name="_pgvcl-costal_PGVCL-_Weekly Urban PBR CO 01-05-09 to 07-05-09 4 3" xfId="17072"/>
    <cellStyle name="_pgvcl-costal_pgvcl_Weekly Urban PBR CO 01-05-09 to 07-05-09 4 4" xfId="17073"/>
    <cellStyle name="_pgvcl-costal_PGVCL-_Weekly Urban PBR CO 01-05-09 to 07-05-09 4 4" xfId="17074"/>
    <cellStyle name="_pgvcl-costal_pgvcl_Weekly Urban PBR CO 01-05-09 to 07-05-09 4 5" xfId="17075"/>
    <cellStyle name="_pgvcl-costal_PGVCL-_Weekly Urban PBR CO 01-05-09 to 07-05-09 4 5" xfId="17076"/>
    <cellStyle name="_pgvcl-costal_pgvcl_Weekly Urban PBR CO 01-05-09 to 07-05-09 4 6" xfId="17077"/>
    <cellStyle name="_pgvcl-costal_PGVCL-_Weekly Urban PBR CO 01-05-09 to 07-05-09 4 6" xfId="17078"/>
    <cellStyle name="_pgvcl-costal_pgvcl_Weekly Urban PBR CO 01-05-09 to 07-05-09 4 7" xfId="17079"/>
    <cellStyle name="_pgvcl-costal_PGVCL-_Weekly Urban PBR CO 01-05-09 to 07-05-09 4 7" xfId="17080"/>
    <cellStyle name="_pgvcl-costal_pgvcl_Weekly Urban PBR CO 01-05-09 to 07-05-09 4 8" xfId="17081"/>
    <cellStyle name="_pgvcl-costal_PGVCL-_Weekly Urban PBR CO 01-05-09 to 07-05-09 4 8" xfId="17082"/>
    <cellStyle name="_pgvcl-costal_pgvcl_Weekly Urban PBR CO 01-05-09 to 07-05-09 4 9" xfId="17083"/>
    <cellStyle name="_pgvcl-costal_PGVCL-_Weekly Urban PBR CO 01-05-09 to 07-05-09 4 9" xfId="17084"/>
    <cellStyle name="_pgvcl-costal_pgvcl_Weekly Urban PBR CO 01-05-09 to 07-05-09 5" xfId="17085"/>
    <cellStyle name="_pgvcl-costal_PGVCL-_Weekly Urban PBR CO 01-05-09 to 07-05-09 5" xfId="17086"/>
    <cellStyle name="_pgvcl-costal_pgvcl_Weekly Urban PBR CO 01-05-09 to 07-05-09 5 10" xfId="17087"/>
    <cellStyle name="_pgvcl-costal_PGVCL-_Weekly Urban PBR CO 01-05-09 to 07-05-09 5 10" xfId="17088"/>
    <cellStyle name="_pgvcl-costal_pgvcl_Weekly Urban PBR CO 01-05-09 to 07-05-09 5 2" xfId="17089"/>
    <cellStyle name="_pgvcl-costal_PGVCL-_Weekly Urban PBR CO 01-05-09 to 07-05-09 5 2" xfId="17090"/>
    <cellStyle name="_pgvcl-costal_pgvcl_Weekly Urban PBR CO 01-05-09 to 07-05-09 5 3" xfId="17091"/>
    <cellStyle name="_pgvcl-costal_PGVCL-_Weekly Urban PBR CO 01-05-09 to 07-05-09 5 3" xfId="17092"/>
    <cellStyle name="_pgvcl-costal_pgvcl_Weekly Urban PBR CO 01-05-09 to 07-05-09 5 4" xfId="17093"/>
    <cellStyle name="_pgvcl-costal_PGVCL-_Weekly Urban PBR CO 01-05-09 to 07-05-09 5 4" xfId="17094"/>
    <cellStyle name="_pgvcl-costal_pgvcl_Weekly Urban PBR CO 01-05-09 to 07-05-09 5 5" xfId="17095"/>
    <cellStyle name="_pgvcl-costal_PGVCL-_Weekly Urban PBR CO 01-05-09 to 07-05-09 5 5" xfId="17096"/>
    <cellStyle name="_pgvcl-costal_pgvcl_Weekly Urban PBR CO 01-05-09 to 07-05-09 5 6" xfId="17097"/>
    <cellStyle name="_pgvcl-costal_PGVCL-_Weekly Urban PBR CO 01-05-09 to 07-05-09 5 6" xfId="17098"/>
    <cellStyle name="_pgvcl-costal_pgvcl_Weekly Urban PBR CO 01-05-09 to 07-05-09 5 7" xfId="17099"/>
    <cellStyle name="_pgvcl-costal_PGVCL-_Weekly Urban PBR CO 01-05-09 to 07-05-09 5 7" xfId="17100"/>
    <cellStyle name="_pgvcl-costal_pgvcl_Weekly Urban PBR CO 01-05-09 to 07-05-09 5 8" xfId="17101"/>
    <cellStyle name="_pgvcl-costal_PGVCL-_Weekly Urban PBR CO 01-05-09 to 07-05-09 5 8" xfId="17102"/>
    <cellStyle name="_pgvcl-costal_pgvcl_Weekly Urban PBR CO 01-05-09 to 07-05-09 5 9" xfId="17103"/>
    <cellStyle name="_pgvcl-costal_PGVCL-_Weekly Urban PBR CO 01-05-09 to 07-05-09 5 9" xfId="17104"/>
    <cellStyle name="_pgvcl-costal_pgvcl_Weekly Urban PBR CO 01-05-09 to 07-05-09 6" xfId="17105"/>
    <cellStyle name="_pgvcl-costal_PGVCL-_Weekly Urban PBR CO 01-05-09 to 07-05-09 6" xfId="17106"/>
    <cellStyle name="_pgvcl-costal_pgvcl_Weekly Urban PBR CO 01-05-09 to 07-05-09 6 10" xfId="17107"/>
    <cellStyle name="_pgvcl-costal_PGVCL-_Weekly Urban PBR CO 01-05-09 to 07-05-09 6 10" xfId="17108"/>
    <cellStyle name="_pgvcl-costal_pgvcl_Weekly Urban PBR CO 01-05-09 to 07-05-09 6 2" xfId="17109"/>
    <cellStyle name="_pgvcl-costal_PGVCL-_Weekly Urban PBR CO 01-05-09 to 07-05-09 6 2" xfId="17110"/>
    <cellStyle name="_pgvcl-costal_pgvcl_Weekly Urban PBR CO 01-05-09 to 07-05-09 6 3" xfId="17111"/>
    <cellStyle name="_pgvcl-costal_PGVCL-_Weekly Urban PBR CO 01-05-09 to 07-05-09 6 3" xfId="17112"/>
    <cellStyle name="_pgvcl-costal_pgvcl_Weekly Urban PBR CO 01-05-09 to 07-05-09 6 4" xfId="17113"/>
    <cellStyle name="_pgvcl-costal_PGVCL-_Weekly Urban PBR CO 01-05-09 to 07-05-09 6 4" xfId="17114"/>
    <cellStyle name="_pgvcl-costal_pgvcl_Weekly Urban PBR CO 01-05-09 to 07-05-09 6 5" xfId="17115"/>
    <cellStyle name="_pgvcl-costal_PGVCL-_Weekly Urban PBR CO 01-05-09 to 07-05-09 6 5" xfId="17116"/>
    <cellStyle name="_pgvcl-costal_pgvcl_Weekly Urban PBR CO 01-05-09 to 07-05-09 6 6" xfId="17117"/>
    <cellStyle name="_pgvcl-costal_PGVCL-_Weekly Urban PBR CO 01-05-09 to 07-05-09 6 6" xfId="17118"/>
    <cellStyle name="_pgvcl-costal_pgvcl_Weekly Urban PBR CO 01-05-09 to 07-05-09 6 7" xfId="17119"/>
    <cellStyle name="_pgvcl-costal_PGVCL-_Weekly Urban PBR CO 01-05-09 to 07-05-09 6 7" xfId="17120"/>
    <cellStyle name="_pgvcl-costal_pgvcl_Weekly Urban PBR CO 01-05-09 to 07-05-09 6 8" xfId="17121"/>
    <cellStyle name="_pgvcl-costal_PGVCL-_Weekly Urban PBR CO 01-05-09 to 07-05-09 6 8" xfId="17122"/>
    <cellStyle name="_pgvcl-costal_pgvcl_Weekly Urban PBR CO 01-05-09 to 07-05-09 6 9" xfId="17123"/>
    <cellStyle name="_pgvcl-costal_PGVCL-_Weekly Urban PBR CO 01-05-09 to 07-05-09 6 9" xfId="17124"/>
    <cellStyle name="_pgvcl-costal_pgvcl_Weekly Urban PBR CO 01-05-09 to 07-05-09 7" xfId="17125"/>
    <cellStyle name="_pgvcl-costal_PGVCL-_Weekly Urban PBR CO 01-05-09 to 07-05-09 7" xfId="17126"/>
    <cellStyle name="_pgvcl-costal_pgvcl_Weekly Urban PBR CO 01-05-09 to 07-05-09 7 10" xfId="17127"/>
    <cellStyle name="_pgvcl-costal_PGVCL-_Weekly Urban PBR CO 01-05-09 to 07-05-09 7 10" xfId="17128"/>
    <cellStyle name="_pgvcl-costal_pgvcl_Weekly Urban PBR CO 01-05-09 to 07-05-09 7 2" xfId="17129"/>
    <cellStyle name="_pgvcl-costal_PGVCL-_Weekly Urban PBR CO 01-05-09 to 07-05-09 7 2" xfId="17130"/>
    <cellStyle name="_pgvcl-costal_pgvcl_Weekly Urban PBR CO 01-05-09 to 07-05-09 7 3" xfId="17131"/>
    <cellStyle name="_pgvcl-costal_PGVCL-_Weekly Urban PBR CO 01-05-09 to 07-05-09 7 3" xfId="17132"/>
    <cellStyle name="_pgvcl-costal_pgvcl_Weekly Urban PBR CO 01-05-09 to 07-05-09 7 4" xfId="17133"/>
    <cellStyle name="_pgvcl-costal_PGVCL-_Weekly Urban PBR CO 01-05-09 to 07-05-09 7 4" xfId="17134"/>
    <cellStyle name="_pgvcl-costal_pgvcl_Weekly Urban PBR CO 01-05-09 to 07-05-09 7 5" xfId="17135"/>
    <cellStyle name="_pgvcl-costal_PGVCL-_Weekly Urban PBR CO 01-05-09 to 07-05-09 7 5" xfId="17136"/>
    <cellStyle name="_pgvcl-costal_pgvcl_Weekly Urban PBR CO 01-05-09 to 07-05-09 7 6" xfId="17137"/>
    <cellStyle name="_pgvcl-costal_PGVCL-_Weekly Urban PBR CO 01-05-09 to 07-05-09 7 6" xfId="17138"/>
    <cellStyle name="_pgvcl-costal_pgvcl_Weekly Urban PBR CO 01-05-09 to 07-05-09 7 7" xfId="17139"/>
    <cellStyle name="_pgvcl-costal_PGVCL-_Weekly Urban PBR CO 01-05-09 to 07-05-09 7 7" xfId="17140"/>
    <cellStyle name="_pgvcl-costal_pgvcl_Weekly Urban PBR CO 01-05-09 to 07-05-09 7 8" xfId="17141"/>
    <cellStyle name="_pgvcl-costal_PGVCL-_Weekly Urban PBR CO 01-05-09 to 07-05-09 7 8" xfId="17142"/>
    <cellStyle name="_pgvcl-costal_pgvcl_Weekly Urban PBR CO 01-05-09 to 07-05-09 7 9" xfId="17143"/>
    <cellStyle name="_pgvcl-costal_PGVCL-_Weekly Urban PBR CO 01-05-09 to 07-05-09 7 9" xfId="17144"/>
    <cellStyle name="_pgvcl-costal_pgvcl_Weekly Urban PBR CO 01-05-09 to 07-05-09 8" xfId="17145"/>
    <cellStyle name="_pgvcl-costal_PGVCL-_Weekly Urban PBR CO 01-05-09 to 07-05-09 8" xfId="17146"/>
    <cellStyle name="_pgvcl-costal_pgvcl_Weekly Urban PBR CO 10-04-09 to 16-04-09" xfId="17147"/>
    <cellStyle name="_pgvcl-costal_PGVCL-_Weekly Urban PBR CO 10-04-09 to 16-04-09" xfId="17148"/>
    <cellStyle name="_pgvcl-costal_pgvcl_Weekly Urban PBR CO 10-04-09 to 16-04-09 2" xfId="17149"/>
    <cellStyle name="_pgvcl-costal_PGVCL-_Weekly Urban PBR CO 10-04-09 to 16-04-09 2" xfId="17150"/>
    <cellStyle name="_pgvcl-costal_pgvcl_Weekly Urban PBR CO 10-04-09 to 16-04-09 2 10" xfId="17151"/>
    <cellStyle name="_pgvcl-costal_PGVCL-_Weekly Urban PBR CO 10-04-09 to 16-04-09 2 10" xfId="17152"/>
    <cellStyle name="_pgvcl-costal_pgvcl_Weekly Urban PBR CO 10-04-09 to 16-04-09 2 2" xfId="17153"/>
    <cellStyle name="_pgvcl-costal_PGVCL-_Weekly Urban PBR CO 10-04-09 to 16-04-09 2 2" xfId="17154"/>
    <cellStyle name="_pgvcl-costal_pgvcl_Weekly Urban PBR CO 10-04-09 to 16-04-09 2 3" xfId="17155"/>
    <cellStyle name="_pgvcl-costal_PGVCL-_Weekly Urban PBR CO 10-04-09 to 16-04-09 2 3" xfId="17156"/>
    <cellStyle name="_pgvcl-costal_pgvcl_Weekly Urban PBR CO 10-04-09 to 16-04-09 2 4" xfId="17157"/>
    <cellStyle name="_pgvcl-costal_PGVCL-_Weekly Urban PBR CO 10-04-09 to 16-04-09 2 4" xfId="17158"/>
    <cellStyle name="_pgvcl-costal_pgvcl_Weekly Urban PBR CO 10-04-09 to 16-04-09 2 5" xfId="17159"/>
    <cellStyle name="_pgvcl-costal_PGVCL-_Weekly Urban PBR CO 10-04-09 to 16-04-09 2 5" xfId="17160"/>
    <cellStyle name="_pgvcl-costal_pgvcl_Weekly Urban PBR CO 10-04-09 to 16-04-09 2 6" xfId="17161"/>
    <cellStyle name="_pgvcl-costal_PGVCL-_Weekly Urban PBR CO 10-04-09 to 16-04-09 2 6" xfId="17162"/>
    <cellStyle name="_pgvcl-costal_pgvcl_Weekly Urban PBR CO 10-04-09 to 16-04-09 2 7" xfId="17163"/>
    <cellStyle name="_pgvcl-costal_PGVCL-_Weekly Urban PBR CO 10-04-09 to 16-04-09 2 7" xfId="17164"/>
    <cellStyle name="_pgvcl-costal_pgvcl_Weekly Urban PBR CO 10-04-09 to 16-04-09 2 8" xfId="17165"/>
    <cellStyle name="_pgvcl-costal_PGVCL-_Weekly Urban PBR CO 10-04-09 to 16-04-09 2 8" xfId="17166"/>
    <cellStyle name="_pgvcl-costal_pgvcl_Weekly Urban PBR CO 10-04-09 to 16-04-09 2 9" xfId="17167"/>
    <cellStyle name="_pgvcl-costal_PGVCL-_Weekly Urban PBR CO 10-04-09 to 16-04-09 2 9" xfId="17168"/>
    <cellStyle name="_pgvcl-costal_pgvcl_Weekly Urban PBR CO 10-04-09 to 16-04-09 3" xfId="17169"/>
    <cellStyle name="_pgvcl-costal_PGVCL-_Weekly Urban PBR CO 10-04-09 to 16-04-09 3" xfId="17170"/>
    <cellStyle name="_pgvcl-costal_pgvcl_Weekly Urban PBR CO 10-04-09 to 16-04-09 3 10" xfId="17171"/>
    <cellStyle name="_pgvcl-costal_PGVCL-_Weekly Urban PBR CO 10-04-09 to 16-04-09 3 10" xfId="17172"/>
    <cellStyle name="_pgvcl-costal_pgvcl_Weekly Urban PBR CO 10-04-09 to 16-04-09 3 2" xfId="17173"/>
    <cellStyle name="_pgvcl-costal_PGVCL-_Weekly Urban PBR CO 10-04-09 to 16-04-09 3 2" xfId="17174"/>
    <cellStyle name="_pgvcl-costal_pgvcl_Weekly Urban PBR CO 10-04-09 to 16-04-09 3 3" xfId="17175"/>
    <cellStyle name="_pgvcl-costal_PGVCL-_Weekly Urban PBR CO 10-04-09 to 16-04-09 3 3" xfId="17176"/>
    <cellStyle name="_pgvcl-costal_pgvcl_Weekly Urban PBR CO 10-04-09 to 16-04-09 3 4" xfId="17177"/>
    <cellStyle name="_pgvcl-costal_PGVCL-_Weekly Urban PBR CO 10-04-09 to 16-04-09 3 4" xfId="17178"/>
    <cellStyle name="_pgvcl-costal_pgvcl_Weekly Urban PBR CO 10-04-09 to 16-04-09 3 5" xfId="17179"/>
    <cellStyle name="_pgvcl-costal_PGVCL-_Weekly Urban PBR CO 10-04-09 to 16-04-09 3 5" xfId="17180"/>
    <cellStyle name="_pgvcl-costal_pgvcl_Weekly Urban PBR CO 10-04-09 to 16-04-09 3 6" xfId="17181"/>
    <cellStyle name="_pgvcl-costal_PGVCL-_Weekly Urban PBR CO 10-04-09 to 16-04-09 3 6" xfId="17182"/>
    <cellStyle name="_pgvcl-costal_pgvcl_Weekly Urban PBR CO 10-04-09 to 16-04-09 3 7" xfId="17183"/>
    <cellStyle name="_pgvcl-costal_PGVCL-_Weekly Urban PBR CO 10-04-09 to 16-04-09 3 7" xfId="17184"/>
    <cellStyle name="_pgvcl-costal_pgvcl_Weekly Urban PBR CO 10-04-09 to 16-04-09 3 8" xfId="17185"/>
    <cellStyle name="_pgvcl-costal_PGVCL-_Weekly Urban PBR CO 10-04-09 to 16-04-09 3 8" xfId="17186"/>
    <cellStyle name="_pgvcl-costal_pgvcl_Weekly Urban PBR CO 10-04-09 to 16-04-09 3 9" xfId="17187"/>
    <cellStyle name="_pgvcl-costal_PGVCL-_Weekly Urban PBR CO 10-04-09 to 16-04-09 3 9" xfId="17188"/>
    <cellStyle name="_pgvcl-costal_pgvcl_Weekly Urban PBR CO 10-04-09 to 16-04-09 4" xfId="17189"/>
    <cellStyle name="_pgvcl-costal_PGVCL-_Weekly Urban PBR CO 10-04-09 to 16-04-09 4" xfId="17190"/>
    <cellStyle name="_pgvcl-costal_pgvcl_Weekly Urban PBR CO 10-04-09 to 16-04-09 4 10" xfId="17191"/>
    <cellStyle name="_pgvcl-costal_PGVCL-_Weekly Urban PBR CO 10-04-09 to 16-04-09 4 10" xfId="17192"/>
    <cellStyle name="_pgvcl-costal_pgvcl_Weekly Urban PBR CO 10-04-09 to 16-04-09 4 2" xfId="17193"/>
    <cellStyle name="_pgvcl-costal_PGVCL-_Weekly Urban PBR CO 10-04-09 to 16-04-09 4 2" xfId="17194"/>
    <cellStyle name="_pgvcl-costal_pgvcl_Weekly Urban PBR CO 10-04-09 to 16-04-09 4 3" xfId="17195"/>
    <cellStyle name="_pgvcl-costal_PGVCL-_Weekly Urban PBR CO 10-04-09 to 16-04-09 4 3" xfId="17196"/>
    <cellStyle name="_pgvcl-costal_pgvcl_Weekly Urban PBR CO 10-04-09 to 16-04-09 4 4" xfId="17197"/>
    <cellStyle name="_pgvcl-costal_PGVCL-_Weekly Urban PBR CO 10-04-09 to 16-04-09 4 4" xfId="17198"/>
    <cellStyle name="_pgvcl-costal_pgvcl_Weekly Urban PBR CO 10-04-09 to 16-04-09 4 5" xfId="17199"/>
    <cellStyle name="_pgvcl-costal_PGVCL-_Weekly Urban PBR CO 10-04-09 to 16-04-09 4 5" xfId="17200"/>
    <cellStyle name="_pgvcl-costal_pgvcl_Weekly Urban PBR CO 10-04-09 to 16-04-09 4 6" xfId="17201"/>
    <cellStyle name="_pgvcl-costal_PGVCL-_Weekly Urban PBR CO 10-04-09 to 16-04-09 4 6" xfId="17202"/>
    <cellStyle name="_pgvcl-costal_pgvcl_Weekly Urban PBR CO 10-04-09 to 16-04-09 4 7" xfId="17203"/>
    <cellStyle name="_pgvcl-costal_PGVCL-_Weekly Urban PBR CO 10-04-09 to 16-04-09 4 7" xfId="17204"/>
    <cellStyle name="_pgvcl-costal_pgvcl_Weekly Urban PBR CO 10-04-09 to 16-04-09 4 8" xfId="17205"/>
    <cellStyle name="_pgvcl-costal_PGVCL-_Weekly Urban PBR CO 10-04-09 to 16-04-09 4 8" xfId="17206"/>
    <cellStyle name="_pgvcl-costal_pgvcl_Weekly Urban PBR CO 10-04-09 to 16-04-09 4 9" xfId="17207"/>
    <cellStyle name="_pgvcl-costal_PGVCL-_Weekly Urban PBR CO 10-04-09 to 16-04-09 4 9" xfId="17208"/>
    <cellStyle name="_pgvcl-costal_pgvcl_Weekly Urban PBR CO 10-04-09 to 16-04-09 5" xfId="17209"/>
    <cellStyle name="_pgvcl-costal_PGVCL-_Weekly Urban PBR CO 10-04-09 to 16-04-09 5" xfId="17210"/>
    <cellStyle name="_pgvcl-costal_pgvcl_Weekly Urban PBR CO 10-04-09 to 16-04-09 5 10" xfId="17211"/>
    <cellStyle name="_pgvcl-costal_PGVCL-_Weekly Urban PBR CO 10-04-09 to 16-04-09 5 10" xfId="17212"/>
    <cellStyle name="_pgvcl-costal_pgvcl_Weekly Urban PBR CO 10-04-09 to 16-04-09 5 2" xfId="17213"/>
    <cellStyle name="_pgvcl-costal_PGVCL-_Weekly Urban PBR CO 10-04-09 to 16-04-09 5 2" xfId="17214"/>
    <cellStyle name="_pgvcl-costal_pgvcl_Weekly Urban PBR CO 10-04-09 to 16-04-09 5 3" xfId="17215"/>
    <cellStyle name="_pgvcl-costal_PGVCL-_Weekly Urban PBR CO 10-04-09 to 16-04-09 5 3" xfId="17216"/>
    <cellStyle name="_pgvcl-costal_pgvcl_Weekly Urban PBR CO 10-04-09 to 16-04-09 5 4" xfId="17217"/>
    <cellStyle name="_pgvcl-costal_PGVCL-_Weekly Urban PBR CO 10-04-09 to 16-04-09 5 4" xfId="17218"/>
    <cellStyle name="_pgvcl-costal_pgvcl_Weekly Urban PBR CO 10-04-09 to 16-04-09 5 5" xfId="17219"/>
    <cellStyle name="_pgvcl-costal_PGVCL-_Weekly Urban PBR CO 10-04-09 to 16-04-09 5 5" xfId="17220"/>
    <cellStyle name="_pgvcl-costal_pgvcl_Weekly Urban PBR CO 10-04-09 to 16-04-09 5 6" xfId="17221"/>
    <cellStyle name="_pgvcl-costal_PGVCL-_Weekly Urban PBR CO 10-04-09 to 16-04-09 5 6" xfId="17222"/>
    <cellStyle name="_pgvcl-costal_pgvcl_Weekly Urban PBR CO 10-04-09 to 16-04-09 5 7" xfId="17223"/>
    <cellStyle name="_pgvcl-costal_PGVCL-_Weekly Urban PBR CO 10-04-09 to 16-04-09 5 7" xfId="17224"/>
    <cellStyle name="_pgvcl-costal_pgvcl_Weekly Urban PBR CO 10-04-09 to 16-04-09 5 8" xfId="17225"/>
    <cellStyle name="_pgvcl-costal_PGVCL-_Weekly Urban PBR CO 10-04-09 to 16-04-09 5 8" xfId="17226"/>
    <cellStyle name="_pgvcl-costal_pgvcl_Weekly Urban PBR CO 10-04-09 to 16-04-09 5 9" xfId="17227"/>
    <cellStyle name="_pgvcl-costal_PGVCL-_Weekly Urban PBR CO 10-04-09 to 16-04-09 5 9" xfId="17228"/>
    <cellStyle name="_pgvcl-costal_pgvcl_Weekly Urban PBR CO 10-04-09 to 16-04-09 6" xfId="17229"/>
    <cellStyle name="_pgvcl-costal_PGVCL-_Weekly Urban PBR CO 10-04-09 to 16-04-09 6" xfId="17230"/>
    <cellStyle name="_pgvcl-costal_pgvcl_Weekly Urban PBR CO 10-04-09 to 16-04-09 6 10" xfId="17231"/>
    <cellStyle name="_pgvcl-costal_PGVCL-_Weekly Urban PBR CO 10-04-09 to 16-04-09 6 10" xfId="17232"/>
    <cellStyle name="_pgvcl-costal_pgvcl_Weekly Urban PBR CO 10-04-09 to 16-04-09 6 2" xfId="17233"/>
    <cellStyle name="_pgvcl-costal_PGVCL-_Weekly Urban PBR CO 10-04-09 to 16-04-09 6 2" xfId="17234"/>
    <cellStyle name="_pgvcl-costal_pgvcl_Weekly Urban PBR CO 10-04-09 to 16-04-09 6 3" xfId="17235"/>
    <cellStyle name="_pgvcl-costal_PGVCL-_Weekly Urban PBR CO 10-04-09 to 16-04-09 6 3" xfId="17236"/>
    <cellStyle name="_pgvcl-costal_pgvcl_Weekly Urban PBR CO 10-04-09 to 16-04-09 6 4" xfId="17237"/>
    <cellStyle name="_pgvcl-costal_PGVCL-_Weekly Urban PBR CO 10-04-09 to 16-04-09 6 4" xfId="17238"/>
    <cellStyle name="_pgvcl-costal_pgvcl_Weekly Urban PBR CO 10-04-09 to 16-04-09 6 5" xfId="17239"/>
    <cellStyle name="_pgvcl-costal_PGVCL-_Weekly Urban PBR CO 10-04-09 to 16-04-09 6 5" xfId="17240"/>
    <cellStyle name="_pgvcl-costal_pgvcl_Weekly Urban PBR CO 10-04-09 to 16-04-09 6 6" xfId="17241"/>
    <cellStyle name="_pgvcl-costal_PGVCL-_Weekly Urban PBR CO 10-04-09 to 16-04-09 6 6" xfId="17242"/>
    <cellStyle name="_pgvcl-costal_pgvcl_Weekly Urban PBR CO 10-04-09 to 16-04-09 6 7" xfId="17243"/>
    <cellStyle name="_pgvcl-costal_PGVCL-_Weekly Urban PBR CO 10-04-09 to 16-04-09 6 7" xfId="17244"/>
    <cellStyle name="_pgvcl-costal_pgvcl_Weekly Urban PBR CO 10-04-09 to 16-04-09 6 8" xfId="17245"/>
    <cellStyle name="_pgvcl-costal_PGVCL-_Weekly Urban PBR CO 10-04-09 to 16-04-09 6 8" xfId="17246"/>
    <cellStyle name="_pgvcl-costal_pgvcl_Weekly Urban PBR CO 10-04-09 to 16-04-09 6 9" xfId="17247"/>
    <cellStyle name="_pgvcl-costal_PGVCL-_Weekly Urban PBR CO 10-04-09 to 16-04-09 6 9" xfId="17248"/>
    <cellStyle name="_pgvcl-costal_pgvcl_Weekly Urban PBR CO 10-04-09 to 16-04-09 7" xfId="17249"/>
    <cellStyle name="_pgvcl-costal_PGVCL-_Weekly Urban PBR CO 10-04-09 to 16-04-09 7" xfId="17250"/>
    <cellStyle name="_pgvcl-costal_pgvcl_Weekly Urban PBR CO 10-04-09 to 16-04-09 7 10" xfId="17251"/>
    <cellStyle name="_pgvcl-costal_PGVCL-_Weekly Urban PBR CO 10-04-09 to 16-04-09 7 10" xfId="17252"/>
    <cellStyle name="_pgvcl-costal_pgvcl_Weekly Urban PBR CO 10-04-09 to 16-04-09 7 2" xfId="17253"/>
    <cellStyle name="_pgvcl-costal_PGVCL-_Weekly Urban PBR CO 10-04-09 to 16-04-09 7 2" xfId="17254"/>
    <cellStyle name="_pgvcl-costal_pgvcl_Weekly Urban PBR CO 10-04-09 to 16-04-09 7 3" xfId="17255"/>
    <cellStyle name="_pgvcl-costal_PGVCL-_Weekly Urban PBR CO 10-04-09 to 16-04-09 7 3" xfId="17256"/>
    <cellStyle name="_pgvcl-costal_pgvcl_Weekly Urban PBR CO 10-04-09 to 16-04-09 7 4" xfId="17257"/>
    <cellStyle name="_pgvcl-costal_PGVCL-_Weekly Urban PBR CO 10-04-09 to 16-04-09 7 4" xfId="17258"/>
    <cellStyle name="_pgvcl-costal_pgvcl_Weekly Urban PBR CO 10-04-09 to 16-04-09 7 5" xfId="17259"/>
    <cellStyle name="_pgvcl-costal_PGVCL-_Weekly Urban PBR CO 10-04-09 to 16-04-09 7 5" xfId="17260"/>
    <cellStyle name="_pgvcl-costal_pgvcl_Weekly Urban PBR CO 10-04-09 to 16-04-09 7 6" xfId="17261"/>
    <cellStyle name="_pgvcl-costal_PGVCL-_Weekly Urban PBR CO 10-04-09 to 16-04-09 7 6" xfId="17262"/>
    <cellStyle name="_pgvcl-costal_pgvcl_Weekly Urban PBR CO 10-04-09 to 16-04-09 7 7" xfId="17263"/>
    <cellStyle name="_pgvcl-costal_PGVCL-_Weekly Urban PBR CO 10-04-09 to 16-04-09 7 7" xfId="17264"/>
    <cellStyle name="_pgvcl-costal_pgvcl_Weekly Urban PBR CO 10-04-09 to 16-04-09 7 8" xfId="17265"/>
    <cellStyle name="_pgvcl-costal_PGVCL-_Weekly Urban PBR CO 10-04-09 to 16-04-09 7 8" xfId="17266"/>
    <cellStyle name="_pgvcl-costal_pgvcl_Weekly Urban PBR CO 10-04-09 to 16-04-09 7 9" xfId="17267"/>
    <cellStyle name="_pgvcl-costal_PGVCL-_Weekly Urban PBR CO 10-04-09 to 16-04-09 7 9" xfId="17268"/>
    <cellStyle name="_pgvcl-costal_pgvcl_Weekly Urban PBR CO 10-04-09 to 16-04-09 8" xfId="17269"/>
    <cellStyle name="_pgvcl-costal_PGVCL-_Weekly Urban PBR CO 10-04-09 to 16-04-09 8" xfId="17270"/>
    <cellStyle name="_pgvcl-costal_sept JMN-7" xfId="17271"/>
    <cellStyle name="_pgvcl-costal_sept JMN-7 2" xfId="17272"/>
    <cellStyle name="_pgvcl-costal_T&amp;D August-08" xfId="17273"/>
    <cellStyle name="_pgvcl-costal_T&amp;D August-08 2" xfId="17274"/>
    <cellStyle name="_pgvcl-costal_T&amp;D August-08 2 2" xfId="17275"/>
    <cellStyle name="_pgvcl-costal_T&amp;D August-08 2 3" xfId="17276"/>
    <cellStyle name="_pgvcl-costal_T&amp;D August-08 3" xfId="17277"/>
    <cellStyle name="_pgvcl-costal_T&amp;D August-08 3 2" xfId="17278"/>
    <cellStyle name="_pgvcl-costal_T&amp;D August-08 3 3" xfId="17279"/>
    <cellStyle name="_pgvcl-costal_T&amp;D August-08 4" xfId="17280"/>
    <cellStyle name="_pgvcl-costal_T&amp;D Dec-08" xfId="17281"/>
    <cellStyle name="_pgvcl-costal_T&amp;D Dec-08 2" xfId="17282"/>
    <cellStyle name="_pgvcl-costal_T&amp;D Dec-08 2 2" xfId="17283"/>
    <cellStyle name="_pgvcl-costal_T&amp;D Dec-08 2 3" xfId="17284"/>
    <cellStyle name="_pgvcl-costal_T&amp;D Dec-08 3" xfId="17285"/>
    <cellStyle name="_pgvcl-costal_T&amp;D Dec-08 3 2" xfId="17286"/>
    <cellStyle name="_pgvcl-costal_T&amp;D Dec-08 3 3" xfId="17287"/>
    <cellStyle name="_pgvcl-costal_T&amp;D Dec-08 4" xfId="17288"/>
    <cellStyle name="_pgvcl-costal_T&amp;D July-08" xfId="17289"/>
    <cellStyle name="_pgvcl-costal_T&amp;D July-08 2" xfId="17290"/>
    <cellStyle name="_pgvcl-costal_T&amp;D July-08 2 2" xfId="17291"/>
    <cellStyle name="_pgvcl-costal_T&amp;D July-08 2 3" xfId="17292"/>
    <cellStyle name="_pgvcl-costal_T&amp;D July-08 3" xfId="17293"/>
    <cellStyle name="_pgvcl-costal_T&amp;D July-08 3 2" xfId="17294"/>
    <cellStyle name="_pgvcl-costal_T&amp;D July-08 3 3" xfId="17295"/>
    <cellStyle name="_pgvcl-costal_T&amp;D July-08 4" xfId="17296"/>
    <cellStyle name="_pgvcl-costal_T&amp;D MAR--09" xfId="17297"/>
    <cellStyle name="_pgvcl-costal_T&amp;D MAR--09 2" xfId="17298"/>
    <cellStyle name="_pgvcl-costal_T&amp;D MAR--09 2 2" xfId="17299"/>
    <cellStyle name="_pgvcl-costal_T&amp;D MAR--09 2 3" xfId="17300"/>
    <cellStyle name="_pgvcl-costal_T&amp;D MAR--09 3" xfId="17301"/>
    <cellStyle name="_pgvcl-costal_T&amp;D MAR--09 3 2" xfId="17302"/>
    <cellStyle name="_pgvcl-costal_T&amp;D MAR--09 3 3" xfId="17303"/>
    <cellStyle name="_pgvcl-costal_T&amp;D MAR--09 4" xfId="17304"/>
    <cellStyle name="_pgvcl-costal_Urban Weekly 8 MAY 09" xfId="17305"/>
    <cellStyle name="_pgvcl-costal_Urban Weekly 8 MAY 09 2" xfId="17306"/>
    <cellStyle name="_pgvcl-costal_URBAN WEEKLY PBR CO" xfId="17307"/>
    <cellStyle name="_pgvcl-costal_URBAN WEEKLY PBR CO 2" xfId="17308"/>
    <cellStyle name="_pgvcl-costal_URBAN WEEKLY PBR CO 2 2" xfId="17309"/>
    <cellStyle name="_pgvcl-costal_URBAN WEEKLY PBR CO 2 3" xfId="17310"/>
    <cellStyle name="_pgvcl-costal_URBAN WEEKLY PBR CO 3" xfId="17311"/>
    <cellStyle name="_pgvcl-costal_URBAN WEEKLY PBR CO 3 2" xfId="17312"/>
    <cellStyle name="_pgvcl-costal_URBAN WEEKLY PBR CO 3 3" xfId="17313"/>
    <cellStyle name="_pgvcl-costal_URBAN WEEKLY PBR CO 4" xfId="17314"/>
    <cellStyle name="_pgvcl-costal_Weekly Coastal 11.08.08" xfId="17315"/>
    <cellStyle name="_pgvcl-costal_Weekly Coastal 11.08.08 2" xfId="17316"/>
    <cellStyle name="_pgvcl-costal_Weekly Coastal 11.08.08 2 2" xfId="17317"/>
    <cellStyle name="_pgvcl-costal_Weekly Coastal 11.08.08 2 3" xfId="17318"/>
    <cellStyle name="_pgvcl-costal_Weekly Coastal 11.08.08 3" xfId="17319"/>
    <cellStyle name="_pgvcl-costal_Weekly Coastal 11.08.08 3 2" xfId="17320"/>
    <cellStyle name="_pgvcl-costal_Weekly Coastal 11.08.08 3 3" xfId="17321"/>
    <cellStyle name="_pgvcl-costal_Weekly Coastal 11.08.08 4" xfId="17322"/>
    <cellStyle name="_pgvcl-costal_Weekly Coastal PGVCL 01.06.09" xfId="17323"/>
    <cellStyle name="_pgvcl-costal_Weekly Coastal PGVCL 01.06.09 2" xfId="17324"/>
    <cellStyle name="_pgvcl-costal_Weekly Coastal PGVCL 01.06.09 2 2" xfId="17325"/>
    <cellStyle name="_pgvcl-costal_Weekly Coastal PGVCL 01.06.09 2 3" xfId="17326"/>
    <cellStyle name="_pgvcl-costal_Weekly Coastal PGVCL 01.06.09 3" xfId="17327"/>
    <cellStyle name="_pgvcl-costal_Weekly Coastal PGVCL 01.06.09 3 2" xfId="17328"/>
    <cellStyle name="_pgvcl-costal_Weekly Coastal PGVCL 01.06.09 3 3" xfId="17329"/>
    <cellStyle name="_pgvcl-costal_Weekly Coastal PGVCL 01.06.09 4" xfId="17330"/>
    <cellStyle name="_pgvcl-costal_Weekly Coastal PGVCL 12.01.09" xfId="17331"/>
    <cellStyle name="_pgvcl-costal_Weekly Coastal PGVCL 12.01.09 2" xfId="17332"/>
    <cellStyle name="_pgvcl-costal_Weekly Coastal PGVCL 12.01.09 2 2" xfId="17333"/>
    <cellStyle name="_pgvcl-costal_Weekly Coastal PGVCL 12.01.09 2 3" xfId="17334"/>
    <cellStyle name="_pgvcl-costal_Weekly Coastal PGVCL 12.01.09 3" xfId="17335"/>
    <cellStyle name="_pgvcl-costal_Weekly Coastal PGVCL 12.01.09 3 2" xfId="17336"/>
    <cellStyle name="_pgvcl-costal_Weekly Coastal PGVCL 12.01.09 3 3" xfId="17337"/>
    <cellStyle name="_pgvcl-costal_Weekly Coastal PGVCL 12.01.09 4" xfId="17338"/>
    <cellStyle name="_pgvcl-costal_Weekly Coastal PGVCL 13.10.08" xfId="17339"/>
    <cellStyle name="_pgvcl-costal_Weekly Coastal PGVCL 13.10.08 2" xfId="17340"/>
    <cellStyle name="_pgvcl-costal_Weekly Coastal PGVCL 13.10.08 2 2" xfId="17341"/>
    <cellStyle name="_pgvcl-costal_Weekly Coastal PGVCL 13.10.08 2 3" xfId="17342"/>
    <cellStyle name="_pgvcl-costal_Weekly Coastal PGVCL 13.10.08 3" xfId="17343"/>
    <cellStyle name="_pgvcl-costal_Weekly Coastal PGVCL 13.10.08 3 2" xfId="17344"/>
    <cellStyle name="_pgvcl-costal_Weekly Coastal PGVCL 13.10.08 3 3" xfId="17345"/>
    <cellStyle name="_pgvcl-costal_Weekly Coastal PGVCL 13.10.08 4" xfId="17346"/>
    <cellStyle name="_pgvcl-costal_Weekly Coastal PGVCL 17.08.09" xfId="17347"/>
    <cellStyle name="_pgvcl-costal_Weekly Coastal PGVCL 17.08.09 2" xfId="17348"/>
    <cellStyle name="_pgvcl-costal_Weekly Coastal PGVCL 17.08.09 2 2" xfId="17349"/>
    <cellStyle name="_pgvcl-costal_Weekly Coastal PGVCL 17.08.09 2 3" xfId="17350"/>
    <cellStyle name="_pgvcl-costal_Weekly Coastal PGVCL 17.08.09 3" xfId="17351"/>
    <cellStyle name="_pgvcl-costal_Weekly Coastal PGVCL 17.08.09 3 2" xfId="17352"/>
    <cellStyle name="_pgvcl-costal_Weekly Coastal PGVCL 17.08.09 3 3" xfId="17353"/>
    <cellStyle name="_pgvcl-costal_Weekly Coastal PGVCL 17.08.09 4" xfId="17354"/>
    <cellStyle name="_pgvcl-costal_Weekly Coastal PGVCL 23.03.09(LACS)" xfId="17355"/>
    <cellStyle name="_pgvcl-costal_Weekly Coastal PGVCL 23.03.09(LACS) 2" xfId="17356"/>
    <cellStyle name="_pgvcl-costal_Weekly Coastal PGVCL 23.03.09(LACS) 2 2" xfId="17357"/>
    <cellStyle name="_pgvcl-costal_Weekly Coastal PGVCL 23.03.09(LACS) 2 3" xfId="17358"/>
    <cellStyle name="_pgvcl-costal_Weekly Coastal PGVCL 23.03.09(LACS) 3" xfId="17359"/>
    <cellStyle name="_pgvcl-costal_Weekly Coastal PGVCL 23.03.09(LACS) 3 2" xfId="17360"/>
    <cellStyle name="_pgvcl-costal_Weekly Coastal PGVCL 23.03.09(LACS) 3 3" xfId="17361"/>
    <cellStyle name="_pgvcl-costal_Weekly Coastal PGVCL 23.03.09(LACS) 4" xfId="17362"/>
    <cellStyle name="_pgvcl-costal_Weekly Urban PBR CO - 04-04-09 to 12-04-09" xfId="17363"/>
    <cellStyle name="_pgvcl-costal_Weekly Urban PBR CO - 04-04-09 to 12-04-09 2" xfId="17364"/>
    <cellStyle name="_pgvcl-costal_Weekly Urban PBR CO - 04-04-09 to 12-04-09 2 2" xfId="17365"/>
    <cellStyle name="_pgvcl-costal_Weekly Urban PBR CO - 04-04-09 to 12-04-09 2 3" xfId="17366"/>
    <cellStyle name="_pgvcl-costal_Weekly Urban PBR CO - 04-04-09 to 12-04-09 3" xfId="17367"/>
    <cellStyle name="_pgvcl-costal_Weekly Urban PBR CO - 04-04-09 to 12-04-09 3 2" xfId="17368"/>
    <cellStyle name="_pgvcl-costal_Weekly Urban PBR CO - 04-04-09 to 12-04-09 3 3" xfId="17369"/>
    <cellStyle name="_pgvcl-costal_Weekly Urban PBR CO - 04-04-09 to 12-04-09 4" xfId="17370"/>
    <cellStyle name="_pgvcl-costal_Weekly Urban PBR CO - 06-03-09 to 12-03-09" xfId="17371"/>
    <cellStyle name="_pgvcl-costal_Weekly Urban PBR CO - 06-03-09 to 12-03-09 2" xfId="17372"/>
    <cellStyle name="_pgvcl-costal_Weekly Urban PBR CO - 06-03-09 to 12-03-09 2 2" xfId="17373"/>
    <cellStyle name="_pgvcl-costal_Weekly Urban PBR CO - 06-03-09 to 12-03-09 2 3" xfId="17374"/>
    <cellStyle name="_pgvcl-costal_Weekly Urban PBR CO - 06-03-09 to 12-03-09 3" xfId="17375"/>
    <cellStyle name="_pgvcl-costal_Weekly Urban PBR CO - 06-03-09 to 12-03-09 3 2" xfId="17376"/>
    <cellStyle name="_pgvcl-costal_Weekly Urban PBR CO - 06-03-09 to 12-03-09 3 3" xfId="17377"/>
    <cellStyle name="_pgvcl-costal_Weekly Urban PBR CO - 06-03-09 to 12-03-09 4" xfId="17378"/>
    <cellStyle name="_pgvcl-costal_Weekly Urban PBR CO - 20-02-09 to 26-02-09" xfId="17379"/>
    <cellStyle name="_pgvcl-costal_Weekly Urban PBR CO - 20-02-09 to 26-02-09 2" xfId="17380"/>
    <cellStyle name="_pgvcl-costal_Weekly Urban PBR CO - 20-02-09 to 26-02-09 2 2" xfId="17381"/>
    <cellStyle name="_pgvcl-costal_Weekly Urban PBR CO - 20-02-09 to 26-02-09 2 3" xfId="17382"/>
    <cellStyle name="_pgvcl-costal_Weekly Urban PBR CO - 20-02-09 to 26-02-09 3" xfId="17383"/>
    <cellStyle name="_pgvcl-costal_Weekly Urban PBR CO - 20-02-09 to 26-02-09 3 2" xfId="17384"/>
    <cellStyle name="_pgvcl-costal_Weekly Urban PBR CO - 20-02-09 to 26-02-09 3 3" xfId="17385"/>
    <cellStyle name="_pgvcl-costal_Weekly Urban PBR CO - 20-02-09 to 26-02-09 4" xfId="17386"/>
    <cellStyle name="_pgvcl-costal_Weekly Urban PBR CO - 30-01-09 to 05-02-09" xfId="17387"/>
    <cellStyle name="_pgvcl-costal_Weekly Urban PBR CO - 30-01-09 to 05-02-09 2" xfId="17388"/>
    <cellStyle name="_pgvcl-costal_Weekly Urban PBR CO - 30-01-09 to 05-02-09 2 2" xfId="17389"/>
    <cellStyle name="_pgvcl-costal_Weekly Urban PBR CO - 30-01-09 to 05-02-09 2 3" xfId="17390"/>
    <cellStyle name="_pgvcl-costal_Weekly Urban PBR CO - 30-01-09 to 05-02-09 3" xfId="17391"/>
    <cellStyle name="_pgvcl-costal_Weekly Urban PBR CO - 30-01-09 to 05-02-09 3 2" xfId="17392"/>
    <cellStyle name="_pgvcl-costal_Weekly Urban PBR CO - 30-01-09 to 05-02-09 3 3" xfId="17393"/>
    <cellStyle name="_pgvcl-costal_Weekly Urban PBR CO - 30-01-09 to 05-02-09 4" xfId="17394"/>
    <cellStyle name="_pgvcl-costal_Weekly Urban PBR CO - 9-1-09 to 15.01.09" xfId="17395"/>
    <cellStyle name="_pgvcl-costal_Weekly Urban PBR CO - 9-1-09 to 15.01.09 2" xfId="17396"/>
    <cellStyle name="_pgvcl-costal_Weekly Urban PBR CO - 9-1-09 to 15.01.09 2 2" xfId="17397"/>
    <cellStyle name="_pgvcl-costal_Weekly Urban PBR CO - 9-1-09 to 15.01.09 2 3" xfId="17398"/>
    <cellStyle name="_pgvcl-costal_Weekly Urban PBR CO - 9-1-09 to 15.01.09 3" xfId="17399"/>
    <cellStyle name="_pgvcl-costal_Weekly Urban PBR CO - 9-1-09 to 15.01.09 3 2" xfId="17400"/>
    <cellStyle name="_pgvcl-costal_Weekly Urban PBR CO - 9-1-09 to 15.01.09 3 3" xfId="17401"/>
    <cellStyle name="_pgvcl-costal_Weekly Urban PBR CO - 9-1-09 to 15.01.09 4" xfId="17402"/>
    <cellStyle name="_pgvcl-costal_Weekly Urban PBR CO 01-05-09 to 07-05-09" xfId="17403"/>
    <cellStyle name="_pgvcl-costal_Weekly Urban PBR CO 01-05-09 to 07-05-09 2" xfId="17404"/>
    <cellStyle name="_pgvcl-costal_Weekly Urban PBR CO 01-05-09 to 07-05-09 2 2" xfId="17405"/>
    <cellStyle name="_pgvcl-costal_Weekly Urban PBR CO 01-05-09 to 07-05-09 2 3" xfId="17406"/>
    <cellStyle name="_pgvcl-costal_Weekly Urban PBR CO 01-05-09 to 07-05-09 3" xfId="17407"/>
    <cellStyle name="_pgvcl-costal_Weekly Urban PBR CO 01-05-09 to 07-05-09 3 2" xfId="17408"/>
    <cellStyle name="_pgvcl-costal_Weekly Urban PBR CO 01-05-09 to 07-05-09 3 3" xfId="17409"/>
    <cellStyle name="_pgvcl-costal_Weekly Urban PBR CO 01-05-09 to 07-05-09 4" xfId="17410"/>
    <cellStyle name="_pgvcl-costal_Weekly Urban PBR CO 10-04-09 to 16-04-09" xfId="17411"/>
    <cellStyle name="_pgvcl-costal_Weekly Urban PBR CO 10-04-09 to 16-04-09 2" xfId="17412"/>
    <cellStyle name="_pgvcl-costal_Weekly Urban PBR CO 10-04-09 to 16-04-09 2 2" xfId="17413"/>
    <cellStyle name="_pgvcl-costal_Weekly Urban PBR CO 10-04-09 to 16-04-09 2 3" xfId="17414"/>
    <cellStyle name="_pgvcl-costal_Weekly Urban PBR CO 10-04-09 to 16-04-09 3" xfId="17415"/>
    <cellStyle name="_pgvcl-costal_Weekly Urban PBR CO 10-04-09 to 16-04-09 3 2" xfId="17416"/>
    <cellStyle name="_pgvcl-costal_Weekly Urban PBR CO 10-04-09 to 16-04-09 3 3" xfId="17417"/>
    <cellStyle name="_pgvcl-costal_Weekly Urban PBR CO 10-04-09 to 16-04-09 4" xfId="17418"/>
    <cellStyle name="_Revised Coastal Planning 2009_10 20.05.09" xfId="17419"/>
    <cellStyle name="_Revised Coastal Planning 2009_10 20.05.09 2" xfId="17420"/>
    <cellStyle name="_Revised Coastal Planning 2009_10 20.05.09 2 2" xfId="17421"/>
    <cellStyle name="_Revised Coastal Planning 2009_10 20.05.09 2 3" xfId="17422"/>
    <cellStyle name="_Revised Coastal Planning 2009_10 20.05.09 3" xfId="17423"/>
    <cellStyle name="_Revised Coastal Planning 2009_10 20.05.09 3 2" xfId="17424"/>
    <cellStyle name="_Revised Coastal Planning 2009_10 20.05.09 3 3" xfId="17425"/>
    <cellStyle name="_Revised Coastal Planning 2009_10 20.05.09 4" xfId="17426"/>
    <cellStyle name="_Rough Work" xfId="17427"/>
    <cellStyle name="_Rough Work 2" xfId="17428"/>
    <cellStyle name="_Rough Work 2 2" xfId="17429"/>
    <cellStyle name="_Rough Work 2 3" xfId="17430"/>
    <cellStyle name="_Rough Work 3" xfId="17431"/>
    <cellStyle name="_Rough Work 3 2" xfId="17432"/>
    <cellStyle name="_Rough Work 3 3" xfId="17433"/>
    <cellStyle name="_Rough Work 4" xfId="17434"/>
    <cellStyle name="_Sheet1" xfId="17435"/>
    <cellStyle name="_Sheet1 2" xfId="17436"/>
    <cellStyle name="_Sheet1 2 2" xfId="17437"/>
    <cellStyle name="_Sheet1 2 3" xfId="17438"/>
    <cellStyle name="_Sheet1 3" xfId="17439"/>
    <cellStyle name="_Sheet1 3 2" xfId="17440"/>
    <cellStyle name="_Sheet1 3 3" xfId="17441"/>
    <cellStyle name="_Sheet1 4" xfId="17442"/>
    <cellStyle name="_Sheet1_Aux.cons" xfId="17443"/>
    <cellStyle name="_Sheet1_Aux.cons 2" xfId="17444"/>
    <cellStyle name="_Sheet1_Aux.cons 2 2" xfId="17445"/>
    <cellStyle name="_Sheet1_Aux.cons 2 3" xfId="17446"/>
    <cellStyle name="_Sheet1_Aux.cons 3" xfId="17447"/>
    <cellStyle name="_Sheet1_Aux.cons 3 2" xfId="17448"/>
    <cellStyle name="_Sheet1_Aux.cons 3 3" xfId="17449"/>
    <cellStyle name="_Sheet1_Aux.cons 4" xfId="17450"/>
    <cellStyle name="_Sheet1_Aux.cons_New MIS Sheets" xfId="17451"/>
    <cellStyle name="_Sheet1_Aux.cons_New MIS Sheets 2" xfId="17452"/>
    <cellStyle name="_Sheet1_New MIS Sheets" xfId="17453"/>
    <cellStyle name="_Sheet1_New MIS Sheets 2" xfId="17454"/>
    <cellStyle name="_Sheet1_PGVCL" xfId="17455"/>
    <cellStyle name="_Sheet1_PGVCL 2" xfId="17456"/>
    <cellStyle name="_Sheet1_PGVCL 2 2" xfId="17457"/>
    <cellStyle name="_Sheet1_PGVCL 2 3" xfId="17458"/>
    <cellStyle name="_Sheet1_PGVCL 3" xfId="17459"/>
    <cellStyle name="_Sheet1_PGVCL 3 2" xfId="17460"/>
    <cellStyle name="_Sheet1_PGVCL 3 3" xfId="17461"/>
    <cellStyle name="_Sheet1_PGVCL 4" xfId="17462"/>
    <cellStyle name="_Sheet1_PGVCL_New MIS Sheets" xfId="17463"/>
    <cellStyle name="_Sheet1_PGVCL_New MIS Sheets 2" xfId="17464"/>
    <cellStyle name="_Sheet2" xfId="17465"/>
    <cellStyle name="_Sheet2 2" xfId="17466"/>
    <cellStyle name="_Sheet2 2 2" xfId="17467"/>
    <cellStyle name="_Sheet2 2 3" xfId="17468"/>
    <cellStyle name="_Sheet2 3" xfId="17469"/>
    <cellStyle name="_Sheet2 3 2" xfId="17470"/>
    <cellStyle name="_Sheet2 3 3" xfId="17471"/>
    <cellStyle name="_Sheet2 4" xfId="17472"/>
    <cellStyle name="_Sheet2_New MIS Sheets" xfId="17473"/>
    <cellStyle name="_Sheet2_New MIS Sheets 2" xfId="17474"/>
    <cellStyle name="_UGVCL" xfId="17475"/>
    <cellStyle name="_UGVCL 2" xfId="17476"/>
    <cellStyle name="_UGVCL 2 2" xfId="17477"/>
    <cellStyle name="_UGVCL 2 3" xfId="17478"/>
    <cellStyle name="_UGVCL 3" xfId="17479"/>
    <cellStyle name="_UGVCL 3 2" xfId="17480"/>
    <cellStyle name="_UGVCL 3 3" xfId="17481"/>
    <cellStyle name="_UGVCL 4" xfId="17482"/>
    <cellStyle name="_UGVCL_New MIS Sheets" xfId="17483"/>
    <cellStyle name="_UGVCL_New MIS Sheets 2" xfId="17484"/>
    <cellStyle name="_Updated format of EBC 29.10.04" xfId="17485"/>
    <cellStyle name="_Updated format of EBC 29.10.04 2" xfId="17486"/>
    <cellStyle name="_Updated format of EBC 29.10.04 2 2" xfId="17487"/>
    <cellStyle name="_Updated format of EBC 29.10.04 2 3" xfId="17488"/>
    <cellStyle name="_Updated format of EBC 29.10.04 3" xfId="17489"/>
    <cellStyle name="_Updated format of EBC 29.10.04 3 2" xfId="17490"/>
    <cellStyle name="_Updated format of EBC 29.10.04 3 3" xfId="17491"/>
    <cellStyle name="_Updated format of EBC 29.10.04 4" xfId="17492"/>
    <cellStyle name="_Updated format of EBC 29.10.04_New MIS Sheets" xfId="17493"/>
    <cellStyle name="_Updated format of EBC 29.10.04_New MIS Sheets 2" xfId="17494"/>
    <cellStyle name="_Updated format of EBC Jan.05" xfId="17495"/>
    <cellStyle name="_Updated format of EBC Jan.05 2" xfId="17496"/>
    <cellStyle name="_Updated format of EBC Jan.05 2 2" xfId="17497"/>
    <cellStyle name="_Updated format of EBC Jan.05 2 3" xfId="17498"/>
    <cellStyle name="_Updated format of EBC Jan.05 3" xfId="17499"/>
    <cellStyle name="_Updated format of EBC Jan.05 3 2" xfId="17500"/>
    <cellStyle name="_Updated format of EBC Jan.05 3 3" xfId="17501"/>
    <cellStyle name="_Updated format of EBC Jan.05 4" xfId="17502"/>
    <cellStyle name="_Updated format of EBC Jan.05_New MIS Sheets" xfId="17503"/>
    <cellStyle name="_Updated format of EBC Jan.05_New MIS Sheets 2" xfId="17504"/>
    <cellStyle name="_Weekly Coastal 11.08.08" xfId="17505"/>
    <cellStyle name="_Weekly Coastal 11.08.08 2" xfId="17506"/>
    <cellStyle name="_Weekly Coastal 11.08.08 2 2" xfId="17507"/>
    <cellStyle name="_Weekly Coastal 11.08.08 2 3" xfId="17508"/>
    <cellStyle name="_Weekly Coastal 11.08.08 3" xfId="17509"/>
    <cellStyle name="_Weekly Coastal 11.08.08 3 2" xfId="17510"/>
    <cellStyle name="_Weekly Coastal 11.08.08 3 3" xfId="17511"/>
    <cellStyle name="_Weekly Coastal 11.08.08 4" xfId="17512"/>
    <cellStyle name="_Weekly Coastal PGVCL 01.06.09" xfId="17513"/>
    <cellStyle name="_Weekly Coastal PGVCL 01.06.09 2" xfId="17514"/>
    <cellStyle name="_Weekly Coastal PGVCL 01.06.09 2 2" xfId="17515"/>
    <cellStyle name="_Weekly Coastal PGVCL 01.06.09 2 3" xfId="17516"/>
    <cellStyle name="_Weekly Coastal PGVCL 01.06.09 3" xfId="17517"/>
    <cellStyle name="_Weekly Coastal PGVCL 01.06.09 3 2" xfId="17518"/>
    <cellStyle name="_Weekly Coastal PGVCL 01.06.09 3 3" xfId="17519"/>
    <cellStyle name="_Weekly Coastal PGVCL 01.06.09 4" xfId="17520"/>
    <cellStyle name="_Weekly Coastal PGVCL 09.06.08 (1)" xfId="17521"/>
    <cellStyle name="_Weekly Coastal PGVCL 09.06.08 (1) 2" xfId="17522"/>
    <cellStyle name="_Weekly Coastal PGVCL 09.06.08 (1) 2 2" xfId="17523"/>
    <cellStyle name="_Weekly Coastal PGVCL 09.06.08 (1) 2 3" xfId="17524"/>
    <cellStyle name="_Weekly Coastal PGVCL 09.06.08 (1) 3" xfId="17525"/>
    <cellStyle name="_Weekly Coastal PGVCL 09.06.08 (1) 3 2" xfId="17526"/>
    <cellStyle name="_Weekly Coastal PGVCL 09.06.08 (1) 3 3" xfId="17527"/>
    <cellStyle name="_Weekly Coastal PGVCL 09.06.08 (1) 4" xfId="17528"/>
    <cellStyle name="_Weekly Coastal PGVCL 12.01.09" xfId="17529"/>
    <cellStyle name="_Weekly Coastal PGVCL 12.01.09 2" xfId="17530"/>
    <cellStyle name="_Weekly Coastal PGVCL 12.01.09 2 2" xfId="17531"/>
    <cellStyle name="_Weekly Coastal PGVCL 12.01.09 2 3" xfId="17532"/>
    <cellStyle name="_Weekly Coastal PGVCL 12.01.09 3" xfId="17533"/>
    <cellStyle name="_Weekly Coastal PGVCL 12.01.09 3 2" xfId="17534"/>
    <cellStyle name="_Weekly Coastal PGVCL 12.01.09 3 3" xfId="17535"/>
    <cellStyle name="_Weekly Coastal PGVCL 12.01.09 4" xfId="17536"/>
    <cellStyle name="_Weekly Coastal PGVCL 13.10.08" xfId="17537"/>
    <cellStyle name="_Weekly Coastal PGVCL 13.10.08 2" xfId="17538"/>
    <cellStyle name="_Weekly Coastal PGVCL 13.10.08 2 2" xfId="17539"/>
    <cellStyle name="_Weekly Coastal PGVCL 13.10.08 2 3" xfId="17540"/>
    <cellStyle name="_Weekly Coastal PGVCL 13.10.08 3" xfId="17541"/>
    <cellStyle name="_Weekly Coastal PGVCL 13.10.08 3 2" xfId="17542"/>
    <cellStyle name="_Weekly Coastal PGVCL 13.10.08 3 3" xfId="17543"/>
    <cellStyle name="_Weekly Coastal PGVCL 13.10.08 4" xfId="17544"/>
    <cellStyle name="_Weekly Coastal PGVCL 17.08.09" xfId="17545"/>
    <cellStyle name="_Weekly Coastal PGVCL 17.08.09 2" xfId="17546"/>
    <cellStyle name="_Weekly Coastal PGVCL 17.08.09 2 2" xfId="17547"/>
    <cellStyle name="_Weekly Coastal PGVCL 17.08.09 2 3" xfId="17548"/>
    <cellStyle name="_Weekly Coastal PGVCL 17.08.09 3" xfId="17549"/>
    <cellStyle name="_Weekly Coastal PGVCL 17.08.09 3 2" xfId="17550"/>
    <cellStyle name="_Weekly Coastal PGVCL 17.08.09 3 3" xfId="17551"/>
    <cellStyle name="_Weekly Coastal PGVCL 17.08.09 4" xfId="17552"/>
    <cellStyle name="_Weekly Coastal PGVCL 23.03.09(LACS)" xfId="17553"/>
    <cellStyle name="_Weekly Coastal PGVCL 23.03.09(LACS) 2" xfId="17554"/>
    <cellStyle name="_Weekly Coastal PGVCL 23.03.09(LACS) 2 2" xfId="17555"/>
    <cellStyle name="_Weekly Coastal PGVCL 23.03.09(LACS) 2 3" xfId="17556"/>
    <cellStyle name="_Weekly Coastal PGVCL 23.03.09(LACS) 3" xfId="17557"/>
    <cellStyle name="_Weekly Coastal PGVCL 23.03.09(LACS) 3 2" xfId="17558"/>
    <cellStyle name="_Weekly Coastal PGVCL 23.03.09(LACS) 3 3" xfId="17559"/>
    <cellStyle name="_Weekly Coastal PGVCL 23.03.09(LACS) 4" xfId="17560"/>
    <cellStyle name="•W€_G7ATD" xfId="17561"/>
    <cellStyle name="20% - Accent1 10" xfId="17562"/>
    <cellStyle name="20% - Accent1 10 2" xfId="17563"/>
    <cellStyle name="20% - Accent1 10 2 2" xfId="17564"/>
    <cellStyle name="20% - Accent1 10 3" xfId="17565"/>
    <cellStyle name="20% - Accent1 10 3 2" xfId="17566"/>
    <cellStyle name="20% - Accent1 10 4" xfId="17567"/>
    <cellStyle name="20% - Accent1 10 4 2" xfId="17568"/>
    <cellStyle name="20% - Accent1 10 5" xfId="17569"/>
    <cellStyle name="20% - Accent1 10 6" xfId="17570"/>
    <cellStyle name="20% - Accent1 10 7" xfId="17571"/>
    <cellStyle name="20% - Accent1 10 8" xfId="17572"/>
    <cellStyle name="20% - Accent1 10 9" xfId="17573"/>
    <cellStyle name="20% - Accent1 11" xfId="17574"/>
    <cellStyle name="20% - Accent1 11 2" xfId="17575"/>
    <cellStyle name="20% - Accent1 11 2 2" xfId="17576"/>
    <cellStyle name="20% - Accent1 11 3" xfId="17577"/>
    <cellStyle name="20% - Accent1 11 3 2" xfId="17578"/>
    <cellStyle name="20% - Accent1 11 4" xfId="17579"/>
    <cellStyle name="20% - Accent1 11 5" xfId="17580"/>
    <cellStyle name="20% - Accent1 11 6" xfId="17581"/>
    <cellStyle name="20% - Accent1 11 7" xfId="17582"/>
    <cellStyle name="20% - Accent1 11 8" xfId="17583"/>
    <cellStyle name="20% - Accent1 12" xfId="17584"/>
    <cellStyle name="20% - Accent1 12 2" xfId="17585"/>
    <cellStyle name="20% - Accent1 12 2 2" xfId="17586"/>
    <cellStyle name="20% - Accent1 12 3" xfId="17587"/>
    <cellStyle name="20% - Accent1 12 4" xfId="17588"/>
    <cellStyle name="20% - Accent1 12 5" xfId="17589"/>
    <cellStyle name="20% - Accent1 13" xfId="17590"/>
    <cellStyle name="20% - Accent1 13 2" xfId="17591"/>
    <cellStyle name="20% - Accent1 13 3" xfId="17592"/>
    <cellStyle name="20% - Accent1 14" xfId="17593"/>
    <cellStyle name="20% - Accent1 14 2" xfId="17594"/>
    <cellStyle name="20% - Accent1 15" xfId="17595"/>
    <cellStyle name="20% - Accent1 16" xfId="17596"/>
    <cellStyle name="20% - Accent1 17" xfId="17597"/>
    <cellStyle name="20% - Accent1 18" xfId="17598"/>
    <cellStyle name="20% - Accent1 19" xfId="17599"/>
    <cellStyle name="20% - Accent1 2" xfId="17600"/>
    <cellStyle name="20% - Accent1 2 10" xfId="17601"/>
    <cellStyle name="20% - Accent1 2 11" xfId="17602"/>
    <cellStyle name="20% - Accent1 2 12" xfId="17603"/>
    <cellStyle name="20% - Accent1 2 13" xfId="17604"/>
    <cellStyle name="20% - Accent1 2 14" xfId="17605"/>
    <cellStyle name="20% - Accent1 2 2" xfId="17606"/>
    <cellStyle name="20% - Accent1 2 2 10" xfId="17607"/>
    <cellStyle name="20% - Accent1 2 2 11" xfId="17608"/>
    <cellStyle name="20% - Accent1 2 2 12" xfId="17609"/>
    <cellStyle name="20% - Accent1 2 2 2" xfId="17610"/>
    <cellStyle name="20% - Accent1 2 2 2 2" xfId="17611"/>
    <cellStyle name="20% - Accent1 2 2 2 2 2" xfId="17612"/>
    <cellStyle name="20% - Accent1 2 2 2 2 2 2" xfId="17613"/>
    <cellStyle name="20% - Accent1 2 2 2 2 3" xfId="17614"/>
    <cellStyle name="20% - Accent1 2 2 2 2 3 2" xfId="17615"/>
    <cellStyle name="20% - Accent1 2 2 2 2 4" xfId="17616"/>
    <cellStyle name="20% - Accent1 2 2 2 2 4 2" xfId="17617"/>
    <cellStyle name="20% - Accent1 2 2 2 2 5" xfId="17618"/>
    <cellStyle name="20% - Accent1 2 2 2 2 6" xfId="17619"/>
    <cellStyle name="20% - Accent1 2 2 2 2 7" xfId="17620"/>
    <cellStyle name="20% - Accent1 2 2 2 2 8" xfId="17621"/>
    <cellStyle name="20% - Accent1 2 2 2 2 9" xfId="17622"/>
    <cellStyle name="20% - Accent1 2 2 2 3" xfId="17623"/>
    <cellStyle name="20% - Accent1 2 2 2 3 2" xfId="17624"/>
    <cellStyle name="20% - Accent1 2 2 2 3 3" xfId="17625"/>
    <cellStyle name="20% - Accent1 2 2 2 3 4" xfId="17626"/>
    <cellStyle name="20% - Accent1 2 2 2 4" xfId="17627"/>
    <cellStyle name="20% - Accent1 2 2 2 4 2" xfId="17628"/>
    <cellStyle name="20% - Accent1 2 2 2 5" xfId="17629"/>
    <cellStyle name="20% - Accent1 2 2 2 5 2" xfId="17630"/>
    <cellStyle name="20% - Accent1 2 2 2 6" xfId="17631"/>
    <cellStyle name="20% - Accent1 2 2 2 7" xfId="17632"/>
    <cellStyle name="20% - Accent1 2 2 2 8" xfId="17633"/>
    <cellStyle name="20% - Accent1 2 2 2 9" xfId="17634"/>
    <cellStyle name="20% - Accent1 2 2 3" xfId="17635"/>
    <cellStyle name="20% - Accent1 2 2 3 10" xfId="17636"/>
    <cellStyle name="20% - Accent1 2 2 3 2" xfId="17637"/>
    <cellStyle name="20% - Accent1 2 2 3 2 2" xfId="17638"/>
    <cellStyle name="20% - Accent1 2 2 3 2 2 2" xfId="17639"/>
    <cellStyle name="20% - Accent1 2 2 3 2 3" xfId="17640"/>
    <cellStyle name="20% - Accent1 2 2 3 2 3 2" xfId="17641"/>
    <cellStyle name="20% - Accent1 2 2 3 2 4" xfId="17642"/>
    <cellStyle name="20% - Accent1 2 2 3 2 4 2" xfId="17643"/>
    <cellStyle name="20% - Accent1 2 2 3 2 5" xfId="17644"/>
    <cellStyle name="20% - Accent1 2 2 3 2 6" xfId="17645"/>
    <cellStyle name="20% - Accent1 2 2 3 2 7" xfId="17646"/>
    <cellStyle name="20% - Accent1 2 2 3 2 8" xfId="17647"/>
    <cellStyle name="20% - Accent1 2 2 3 2 9" xfId="17648"/>
    <cellStyle name="20% - Accent1 2 2 3 3" xfId="17649"/>
    <cellStyle name="20% - Accent1 2 2 3 3 2" xfId="17650"/>
    <cellStyle name="20% - Accent1 2 2 3 4" xfId="17651"/>
    <cellStyle name="20% - Accent1 2 2 3 4 2" xfId="17652"/>
    <cellStyle name="20% - Accent1 2 2 3 5" xfId="17653"/>
    <cellStyle name="20% - Accent1 2 2 3 5 2" xfId="17654"/>
    <cellStyle name="20% - Accent1 2 2 3 6" xfId="17655"/>
    <cellStyle name="20% - Accent1 2 2 3 7" xfId="17656"/>
    <cellStyle name="20% - Accent1 2 2 3 8" xfId="17657"/>
    <cellStyle name="20% - Accent1 2 2 3 9" xfId="17658"/>
    <cellStyle name="20% - Accent1 2 2 4" xfId="17659"/>
    <cellStyle name="20% - Accent1 2 2 4 2" xfId="17660"/>
    <cellStyle name="20% - Accent1 2 2 4 2 2" xfId="17661"/>
    <cellStyle name="20% - Accent1 2 2 4 3" xfId="17662"/>
    <cellStyle name="20% - Accent1 2 2 4 3 2" xfId="17663"/>
    <cellStyle name="20% - Accent1 2 2 4 4" xfId="17664"/>
    <cellStyle name="20% - Accent1 2 2 4 4 2" xfId="17665"/>
    <cellStyle name="20% - Accent1 2 2 4 5" xfId="17666"/>
    <cellStyle name="20% - Accent1 2 2 4 6" xfId="17667"/>
    <cellStyle name="20% - Accent1 2 2 4 7" xfId="17668"/>
    <cellStyle name="20% - Accent1 2 2 4 8" xfId="17669"/>
    <cellStyle name="20% - Accent1 2 2 4 9" xfId="17670"/>
    <cellStyle name="20% - Accent1 2 2 5" xfId="17671"/>
    <cellStyle name="20% - Accent1 2 2 5 2" xfId="17672"/>
    <cellStyle name="20% - Accent1 2 2 5 3" xfId="17673"/>
    <cellStyle name="20% - Accent1 2 2 6" xfId="17674"/>
    <cellStyle name="20% - Accent1 2 2 6 2" xfId="17675"/>
    <cellStyle name="20% - Accent1 2 2 6 3" xfId="17676"/>
    <cellStyle name="20% - Accent1 2 2 6 4" xfId="17677"/>
    <cellStyle name="20% - Accent1 2 2 7" xfId="17678"/>
    <cellStyle name="20% - Accent1 2 2 7 2" xfId="17679"/>
    <cellStyle name="20% - Accent1 2 2 8" xfId="17680"/>
    <cellStyle name="20% - Accent1 2 2 8 2" xfId="17681"/>
    <cellStyle name="20% - Accent1 2 2 9" xfId="17682"/>
    <cellStyle name="20% - Accent1 2 3" xfId="17683"/>
    <cellStyle name="20% - Accent1 2 3 2" xfId="17684"/>
    <cellStyle name="20% - Accent1 2 3 2 2" xfId="17685"/>
    <cellStyle name="20% - Accent1 2 3 2 2 2" xfId="17686"/>
    <cellStyle name="20% - Accent1 2 3 2 3" xfId="17687"/>
    <cellStyle name="20% - Accent1 2 3 2 3 2" xfId="17688"/>
    <cellStyle name="20% - Accent1 2 3 2 4" xfId="17689"/>
    <cellStyle name="20% - Accent1 2 3 2 4 2" xfId="17690"/>
    <cellStyle name="20% - Accent1 2 3 2 5" xfId="17691"/>
    <cellStyle name="20% - Accent1 2 3 2 6" xfId="17692"/>
    <cellStyle name="20% - Accent1 2 3 2 7" xfId="17693"/>
    <cellStyle name="20% - Accent1 2 3 2 8" xfId="17694"/>
    <cellStyle name="20% - Accent1 2 3 2 9" xfId="17695"/>
    <cellStyle name="20% - Accent1 2 3 3" xfId="17696"/>
    <cellStyle name="20% - Accent1 2 3 3 2" xfId="17697"/>
    <cellStyle name="20% - Accent1 2 3 3 3" xfId="17698"/>
    <cellStyle name="20% - Accent1 2 3 3 4" xfId="17699"/>
    <cellStyle name="20% - Accent1 2 3 4" xfId="17700"/>
    <cellStyle name="20% - Accent1 2 3 4 2" xfId="17701"/>
    <cellStyle name="20% - Accent1 2 3 5" xfId="17702"/>
    <cellStyle name="20% - Accent1 2 3 5 2" xfId="17703"/>
    <cellStyle name="20% - Accent1 2 3 6" xfId="17704"/>
    <cellStyle name="20% - Accent1 2 3 7" xfId="17705"/>
    <cellStyle name="20% - Accent1 2 3 8" xfId="17706"/>
    <cellStyle name="20% - Accent1 2 3 9" xfId="17707"/>
    <cellStyle name="20% - Accent1 2 4" xfId="17708"/>
    <cellStyle name="20% - Accent1 2 4 10" xfId="17709"/>
    <cellStyle name="20% - Accent1 2 4 2" xfId="17710"/>
    <cellStyle name="20% - Accent1 2 4 2 2" xfId="17711"/>
    <cellStyle name="20% - Accent1 2 4 2 2 2" xfId="17712"/>
    <cellStyle name="20% - Accent1 2 4 2 3" xfId="17713"/>
    <cellStyle name="20% - Accent1 2 4 2 3 2" xfId="17714"/>
    <cellStyle name="20% - Accent1 2 4 2 4" xfId="17715"/>
    <cellStyle name="20% - Accent1 2 4 2 4 2" xfId="17716"/>
    <cellStyle name="20% - Accent1 2 4 2 5" xfId="17717"/>
    <cellStyle name="20% - Accent1 2 4 2 6" xfId="17718"/>
    <cellStyle name="20% - Accent1 2 4 2 7" xfId="17719"/>
    <cellStyle name="20% - Accent1 2 4 2 8" xfId="17720"/>
    <cellStyle name="20% - Accent1 2 4 2 9" xfId="17721"/>
    <cellStyle name="20% - Accent1 2 4 3" xfId="17722"/>
    <cellStyle name="20% - Accent1 2 4 3 2" xfId="17723"/>
    <cellStyle name="20% - Accent1 2 4 3 3" xfId="17724"/>
    <cellStyle name="20% - Accent1 2 4 3 4" xfId="17725"/>
    <cellStyle name="20% - Accent1 2 4 4" xfId="17726"/>
    <cellStyle name="20% - Accent1 2 4 4 2" xfId="17727"/>
    <cellStyle name="20% - Accent1 2 4 4 3" xfId="17728"/>
    <cellStyle name="20% - Accent1 2 4 4 4" xfId="17729"/>
    <cellStyle name="20% - Accent1 2 4 5" xfId="17730"/>
    <cellStyle name="20% - Accent1 2 4 5 2" xfId="17731"/>
    <cellStyle name="20% - Accent1 2 4 6" xfId="17732"/>
    <cellStyle name="20% - Accent1 2 4 7" xfId="17733"/>
    <cellStyle name="20% - Accent1 2 4 8" xfId="17734"/>
    <cellStyle name="20% - Accent1 2 4 9" xfId="17735"/>
    <cellStyle name="20% - Accent1 2 5" xfId="17736"/>
    <cellStyle name="20% - Accent1 2 5 2" xfId="17737"/>
    <cellStyle name="20% - Accent1 2 5 2 2" xfId="17738"/>
    <cellStyle name="20% - Accent1 2 5 3" xfId="17739"/>
    <cellStyle name="20% - Accent1 2 5 3 2" xfId="17740"/>
    <cellStyle name="20% - Accent1 2 5 4" xfId="17741"/>
    <cellStyle name="20% - Accent1 2 5 4 2" xfId="17742"/>
    <cellStyle name="20% - Accent1 2 5 5" xfId="17743"/>
    <cellStyle name="20% - Accent1 2 5 6" xfId="17744"/>
    <cellStyle name="20% - Accent1 2 5 7" xfId="17745"/>
    <cellStyle name="20% - Accent1 2 5 8" xfId="17746"/>
    <cellStyle name="20% - Accent1 2 5 9" xfId="17747"/>
    <cellStyle name="20% - Accent1 2 6" xfId="17748"/>
    <cellStyle name="20% - Accent1 2 6 2" xfId="17749"/>
    <cellStyle name="20% - Accent1 2 6 2 2" xfId="17750"/>
    <cellStyle name="20% - Accent1 2 6 3" xfId="17751"/>
    <cellStyle name="20% - Accent1 2 6 3 2" xfId="17752"/>
    <cellStyle name="20% - Accent1 2 6 4" xfId="17753"/>
    <cellStyle name="20% - Accent1 2 6 4 2" xfId="17754"/>
    <cellStyle name="20% - Accent1 2 6 5" xfId="17755"/>
    <cellStyle name="20% - Accent1 2 6 6" xfId="17756"/>
    <cellStyle name="20% - Accent1 2 6 7" xfId="17757"/>
    <cellStyle name="20% - Accent1 2 6 8" xfId="17758"/>
    <cellStyle name="20% - Accent1 2 6 9" xfId="17759"/>
    <cellStyle name="20% - Accent1 2 7" xfId="17760"/>
    <cellStyle name="20% - Accent1 2 7 2" xfId="17761"/>
    <cellStyle name="20% - Accent1 2 7 3" xfId="17762"/>
    <cellStyle name="20% - Accent1 2 7 4" xfId="17763"/>
    <cellStyle name="20% - Accent1 2 8" xfId="17764"/>
    <cellStyle name="20% - Accent1 2 8 2" xfId="17765"/>
    <cellStyle name="20% - Accent1 2 9" xfId="17766"/>
    <cellStyle name="20% - Accent1 2 9 2" xfId="17767"/>
    <cellStyle name="20% - Accent1 20" xfId="17768"/>
    <cellStyle name="20% - Accent1 3" xfId="17769"/>
    <cellStyle name="20% - Accent1 3 10" xfId="17770"/>
    <cellStyle name="20% - Accent1 3 11" xfId="17771"/>
    <cellStyle name="20% - Accent1 3 12" xfId="17772"/>
    <cellStyle name="20% - Accent1 3 2" xfId="17773"/>
    <cellStyle name="20% - Accent1 3 2 10" xfId="17774"/>
    <cellStyle name="20% - Accent1 3 2 2" xfId="17775"/>
    <cellStyle name="20% - Accent1 3 2 2 2" xfId="17776"/>
    <cellStyle name="20% - Accent1 3 2 2 2 2" xfId="17777"/>
    <cellStyle name="20% - Accent1 3 2 2 3" xfId="17778"/>
    <cellStyle name="20% - Accent1 3 2 2 3 2" xfId="17779"/>
    <cellStyle name="20% - Accent1 3 2 2 4" xfId="17780"/>
    <cellStyle name="20% - Accent1 3 2 2 4 2" xfId="17781"/>
    <cellStyle name="20% - Accent1 3 2 2 5" xfId="17782"/>
    <cellStyle name="20% - Accent1 3 2 2 6" xfId="17783"/>
    <cellStyle name="20% - Accent1 3 2 2 7" xfId="17784"/>
    <cellStyle name="20% - Accent1 3 2 2 8" xfId="17785"/>
    <cellStyle name="20% - Accent1 3 2 2 9" xfId="17786"/>
    <cellStyle name="20% - Accent1 3 2 3" xfId="17787"/>
    <cellStyle name="20% - Accent1 3 2 3 2" xfId="17788"/>
    <cellStyle name="20% - Accent1 3 2 3 3" xfId="17789"/>
    <cellStyle name="20% - Accent1 3 2 3 4" xfId="17790"/>
    <cellStyle name="20% - Accent1 3 2 4" xfId="17791"/>
    <cellStyle name="20% - Accent1 3 2 4 2" xfId="17792"/>
    <cellStyle name="20% - Accent1 3 2 5" xfId="17793"/>
    <cellStyle name="20% - Accent1 3 2 5 2" xfId="17794"/>
    <cellStyle name="20% - Accent1 3 2 6" xfId="17795"/>
    <cellStyle name="20% - Accent1 3 2 6 2" xfId="17796"/>
    <cellStyle name="20% - Accent1 3 2 7" xfId="17797"/>
    <cellStyle name="20% - Accent1 3 2 8" xfId="17798"/>
    <cellStyle name="20% - Accent1 3 2 9" xfId="17799"/>
    <cellStyle name="20% - Accent1 3 3" xfId="17800"/>
    <cellStyle name="20% - Accent1 3 3 2" xfId="17801"/>
    <cellStyle name="20% - Accent1 3 3 2 2" xfId="17802"/>
    <cellStyle name="20% - Accent1 3 3 2 2 2" xfId="17803"/>
    <cellStyle name="20% - Accent1 3 3 2 3" xfId="17804"/>
    <cellStyle name="20% - Accent1 3 3 2 3 2" xfId="17805"/>
    <cellStyle name="20% - Accent1 3 3 2 4" xfId="17806"/>
    <cellStyle name="20% - Accent1 3 3 2 4 2" xfId="17807"/>
    <cellStyle name="20% - Accent1 3 3 2 5" xfId="17808"/>
    <cellStyle name="20% - Accent1 3 3 2 6" xfId="17809"/>
    <cellStyle name="20% - Accent1 3 3 2 7" xfId="17810"/>
    <cellStyle name="20% - Accent1 3 3 2 8" xfId="17811"/>
    <cellStyle name="20% - Accent1 3 3 2 9" xfId="17812"/>
    <cellStyle name="20% - Accent1 3 3 3" xfId="17813"/>
    <cellStyle name="20% - Accent1 3 3 3 2" xfId="17814"/>
    <cellStyle name="20% - Accent1 3 3 3 3" xfId="17815"/>
    <cellStyle name="20% - Accent1 3 3 3 4" xfId="17816"/>
    <cellStyle name="20% - Accent1 3 3 4" xfId="17817"/>
    <cellStyle name="20% - Accent1 3 3 4 2" xfId="17818"/>
    <cellStyle name="20% - Accent1 3 3 5" xfId="17819"/>
    <cellStyle name="20% - Accent1 3 3 5 2" xfId="17820"/>
    <cellStyle name="20% - Accent1 3 3 6" xfId="17821"/>
    <cellStyle name="20% - Accent1 3 3 7" xfId="17822"/>
    <cellStyle name="20% - Accent1 3 3 8" xfId="17823"/>
    <cellStyle name="20% - Accent1 3 3 9" xfId="17824"/>
    <cellStyle name="20% - Accent1 3 4" xfId="17825"/>
    <cellStyle name="20% - Accent1 3 4 2" xfId="17826"/>
    <cellStyle name="20% - Accent1 3 4 2 2" xfId="17827"/>
    <cellStyle name="20% - Accent1 3 4 3" xfId="17828"/>
    <cellStyle name="20% - Accent1 3 4 3 2" xfId="17829"/>
    <cellStyle name="20% - Accent1 3 4 4" xfId="17830"/>
    <cellStyle name="20% - Accent1 3 4 4 2" xfId="17831"/>
    <cellStyle name="20% - Accent1 3 4 5" xfId="17832"/>
    <cellStyle name="20% - Accent1 3 4 6" xfId="17833"/>
    <cellStyle name="20% - Accent1 3 4 7" xfId="17834"/>
    <cellStyle name="20% - Accent1 3 4 8" xfId="17835"/>
    <cellStyle name="20% - Accent1 3 4 9" xfId="17836"/>
    <cellStyle name="20% - Accent1 3 5" xfId="17837"/>
    <cellStyle name="20% - Accent1 3 5 2" xfId="17838"/>
    <cellStyle name="20% - Accent1 3 5 3" xfId="17839"/>
    <cellStyle name="20% - Accent1 3 6" xfId="17840"/>
    <cellStyle name="20% - Accent1 3 6 2" xfId="17841"/>
    <cellStyle name="20% - Accent1 3 6 3" xfId="17842"/>
    <cellStyle name="20% - Accent1 3 6 4" xfId="17843"/>
    <cellStyle name="20% - Accent1 3 7" xfId="17844"/>
    <cellStyle name="20% - Accent1 3 7 2" xfId="17845"/>
    <cellStyle name="20% - Accent1 3 8" xfId="17846"/>
    <cellStyle name="20% - Accent1 3 8 2" xfId="17847"/>
    <cellStyle name="20% - Accent1 3 9" xfId="17848"/>
    <cellStyle name="20% - Accent1 4" xfId="17849"/>
    <cellStyle name="20% - Accent1 4 10" xfId="17850"/>
    <cellStyle name="20% - Accent1 4 11" xfId="17851"/>
    <cellStyle name="20% - Accent1 4 12" xfId="17852"/>
    <cellStyle name="20% - Accent1 4 2" xfId="17853"/>
    <cellStyle name="20% - Accent1 4 2 10" xfId="17854"/>
    <cellStyle name="20% - Accent1 4 2 2" xfId="17855"/>
    <cellStyle name="20% - Accent1 4 2 2 2" xfId="17856"/>
    <cellStyle name="20% - Accent1 4 2 2 2 2" xfId="17857"/>
    <cellStyle name="20% - Accent1 4 2 2 3" xfId="17858"/>
    <cellStyle name="20% - Accent1 4 2 2 3 2" xfId="17859"/>
    <cellStyle name="20% - Accent1 4 2 2 4" xfId="17860"/>
    <cellStyle name="20% - Accent1 4 2 2 4 2" xfId="17861"/>
    <cellStyle name="20% - Accent1 4 2 2 5" xfId="17862"/>
    <cellStyle name="20% - Accent1 4 2 2 6" xfId="17863"/>
    <cellStyle name="20% - Accent1 4 2 2 7" xfId="17864"/>
    <cellStyle name="20% - Accent1 4 2 2 8" xfId="17865"/>
    <cellStyle name="20% - Accent1 4 2 2 9" xfId="17866"/>
    <cellStyle name="20% - Accent1 4 2 3" xfId="17867"/>
    <cellStyle name="20% - Accent1 4 2 3 2" xfId="17868"/>
    <cellStyle name="20% - Accent1 4 2 3 3" xfId="17869"/>
    <cellStyle name="20% - Accent1 4 2 3 4" xfId="17870"/>
    <cellStyle name="20% - Accent1 4 2 4" xfId="17871"/>
    <cellStyle name="20% - Accent1 4 2 4 2" xfId="17872"/>
    <cellStyle name="20% - Accent1 4 2 5" xfId="17873"/>
    <cellStyle name="20% - Accent1 4 2 5 2" xfId="17874"/>
    <cellStyle name="20% - Accent1 4 2 6" xfId="17875"/>
    <cellStyle name="20% - Accent1 4 2 6 2" xfId="17876"/>
    <cellStyle name="20% - Accent1 4 2 7" xfId="17877"/>
    <cellStyle name="20% - Accent1 4 2 8" xfId="17878"/>
    <cellStyle name="20% - Accent1 4 2 9" xfId="17879"/>
    <cellStyle name="20% - Accent1 4 3" xfId="17880"/>
    <cellStyle name="20% - Accent1 4 3 10" xfId="17881"/>
    <cellStyle name="20% - Accent1 4 3 2" xfId="17882"/>
    <cellStyle name="20% - Accent1 4 3 2 2" xfId="17883"/>
    <cellStyle name="20% - Accent1 4 3 2 2 2" xfId="17884"/>
    <cellStyle name="20% - Accent1 4 3 2 3" xfId="17885"/>
    <cellStyle name="20% - Accent1 4 3 2 3 2" xfId="17886"/>
    <cellStyle name="20% - Accent1 4 3 2 4" xfId="17887"/>
    <cellStyle name="20% - Accent1 4 3 2 4 2" xfId="17888"/>
    <cellStyle name="20% - Accent1 4 3 2 5" xfId="17889"/>
    <cellStyle name="20% - Accent1 4 3 2 6" xfId="17890"/>
    <cellStyle name="20% - Accent1 4 3 2 7" xfId="17891"/>
    <cellStyle name="20% - Accent1 4 3 2 8" xfId="17892"/>
    <cellStyle name="20% - Accent1 4 3 2 9" xfId="17893"/>
    <cellStyle name="20% - Accent1 4 3 3" xfId="17894"/>
    <cellStyle name="20% - Accent1 4 3 3 2" xfId="17895"/>
    <cellStyle name="20% - Accent1 4 3 4" xfId="17896"/>
    <cellStyle name="20% - Accent1 4 3 4 2" xfId="17897"/>
    <cellStyle name="20% - Accent1 4 3 5" xfId="17898"/>
    <cellStyle name="20% - Accent1 4 3 5 2" xfId="17899"/>
    <cellStyle name="20% - Accent1 4 3 6" xfId="17900"/>
    <cellStyle name="20% - Accent1 4 3 7" xfId="17901"/>
    <cellStyle name="20% - Accent1 4 3 8" xfId="17902"/>
    <cellStyle name="20% - Accent1 4 3 9" xfId="17903"/>
    <cellStyle name="20% - Accent1 4 4" xfId="17904"/>
    <cellStyle name="20% - Accent1 4 4 2" xfId="17905"/>
    <cellStyle name="20% - Accent1 4 4 2 2" xfId="17906"/>
    <cellStyle name="20% - Accent1 4 4 3" xfId="17907"/>
    <cellStyle name="20% - Accent1 4 4 3 2" xfId="17908"/>
    <cellStyle name="20% - Accent1 4 4 4" xfId="17909"/>
    <cellStyle name="20% - Accent1 4 4 4 2" xfId="17910"/>
    <cellStyle name="20% - Accent1 4 4 5" xfId="17911"/>
    <cellStyle name="20% - Accent1 4 4 6" xfId="17912"/>
    <cellStyle name="20% - Accent1 4 4 7" xfId="17913"/>
    <cellStyle name="20% - Accent1 4 4 8" xfId="17914"/>
    <cellStyle name="20% - Accent1 4 4 9" xfId="17915"/>
    <cellStyle name="20% - Accent1 4 5" xfId="17916"/>
    <cellStyle name="20% - Accent1 4 5 2" xfId="17917"/>
    <cellStyle name="20% - Accent1 4 5 3" xfId="17918"/>
    <cellStyle name="20% - Accent1 4 5 4" xfId="17919"/>
    <cellStyle name="20% - Accent1 4 6" xfId="17920"/>
    <cellStyle name="20% - Accent1 4 6 2" xfId="17921"/>
    <cellStyle name="20% - Accent1 4 6 3" xfId="17922"/>
    <cellStyle name="20% - Accent1 4 6 4" xfId="17923"/>
    <cellStyle name="20% - Accent1 4 7" xfId="17924"/>
    <cellStyle name="20% - Accent1 4 7 2" xfId="17925"/>
    <cellStyle name="20% - Accent1 4 8" xfId="17926"/>
    <cellStyle name="20% - Accent1 4 8 2" xfId="17927"/>
    <cellStyle name="20% - Accent1 4 9" xfId="17928"/>
    <cellStyle name="20% - Accent1 5" xfId="17929"/>
    <cellStyle name="20% - Accent1 5 10" xfId="17930"/>
    <cellStyle name="20% - Accent1 5 2" xfId="17931"/>
    <cellStyle name="20% - Accent1 5 2 2" xfId="17932"/>
    <cellStyle name="20% - Accent1 5 2 2 2" xfId="17933"/>
    <cellStyle name="20% - Accent1 5 2 2 3" xfId="17934"/>
    <cellStyle name="20% - Accent1 5 2 2 4" xfId="17935"/>
    <cellStyle name="20% - Accent1 5 2 3" xfId="17936"/>
    <cellStyle name="20% - Accent1 5 2 3 2" xfId="17937"/>
    <cellStyle name="20% - Accent1 5 2 4" xfId="17938"/>
    <cellStyle name="20% - Accent1 5 2 4 2" xfId="17939"/>
    <cellStyle name="20% - Accent1 5 2 5" xfId="17940"/>
    <cellStyle name="20% - Accent1 5 2 6" xfId="17941"/>
    <cellStyle name="20% - Accent1 5 2 7" xfId="17942"/>
    <cellStyle name="20% - Accent1 5 2 8" xfId="17943"/>
    <cellStyle name="20% - Accent1 5 3" xfId="17944"/>
    <cellStyle name="20% - Accent1 5 3 2" xfId="17945"/>
    <cellStyle name="20% - Accent1 5 3 3" xfId="17946"/>
    <cellStyle name="20% - Accent1 5 4" xfId="17947"/>
    <cellStyle name="20% - Accent1 5 4 2" xfId="17948"/>
    <cellStyle name="20% - Accent1 5 5" xfId="17949"/>
    <cellStyle name="20% - Accent1 5 5 2" xfId="17950"/>
    <cellStyle name="20% - Accent1 5 6" xfId="17951"/>
    <cellStyle name="20% - Accent1 5 6 2" xfId="17952"/>
    <cellStyle name="20% - Accent1 5 7" xfId="17953"/>
    <cellStyle name="20% - Accent1 5 8" xfId="17954"/>
    <cellStyle name="20% - Accent1 5 9" xfId="17955"/>
    <cellStyle name="20% - Accent1 6" xfId="17956"/>
    <cellStyle name="20% - Accent1 6 2" xfId="17957"/>
    <cellStyle name="20% - Accent1 6 2 2" xfId="17958"/>
    <cellStyle name="20% - Accent1 6 2 2 2" xfId="17959"/>
    <cellStyle name="20% - Accent1 6 2 3" xfId="17960"/>
    <cellStyle name="20% - Accent1 6 2 3 2" xfId="17961"/>
    <cellStyle name="20% - Accent1 6 2 4" xfId="17962"/>
    <cellStyle name="20% - Accent1 6 2 4 2" xfId="17963"/>
    <cellStyle name="20% - Accent1 6 2 5" xfId="17964"/>
    <cellStyle name="20% - Accent1 6 2 6" xfId="17965"/>
    <cellStyle name="20% - Accent1 6 2 7" xfId="17966"/>
    <cellStyle name="20% - Accent1 6 2 8" xfId="17967"/>
    <cellStyle name="20% - Accent1 6 2 9" xfId="17968"/>
    <cellStyle name="20% - Accent1 6 3" xfId="17969"/>
    <cellStyle name="20% - Accent1 6 3 2" xfId="17970"/>
    <cellStyle name="20% - Accent1 6 3 3" xfId="17971"/>
    <cellStyle name="20% - Accent1 6 3 4" xfId="17972"/>
    <cellStyle name="20% - Accent1 6 4" xfId="17973"/>
    <cellStyle name="20% - Accent1 6 4 2" xfId="17974"/>
    <cellStyle name="20% - Accent1 6 5" xfId="17975"/>
    <cellStyle name="20% - Accent1 6 5 2" xfId="17976"/>
    <cellStyle name="20% - Accent1 6 6" xfId="17977"/>
    <cellStyle name="20% - Accent1 6 7" xfId="17978"/>
    <cellStyle name="20% - Accent1 6 8" xfId="17979"/>
    <cellStyle name="20% - Accent1 6 9" xfId="17980"/>
    <cellStyle name="20% - Accent1 7" xfId="17981"/>
    <cellStyle name="20% - Accent1 7 10" xfId="17982"/>
    <cellStyle name="20% - Accent1 7 2" xfId="17983"/>
    <cellStyle name="20% - Accent1 7 2 2" xfId="17984"/>
    <cellStyle name="20% - Accent1 7 2 2 2" xfId="17985"/>
    <cellStyle name="20% - Accent1 7 2 3" xfId="17986"/>
    <cellStyle name="20% - Accent1 7 2 3 2" xfId="17987"/>
    <cellStyle name="20% - Accent1 7 2 4" xfId="17988"/>
    <cellStyle name="20% - Accent1 7 2 4 2" xfId="17989"/>
    <cellStyle name="20% - Accent1 7 2 5" xfId="17990"/>
    <cellStyle name="20% - Accent1 7 2 6" xfId="17991"/>
    <cellStyle name="20% - Accent1 7 2 7" xfId="17992"/>
    <cellStyle name="20% - Accent1 7 2 8" xfId="17993"/>
    <cellStyle name="20% - Accent1 7 2 9" xfId="17994"/>
    <cellStyle name="20% - Accent1 7 3" xfId="17995"/>
    <cellStyle name="20% - Accent1 7 3 2" xfId="17996"/>
    <cellStyle name="20% - Accent1 7 4" xfId="17997"/>
    <cellStyle name="20% - Accent1 7 4 2" xfId="17998"/>
    <cellStyle name="20% - Accent1 7 5" xfId="17999"/>
    <cellStyle name="20% - Accent1 7 5 2" xfId="18000"/>
    <cellStyle name="20% - Accent1 7 6" xfId="18001"/>
    <cellStyle name="20% - Accent1 7 7" xfId="18002"/>
    <cellStyle name="20% - Accent1 7 8" xfId="18003"/>
    <cellStyle name="20% - Accent1 7 9" xfId="18004"/>
    <cellStyle name="20% - Accent1 8" xfId="18005"/>
    <cellStyle name="20% - Accent1 8 2" xfId="18006"/>
    <cellStyle name="20% - Accent1 8 2 2" xfId="18007"/>
    <cellStyle name="20% - Accent1 8 3" xfId="18008"/>
    <cellStyle name="20% - Accent1 8 3 2" xfId="18009"/>
    <cellStyle name="20% - Accent1 8 4" xfId="18010"/>
    <cellStyle name="20% - Accent1 8 4 2" xfId="18011"/>
    <cellStyle name="20% - Accent1 8 5" xfId="18012"/>
    <cellStyle name="20% - Accent1 8 6" xfId="18013"/>
    <cellStyle name="20% - Accent1 8 7" xfId="18014"/>
    <cellStyle name="20% - Accent1 8 8" xfId="18015"/>
    <cellStyle name="20% - Accent1 8 9" xfId="18016"/>
    <cellStyle name="20% - Accent1 9" xfId="18017"/>
    <cellStyle name="20% - Accent1 9 2" xfId="18018"/>
    <cellStyle name="20% - Accent1 9 2 2" xfId="18019"/>
    <cellStyle name="20% - Accent1 9 3" xfId="18020"/>
    <cellStyle name="20% - Accent1 9 3 2" xfId="18021"/>
    <cellStyle name="20% - Accent1 9 4" xfId="18022"/>
    <cellStyle name="20% - Accent1 9 4 2" xfId="18023"/>
    <cellStyle name="20% - Accent1 9 5" xfId="18024"/>
    <cellStyle name="20% - Accent1 9 6" xfId="18025"/>
    <cellStyle name="20% - Accent1 9 7" xfId="18026"/>
    <cellStyle name="20% - Accent1 9 8" xfId="18027"/>
    <cellStyle name="20% - Accent1 9 9" xfId="18028"/>
    <cellStyle name="20% - Accent2 10" xfId="18029"/>
    <cellStyle name="20% - Accent2 10 2" xfId="18030"/>
    <cellStyle name="20% - Accent2 10 2 2" xfId="18031"/>
    <cellStyle name="20% - Accent2 10 3" xfId="18032"/>
    <cellStyle name="20% - Accent2 10 3 2" xfId="18033"/>
    <cellStyle name="20% - Accent2 10 4" xfId="18034"/>
    <cellStyle name="20% - Accent2 10 4 2" xfId="18035"/>
    <cellStyle name="20% - Accent2 10 5" xfId="18036"/>
    <cellStyle name="20% - Accent2 10 6" xfId="18037"/>
    <cellStyle name="20% - Accent2 10 7" xfId="18038"/>
    <cellStyle name="20% - Accent2 10 8" xfId="18039"/>
    <cellStyle name="20% - Accent2 10 9" xfId="18040"/>
    <cellStyle name="20% - Accent2 11" xfId="18041"/>
    <cellStyle name="20% - Accent2 11 2" xfId="18042"/>
    <cellStyle name="20% - Accent2 11 2 2" xfId="18043"/>
    <cellStyle name="20% - Accent2 11 3" xfId="18044"/>
    <cellStyle name="20% - Accent2 11 3 2" xfId="18045"/>
    <cellStyle name="20% - Accent2 11 4" xfId="18046"/>
    <cellStyle name="20% - Accent2 11 5" xfId="18047"/>
    <cellStyle name="20% - Accent2 11 6" xfId="18048"/>
    <cellStyle name="20% - Accent2 11 7" xfId="18049"/>
    <cellStyle name="20% - Accent2 11 8" xfId="18050"/>
    <cellStyle name="20% - Accent2 12" xfId="18051"/>
    <cellStyle name="20% - Accent2 12 2" xfId="18052"/>
    <cellStyle name="20% - Accent2 12 2 2" xfId="18053"/>
    <cellStyle name="20% - Accent2 12 3" xfId="18054"/>
    <cellStyle name="20% - Accent2 12 4" xfId="18055"/>
    <cellStyle name="20% - Accent2 12 5" xfId="18056"/>
    <cellStyle name="20% - Accent2 13" xfId="18057"/>
    <cellStyle name="20% - Accent2 13 2" xfId="18058"/>
    <cellStyle name="20% - Accent2 13 3" xfId="18059"/>
    <cellStyle name="20% - Accent2 14" xfId="18060"/>
    <cellStyle name="20% - Accent2 14 2" xfId="18061"/>
    <cellStyle name="20% - Accent2 15" xfId="18062"/>
    <cellStyle name="20% - Accent2 16" xfId="18063"/>
    <cellStyle name="20% - Accent2 17" xfId="18064"/>
    <cellStyle name="20% - Accent2 18" xfId="18065"/>
    <cellStyle name="20% - Accent2 19" xfId="18066"/>
    <cellStyle name="20% - Accent2 2" xfId="18067"/>
    <cellStyle name="20% - Accent2 2 10" xfId="18068"/>
    <cellStyle name="20% - Accent2 2 11" xfId="18069"/>
    <cellStyle name="20% - Accent2 2 12" xfId="18070"/>
    <cellStyle name="20% - Accent2 2 13" xfId="18071"/>
    <cellStyle name="20% - Accent2 2 14" xfId="18072"/>
    <cellStyle name="20% - Accent2 2 2" xfId="18073"/>
    <cellStyle name="20% - Accent2 2 2 10" xfId="18074"/>
    <cellStyle name="20% - Accent2 2 2 11" xfId="18075"/>
    <cellStyle name="20% - Accent2 2 2 12" xfId="18076"/>
    <cellStyle name="20% - Accent2 2 2 2" xfId="18077"/>
    <cellStyle name="20% - Accent2 2 2 2 2" xfId="18078"/>
    <cellStyle name="20% - Accent2 2 2 2 2 2" xfId="18079"/>
    <cellStyle name="20% - Accent2 2 2 2 2 2 2" xfId="18080"/>
    <cellStyle name="20% - Accent2 2 2 2 2 3" xfId="18081"/>
    <cellStyle name="20% - Accent2 2 2 2 2 3 2" xfId="18082"/>
    <cellStyle name="20% - Accent2 2 2 2 2 4" xfId="18083"/>
    <cellStyle name="20% - Accent2 2 2 2 2 4 2" xfId="18084"/>
    <cellStyle name="20% - Accent2 2 2 2 2 5" xfId="18085"/>
    <cellStyle name="20% - Accent2 2 2 2 2 6" xfId="18086"/>
    <cellStyle name="20% - Accent2 2 2 2 2 7" xfId="18087"/>
    <cellStyle name="20% - Accent2 2 2 2 2 8" xfId="18088"/>
    <cellStyle name="20% - Accent2 2 2 2 2 9" xfId="18089"/>
    <cellStyle name="20% - Accent2 2 2 2 3" xfId="18090"/>
    <cellStyle name="20% - Accent2 2 2 2 3 2" xfId="18091"/>
    <cellStyle name="20% - Accent2 2 2 2 3 3" xfId="18092"/>
    <cellStyle name="20% - Accent2 2 2 2 3 4" xfId="18093"/>
    <cellStyle name="20% - Accent2 2 2 2 4" xfId="18094"/>
    <cellStyle name="20% - Accent2 2 2 2 4 2" xfId="18095"/>
    <cellStyle name="20% - Accent2 2 2 2 5" xfId="18096"/>
    <cellStyle name="20% - Accent2 2 2 2 5 2" xfId="18097"/>
    <cellStyle name="20% - Accent2 2 2 2 6" xfId="18098"/>
    <cellStyle name="20% - Accent2 2 2 2 7" xfId="18099"/>
    <cellStyle name="20% - Accent2 2 2 2 8" xfId="18100"/>
    <cellStyle name="20% - Accent2 2 2 2 9" xfId="18101"/>
    <cellStyle name="20% - Accent2 2 2 3" xfId="18102"/>
    <cellStyle name="20% - Accent2 2 2 3 10" xfId="18103"/>
    <cellStyle name="20% - Accent2 2 2 3 2" xfId="18104"/>
    <cellStyle name="20% - Accent2 2 2 3 2 2" xfId="18105"/>
    <cellStyle name="20% - Accent2 2 2 3 2 2 2" xfId="18106"/>
    <cellStyle name="20% - Accent2 2 2 3 2 3" xfId="18107"/>
    <cellStyle name="20% - Accent2 2 2 3 2 3 2" xfId="18108"/>
    <cellStyle name="20% - Accent2 2 2 3 2 4" xfId="18109"/>
    <cellStyle name="20% - Accent2 2 2 3 2 4 2" xfId="18110"/>
    <cellStyle name="20% - Accent2 2 2 3 2 5" xfId="18111"/>
    <cellStyle name="20% - Accent2 2 2 3 2 6" xfId="18112"/>
    <cellStyle name="20% - Accent2 2 2 3 2 7" xfId="18113"/>
    <cellStyle name="20% - Accent2 2 2 3 2 8" xfId="18114"/>
    <cellStyle name="20% - Accent2 2 2 3 2 9" xfId="18115"/>
    <cellStyle name="20% - Accent2 2 2 3 3" xfId="18116"/>
    <cellStyle name="20% - Accent2 2 2 3 3 2" xfId="18117"/>
    <cellStyle name="20% - Accent2 2 2 3 4" xfId="18118"/>
    <cellStyle name="20% - Accent2 2 2 3 4 2" xfId="18119"/>
    <cellStyle name="20% - Accent2 2 2 3 5" xfId="18120"/>
    <cellStyle name="20% - Accent2 2 2 3 5 2" xfId="18121"/>
    <cellStyle name="20% - Accent2 2 2 3 6" xfId="18122"/>
    <cellStyle name="20% - Accent2 2 2 3 7" xfId="18123"/>
    <cellStyle name="20% - Accent2 2 2 3 8" xfId="18124"/>
    <cellStyle name="20% - Accent2 2 2 3 9" xfId="18125"/>
    <cellStyle name="20% - Accent2 2 2 4" xfId="18126"/>
    <cellStyle name="20% - Accent2 2 2 4 2" xfId="18127"/>
    <cellStyle name="20% - Accent2 2 2 4 2 2" xfId="18128"/>
    <cellStyle name="20% - Accent2 2 2 4 3" xfId="18129"/>
    <cellStyle name="20% - Accent2 2 2 4 3 2" xfId="18130"/>
    <cellStyle name="20% - Accent2 2 2 4 4" xfId="18131"/>
    <cellStyle name="20% - Accent2 2 2 4 4 2" xfId="18132"/>
    <cellStyle name="20% - Accent2 2 2 4 5" xfId="18133"/>
    <cellStyle name="20% - Accent2 2 2 4 6" xfId="18134"/>
    <cellStyle name="20% - Accent2 2 2 4 7" xfId="18135"/>
    <cellStyle name="20% - Accent2 2 2 4 8" xfId="18136"/>
    <cellStyle name="20% - Accent2 2 2 4 9" xfId="18137"/>
    <cellStyle name="20% - Accent2 2 2 5" xfId="18138"/>
    <cellStyle name="20% - Accent2 2 2 5 2" xfId="18139"/>
    <cellStyle name="20% - Accent2 2 2 5 3" xfId="18140"/>
    <cellStyle name="20% - Accent2 2 2 6" xfId="18141"/>
    <cellStyle name="20% - Accent2 2 2 6 2" xfId="18142"/>
    <cellStyle name="20% - Accent2 2 2 6 3" xfId="18143"/>
    <cellStyle name="20% - Accent2 2 2 6 4" xfId="18144"/>
    <cellStyle name="20% - Accent2 2 2 7" xfId="18145"/>
    <cellStyle name="20% - Accent2 2 2 7 2" xfId="18146"/>
    <cellStyle name="20% - Accent2 2 2 8" xfId="18147"/>
    <cellStyle name="20% - Accent2 2 2 8 2" xfId="18148"/>
    <cellStyle name="20% - Accent2 2 2 9" xfId="18149"/>
    <cellStyle name="20% - Accent2 2 3" xfId="18150"/>
    <cellStyle name="20% - Accent2 2 3 2" xfId="18151"/>
    <cellStyle name="20% - Accent2 2 3 2 2" xfId="18152"/>
    <cellStyle name="20% - Accent2 2 3 2 2 2" xfId="18153"/>
    <cellStyle name="20% - Accent2 2 3 2 3" xfId="18154"/>
    <cellStyle name="20% - Accent2 2 3 2 3 2" xfId="18155"/>
    <cellStyle name="20% - Accent2 2 3 2 4" xfId="18156"/>
    <cellStyle name="20% - Accent2 2 3 2 4 2" xfId="18157"/>
    <cellStyle name="20% - Accent2 2 3 2 5" xfId="18158"/>
    <cellStyle name="20% - Accent2 2 3 2 6" xfId="18159"/>
    <cellStyle name="20% - Accent2 2 3 2 7" xfId="18160"/>
    <cellStyle name="20% - Accent2 2 3 2 8" xfId="18161"/>
    <cellStyle name="20% - Accent2 2 3 2 9" xfId="18162"/>
    <cellStyle name="20% - Accent2 2 3 3" xfId="18163"/>
    <cellStyle name="20% - Accent2 2 3 3 2" xfId="18164"/>
    <cellStyle name="20% - Accent2 2 3 3 3" xfId="18165"/>
    <cellStyle name="20% - Accent2 2 3 3 4" xfId="18166"/>
    <cellStyle name="20% - Accent2 2 3 4" xfId="18167"/>
    <cellStyle name="20% - Accent2 2 3 4 2" xfId="18168"/>
    <cellStyle name="20% - Accent2 2 3 5" xfId="18169"/>
    <cellStyle name="20% - Accent2 2 3 5 2" xfId="18170"/>
    <cellStyle name="20% - Accent2 2 3 6" xfId="18171"/>
    <cellStyle name="20% - Accent2 2 3 7" xfId="18172"/>
    <cellStyle name="20% - Accent2 2 3 8" xfId="18173"/>
    <cellStyle name="20% - Accent2 2 3 9" xfId="18174"/>
    <cellStyle name="20% - Accent2 2 4" xfId="18175"/>
    <cellStyle name="20% - Accent2 2 4 10" xfId="18176"/>
    <cellStyle name="20% - Accent2 2 4 2" xfId="18177"/>
    <cellStyle name="20% - Accent2 2 4 2 2" xfId="18178"/>
    <cellStyle name="20% - Accent2 2 4 2 2 2" xfId="18179"/>
    <cellStyle name="20% - Accent2 2 4 2 3" xfId="18180"/>
    <cellStyle name="20% - Accent2 2 4 2 3 2" xfId="18181"/>
    <cellStyle name="20% - Accent2 2 4 2 4" xfId="18182"/>
    <cellStyle name="20% - Accent2 2 4 2 4 2" xfId="18183"/>
    <cellStyle name="20% - Accent2 2 4 2 5" xfId="18184"/>
    <cellStyle name="20% - Accent2 2 4 2 6" xfId="18185"/>
    <cellStyle name="20% - Accent2 2 4 2 7" xfId="18186"/>
    <cellStyle name="20% - Accent2 2 4 2 8" xfId="18187"/>
    <cellStyle name="20% - Accent2 2 4 2 9" xfId="18188"/>
    <cellStyle name="20% - Accent2 2 4 3" xfId="18189"/>
    <cellStyle name="20% - Accent2 2 4 3 2" xfId="18190"/>
    <cellStyle name="20% - Accent2 2 4 3 3" xfId="18191"/>
    <cellStyle name="20% - Accent2 2 4 3 4" xfId="18192"/>
    <cellStyle name="20% - Accent2 2 4 4" xfId="18193"/>
    <cellStyle name="20% - Accent2 2 4 4 2" xfId="18194"/>
    <cellStyle name="20% - Accent2 2 4 4 3" xfId="18195"/>
    <cellStyle name="20% - Accent2 2 4 4 4" xfId="18196"/>
    <cellStyle name="20% - Accent2 2 4 5" xfId="18197"/>
    <cellStyle name="20% - Accent2 2 4 5 2" xfId="18198"/>
    <cellStyle name="20% - Accent2 2 4 6" xfId="18199"/>
    <cellStyle name="20% - Accent2 2 4 7" xfId="18200"/>
    <cellStyle name="20% - Accent2 2 4 8" xfId="18201"/>
    <cellStyle name="20% - Accent2 2 4 9" xfId="18202"/>
    <cellStyle name="20% - Accent2 2 5" xfId="18203"/>
    <cellStyle name="20% - Accent2 2 5 2" xfId="18204"/>
    <cellStyle name="20% - Accent2 2 5 2 2" xfId="18205"/>
    <cellStyle name="20% - Accent2 2 5 3" xfId="18206"/>
    <cellStyle name="20% - Accent2 2 5 3 2" xfId="18207"/>
    <cellStyle name="20% - Accent2 2 5 4" xfId="18208"/>
    <cellStyle name="20% - Accent2 2 5 4 2" xfId="18209"/>
    <cellStyle name="20% - Accent2 2 5 5" xfId="18210"/>
    <cellStyle name="20% - Accent2 2 5 6" xfId="18211"/>
    <cellStyle name="20% - Accent2 2 5 7" xfId="18212"/>
    <cellStyle name="20% - Accent2 2 5 8" xfId="18213"/>
    <cellStyle name="20% - Accent2 2 5 9" xfId="18214"/>
    <cellStyle name="20% - Accent2 2 6" xfId="18215"/>
    <cellStyle name="20% - Accent2 2 6 2" xfId="18216"/>
    <cellStyle name="20% - Accent2 2 6 2 2" xfId="18217"/>
    <cellStyle name="20% - Accent2 2 6 3" xfId="18218"/>
    <cellStyle name="20% - Accent2 2 6 3 2" xfId="18219"/>
    <cellStyle name="20% - Accent2 2 6 4" xfId="18220"/>
    <cellStyle name="20% - Accent2 2 6 4 2" xfId="18221"/>
    <cellStyle name="20% - Accent2 2 6 5" xfId="18222"/>
    <cellStyle name="20% - Accent2 2 6 6" xfId="18223"/>
    <cellStyle name="20% - Accent2 2 6 7" xfId="18224"/>
    <cellStyle name="20% - Accent2 2 6 8" xfId="18225"/>
    <cellStyle name="20% - Accent2 2 6 9" xfId="18226"/>
    <cellStyle name="20% - Accent2 2 7" xfId="18227"/>
    <cellStyle name="20% - Accent2 2 7 2" xfId="18228"/>
    <cellStyle name="20% - Accent2 2 7 3" xfId="18229"/>
    <cellStyle name="20% - Accent2 2 7 4" xfId="18230"/>
    <cellStyle name="20% - Accent2 2 8" xfId="18231"/>
    <cellStyle name="20% - Accent2 2 8 2" xfId="18232"/>
    <cellStyle name="20% - Accent2 2 9" xfId="18233"/>
    <cellStyle name="20% - Accent2 2 9 2" xfId="18234"/>
    <cellStyle name="20% - Accent2 20" xfId="18235"/>
    <cellStyle name="20% - Accent2 3" xfId="18236"/>
    <cellStyle name="20% - Accent2 3 10" xfId="18237"/>
    <cellStyle name="20% - Accent2 3 11" xfId="18238"/>
    <cellStyle name="20% - Accent2 3 12" xfId="18239"/>
    <cellStyle name="20% - Accent2 3 2" xfId="18240"/>
    <cellStyle name="20% - Accent2 3 2 10" xfId="18241"/>
    <cellStyle name="20% - Accent2 3 2 2" xfId="18242"/>
    <cellStyle name="20% - Accent2 3 2 2 2" xfId="18243"/>
    <cellStyle name="20% - Accent2 3 2 2 2 2" xfId="18244"/>
    <cellStyle name="20% - Accent2 3 2 2 3" xfId="18245"/>
    <cellStyle name="20% - Accent2 3 2 2 3 2" xfId="18246"/>
    <cellStyle name="20% - Accent2 3 2 2 4" xfId="18247"/>
    <cellStyle name="20% - Accent2 3 2 2 4 2" xfId="18248"/>
    <cellStyle name="20% - Accent2 3 2 2 5" xfId="18249"/>
    <cellStyle name="20% - Accent2 3 2 2 6" xfId="18250"/>
    <cellStyle name="20% - Accent2 3 2 2 7" xfId="18251"/>
    <cellStyle name="20% - Accent2 3 2 2 8" xfId="18252"/>
    <cellStyle name="20% - Accent2 3 2 2 9" xfId="18253"/>
    <cellStyle name="20% - Accent2 3 2 3" xfId="18254"/>
    <cellStyle name="20% - Accent2 3 2 3 2" xfId="18255"/>
    <cellStyle name="20% - Accent2 3 2 3 3" xfId="18256"/>
    <cellStyle name="20% - Accent2 3 2 3 4" xfId="18257"/>
    <cellStyle name="20% - Accent2 3 2 4" xfId="18258"/>
    <cellStyle name="20% - Accent2 3 2 4 2" xfId="18259"/>
    <cellStyle name="20% - Accent2 3 2 5" xfId="18260"/>
    <cellStyle name="20% - Accent2 3 2 5 2" xfId="18261"/>
    <cellStyle name="20% - Accent2 3 2 6" xfId="18262"/>
    <cellStyle name="20% - Accent2 3 2 6 2" xfId="18263"/>
    <cellStyle name="20% - Accent2 3 2 7" xfId="18264"/>
    <cellStyle name="20% - Accent2 3 2 8" xfId="18265"/>
    <cellStyle name="20% - Accent2 3 2 9" xfId="18266"/>
    <cellStyle name="20% - Accent2 3 3" xfId="18267"/>
    <cellStyle name="20% - Accent2 3 3 2" xfId="18268"/>
    <cellStyle name="20% - Accent2 3 3 2 2" xfId="18269"/>
    <cellStyle name="20% - Accent2 3 3 2 2 2" xfId="18270"/>
    <cellStyle name="20% - Accent2 3 3 2 3" xfId="18271"/>
    <cellStyle name="20% - Accent2 3 3 2 3 2" xfId="18272"/>
    <cellStyle name="20% - Accent2 3 3 2 4" xfId="18273"/>
    <cellStyle name="20% - Accent2 3 3 2 4 2" xfId="18274"/>
    <cellStyle name="20% - Accent2 3 3 2 5" xfId="18275"/>
    <cellStyle name="20% - Accent2 3 3 2 6" xfId="18276"/>
    <cellStyle name="20% - Accent2 3 3 2 7" xfId="18277"/>
    <cellStyle name="20% - Accent2 3 3 2 8" xfId="18278"/>
    <cellStyle name="20% - Accent2 3 3 2 9" xfId="18279"/>
    <cellStyle name="20% - Accent2 3 3 3" xfId="18280"/>
    <cellStyle name="20% - Accent2 3 3 3 2" xfId="18281"/>
    <cellStyle name="20% - Accent2 3 3 3 3" xfId="18282"/>
    <cellStyle name="20% - Accent2 3 3 3 4" xfId="18283"/>
    <cellStyle name="20% - Accent2 3 3 4" xfId="18284"/>
    <cellStyle name="20% - Accent2 3 3 4 2" xfId="18285"/>
    <cellStyle name="20% - Accent2 3 3 5" xfId="18286"/>
    <cellStyle name="20% - Accent2 3 3 5 2" xfId="18287"/>
    <cellStyle name="20% - Accent2 3 3 6" xfId="18288"/>
    <cellStyle name="20% - Accent2 3 3 7" xfId="18289"/>
    <cellStyle name="20% - Accent2 3 3 8" xfId="18290"/>
    <cellStyle name="20% - Accent2 3 3 9" xfId="18291"/>
    <cellStyle name="20% - Accent2 3 4" xfId="18292"/>
    <cellStyle name="20% - Accent2 3 4 2" xfId="18293"/>
    <cellStyle name="20% - Accent2 3 4 2 2" xfId="18294"/>
    <cellStyle name="20% - Accent2 3 4 3" xfId="18295"/>
    <cellStyle name="20% - Accent2 3 4 3 2" xfId="18296"/>
    <cellStyle name="20% - Accent2 3 4 4" xfId="18297"/>
    <cellStyle name="20% - Accent2 3 4 4 2" xfId="18298"/>
    <cellStyle name="20% - Accent2 3 4 5" xfId="18299"/>
    <cellStyle name="20% - Accent2 3 4 6" xfId="18300"/>
    <cellStyle name="20% - Accent2 3 4 7" xfId="18301"/>
    <cellStyle name="20% - Accent2 3 4 8" xfId="18302"/>
    <cellStyle name="20% - Accent2 3 4 9" xfId="18303"/>
    <cellStyle name="20% - Accent2 3 5" xfId="18304"/>
    <cellStyle name="20% - Accent2 3 5 2" xfId="18305"/>
    <cellStyle name="20% - Accent2 3 5 3" xfId="18306"/>
    <cellStyle name="20% - Accent2 3 6" xfId="18307"/>
    <cellStyle name="20% - Accent2 3 6 2" xfId="18308"/>
    <cellStyle name="20% - Accent2 3 6 3" xfId="18309"/>
    <cellStyle name="20% - Accent2 3 6 4" xfId="18310"/>
    <cellStyle name="20% - Accent2 3 7" xfId="18311"/>
    <cellStyle name="20% - Accent2 3 7 2" xfId="18312"/>
    <cellStyle name="20% - Accent2 3 8" xfId="18313"/>
    <cellStyle name="20% - Accent2 3 8 2" xfId="18314"/>
    <cellStyle name="20% - Accent2 3 9" xfId="18315"/>
    <cellStyle name="20% - Accent2 4" xfId="18316"/>
    <cellStyle name="20% - Accent2 4 10" xfId="18317"/>
    <cellStyle name="20% - Accent2 4 11" xfId="18318"/>
    <cellStyle name="20% - Accent2 4 12" xfId="18319"/>
    <cellStyle name="20% - Accent2 4 2" xfId="18320"/>
    <cellStyle name="20% - Accent2 4 2 10" xfId="18321"/>
    <cellStyle name="20% - Accent2 4 2 2" xfId="18322"/>
    <cellStyle name="20% - Accent2 4 2 2 2" xfId="18323"/>
    <cellStyle name="20% - Accent2 4 2 2 2 2" xfId="18324"/>
    <cellStyle name="20% - Accent2 4 2 2 3" xfId="18325"/>
    <cellStyle name="20% - Accent2 4 2 2 3 2" xfId="18326"/>
    <cellStyle name="20% - Accent2 4 2 2 4" xfId="18327"/>
    <cellStyle name="20% - Accent2 4 2 2 4 2" xfId="18328"/>
    <cellStyle name="20% - Accent2 4 2 2 5" xfId="18329"/>
    <cellStyle name="20% - Accent2 4 2 2 6" xfId="18330"/>
    <cellStyle name="20% - Accent2 4 2 2 7" xfId="18331"/>
    <cellStyle name="20% - Accent2 4 2 2 8" xfId="18332"/>
    <cellStyle name="20% - Accent2 4 2 2 9" xfId="18333"/>
    <cellStyle name="20% - Accent2 4 2 3" xfId="18334"/>
    <cellStyle name="20% - Accent2 4 2 3 2" xfId="18335"/>
    <cellStyle name="20% - Accent2 4 2 3 3" xfId="18336"/>
    <cellStyle name="20% - Accent2 4 2 3 4" xfId="18337"/>
    <cellStyle name="20% - Accent2 4 2 4" xfId="18338"/>
    <cellStyle name="20% - Accent2 4 2 4 2" xfId="18339"/>
    <cellStyle name="20% - Accent2 4 2 5" xfId="18340"/>
    <cellStyle name="20% - Accent2 4 2 5 2" xfId="18341"/>
    <cellStyle name="20% - Accent2 4 2 6" xfId="18342"/>
    <cellStyle name="20% - Accent2 4 2 6 2" xfId="18343"/>
    <cellStyle name="20% - Accent2 4 2 7" xfId="18344"/>
    <cellStyle name="20% - Accent2 4 2 8" xfId="18345"/>
    <cellStyle name="20% - Accent2 4 2 9" xfId="18346"/>
    <cellStyle name="20% - Accent2 4 3" xfId="18347"/>
    <cellStyle name="20% - Accent2 4 3 10" xfId="18348"/>
    <cellStyle name="20% - Accent2 4 3 2" xfId="18349"/>
    <cellStyle name="20% - Accent2 4 3 2 2" xfId="18350"/>
    <cellStyle name="20% - Accent2 4 3 2 2 2" xfId="18351"/>
    <cellStyle name="20% - Accent2 4 3 2 3" xfId="18352"/>
    <cellStyle name="20% - Accent2 4 3 2 3 2" xfId="18353"/>
    <cellStyle name="20% - Accent2 4 3 2 4" xfId="18354"/>
    <cellStyle name="20% - Accent2 4 3 2 4 2" xfId="18355"/>
    <cellStyle name="20% - Accent2 4 3 2 5" xfId="18356"/>
    <cellStyle name="20% - Accent2 4 3 2 6" xfId="18357"/>
    <cellStyle name="20% - Accent2 4 3 2 7" xfId="18358"/>
    <cellStyle name="20% - Accent2 4 3 2 8" xfId="18359"/>
    <cellStyle name="20% - Accent2 4 3 2 9" xfId="18360"/>
    <cellStyle name="20% - Accent2 4 3 3" xfId="18361"/>
    <cellStyle name="20% - Accent2 4 3 3 2" xfId="18362"/>
    <cellStyle name="20% - Accent2 4 3 4" xfId="18363"/>
    <cellStyle name="20% - Accent2 4 3 4 2" xfId="18364"/>
    <cellStyle name="20% - Accent2 4 3 5" xfId="18365"/>
    <cellStyle name="20% - Accent2 4 3 5 2" xfId="18366"/>
    <cellStyle name="20% - Accent2 4 3 6" xfId="18367"/>
    <cellStyle name="20% - Accent2 4 3 7" xfId="18368"/>
    <cellStyle name="20% - Accent2 4 3 8" xfId="18369"/>
    <cellStyle name="20% - Accent2 4 3 9" xfId="18370"/>
    <cellStyle name="20% - Accent2 4 4" xfId="18371"/>
    <cellStyle name="20% - Accent2 4 4 2" xfId="18372"/>
    <cellStyle name="20% - Accent2 4 4 2 2" xfId="18373"/>
    <cellStyle name="20% - Accent2 4 4 3" xfId="18374"/>
    <cellStyle name="20% - Accent2 4 4 3 2" xfId="18375"/>
    <cellStyle name="20% - Accent2 4 4 4" xfId="18376"/>
    <cellStyle name="20% - Accent2 4 4 4 2" xfId="18377"/>
    <cellStyle name="20% - Accent2 4 4 5" xfId="18378"/>
    <cellStyle name="20% - Accent2 4 4 6" xfId="18379"/>
    <cellStyle name="20% - Accent2 4 4 7" xfId="18380"/>
    <cellStyle name="20% - Accent2 4 4 8" xfId="18381"/>
    <cellStyle name="20% - Accent2 4 4 9" xfId="18382"/>
    <cellStyle name="20% - Accent2 4 5" xfId="18383"/>
    <cellStyle name="20% - Accent2 4 5 2" xfId="18384"/>
    <cellStyle name="20% - Accent2 4 5 3" xfId="18385"/>
    <cellStyle name="20% - Accent2 4 5 4" xfId="18386"/>
    <cellStyle name="20% - Accent2 4 6" xfId="18387"/>
    <cellStyle name="20% - Accent2 4 6 2" xfId="18388"/>
    <cellStyle name="20% - Accent2 4 6 3" xfId="18389"/>
    <cellStyle name="20% - Accent2 4 6 4" xfId="18390"/>
    <cellStyle name="20% - Accent2 4 7" xfId="18391"/>
    <cellStyle name="20% - Accent2 4 7 2" xfId="18392"/>
    <cellStyle name="20% - Accent2 4 8" xfId="18393"/>
    <cellStyle name="20% - Accent2 4 8 2" xfId="18394"/>
    <cellStyle name="20% - Accent2 4 9" xfId="18395"/>
    <cellStyle name="20% - Accent2 5" xfId="18396"/>
    <cellStyle name="20% - Accent2 5 10" xfId="18397"/>
    <cellStyle name="20% - Accent2 5 2" xfId="18398"/>
    <cellStyle name="20% - Accent2 5 2 2" xfId="18399"/>
    <cellStyle name="20% - Accent2 5 2 2 2" xfId="18400"/>
    <cellStyle name="20% - Accent2 5 2 2 3" xfId="18401"/>
    <cellStyle name="20% - Accent2 5 2 2 4" xfId="18402"/>
    <cellStyle name="20% - Accent2 5 2 3" xfId="18403"/>
    <cellStyle name="20% - Accent2 5 2 3 2" xfId="18404"/>
    <cellStyle name="20% - Accent2 5 2 4" xfId="18405"/>
    <cellStyle name="20% - Accent2 5 2 4 2" xfId="18406"/>
    <cellStyle name="20% - Accent2 5 2 5" xfId="18407"/>
    <cellStyle name="20% - Accent2 5 2 6" xfId="18408"/>
    <cellStyle name="20% - Accent2 5 2 7" xfId="18409"/>
    <cellStyle name="20% - Accent2 5 2 8" xfId="18410"/>
    <cellStyle name="20% - Accent2 5 3" xfId="18411"/>
    <cellStyle name="20% - Accent2 5 3 2" xfId="18412"/>
    <cellStyle name="20% - Accent2 5 3 3" xfId="18413"/>
    <cellStyle name="20% - Accent2 5 4" xfId="18414"/>
    <cellStyle name="20% - Accent2 5 4 2" xfId="18415"/>
    <cellStyle name="20% - Accent2 5 5" xfId="18416"/>
    <cellStyle name="20% - Accent2 5 5 2" xfId="18417"/>
    <cellStyle name="20% - Accent2 5 6" xfId="18418"/>
    <cellStyle name="20% - Accent2 5 6 2" xfId="18419"/>
    <cellStyle name="20% - Accent2 5 7" xfId="18420"/>
    <cellStyle name="20% - Accent2 5 8" xfId="18421"/>
    <cellStyle name="20% - Accent2 5 9" xfId="18422"/>
    <cellStyle name="20% - Accent2 6" xfId="18423"/>
    <cellStyle name="20% - Accent2 6 2" xfId="18424"/>
    <cellStyle name="20% - Accent2 6 2 2" xfId="18425"/>
    <cellStyle name="20% - Accent2 6 2 2 2" xfId="18426"/>
    <cellStyle name="20% - Accent2 6 2 3" xfId="18427"/>
    <cellStyle name="20% - Accent2 6 2 3 2" xfId="18428"/>
    <cellStyle name="20% - Accent2 6 2 4" xfId="18429"/>
    <cellStyle name="20% - Accent2 6 2 4 2" xfId="18430"/>
    <cellStyle name="20% - Accent2 6 2 5" xfId="18431"/>
    <cellStyle name="20% - Accent2 6 2 6" xfId="18432"/>
    <cellStyle name="20% - Accent2 6 2 7" xfId="18433"/>
    <cellStyle name="20% - Accent2 6 2 8" xfId="18434"/>
    <cellStyle name="20% - Accent2 6 2 9" xfId="18435"/>
    <cellStyle name="20% - Accent2 6 3" xfId="18436"/>
    <cellStyle name="20% - Accent2 6 3 2" xfId="18437"/>
    <cellStyle name="20% - Accent2 6 3 3" xfId="18438"/>
    <cellStyle name="20% - Accent2 6 3 4" xfId="18439"/>
    <cellStyle name="20% - Accent2 6 4" xfId="18440"/>
    <cellStyle name="20% - Accent2 6 4 2" xfId="18441"/>
    <cellStyle name="20% - Accent2 6 5" xfId="18442"/>
    <cellStyle name="20% - Accent2 6 5 2" xfId="18443"/>
    <cellStyle name="20% - Accent2 6 6" xfId="18444"/>
    <cellStyle name="20% - Accent2 6 7" xfId="18445"/>
    <cellStyle name="20% - Accent2 6 8" xfId="18446"/>
    <cellStyle name="20% - Accent2 6 9" xfId="18447"/>
    <cellStyle name="20% - Accent2 7" xfId="18448"/>
    <cellStyle name="20% - Accent2 7 10" xfId="18449"/>
    <cellStyle name="20% - Accent2 7 2" xfId="18450"/>
    <cellStyle name="20% - Accent2 7 2 2" xfId="18451"/>
    <cellStyle name="20% - Accent2 7 2 2 2" xfId="18452"/>
    <cellStyle name="20% - Accent2 7 2 3" xfId="18453"/>
    <cellStyle name="20% - Accent2 7 2 3 2" xfId="18454"/>
    <cellStyle name="20% - Accent2 7 2 4" xfId="18455"/>
    <cellStyle name="20% - Accent2 7 2 4 2" xfId="18456"/>
    <cellStyle name="20% - Accent2 7 2 5" xfId="18457"/>
    <cellStyle name="20% - Accent2 7 2 6" xfId="18458"/>
    <cellStyle name="20% - Accent2 7 2 7" xfId="18459"/>
    <cellStyle name="20% - Accent2 7 2 8" xfId="18460"/>
    <cellStyle name="20% - Accent2 7 2 9" xfId="18461"/>
    <cellStyle name="20% - Accent2 7 3" xfId="18462"/>
    <cellStyle name="20% - Accent2 7 3 2" xfId="18463"/>
    <cellStyle name="20% - Accent2 7 4" xfId="18464"/>
    <cellStyle name="20% - Accent2 7 4 2" xfId="18465"/>
    <cellStyle name="20% - Accent2 7 5" xfId="18466"/>
    <cellStyle name="20% - Accent2 7 5 2" xfId="18467"/>
    <cellStyle name="20% - Accent2 7 6" xfId="18468"/>
    <cellStyle name="20% - Accent2 7 7" xfId="18469"/>
    <cellStyle name="20% - Accent2 7 8" xfId="18470"/>
    <cellStyle name="20% - Accent2 7 9" xfId="18471"/>
    <cellStyle name="20% - Accent2 8" xfId="18472"/>
    <cellStyle name="20% - Accent2 8 2" xfId="18473"/>
    <cellStyle name="20% - Accent2 8 2 2" xfId="18474"/>
    <cellStyle name="20% - Accent2 8 3" xfId="18475"/>
    <cellStyle name="20% - Accent2 8 3 2" xfId="18476"/>
    <cellStyle name="20% - Accent2 8 4" xfId="18477"/>
    <cellStyle name="20% - Accent2 8 4 2" xfId="18478"/>
    <cellStyle name="20% - Accent2 8 5" xfId="18479"/>
    <cellStyle name="20% - Accent2 8 6" xfId="18480"/>
    <cellStyle name="20% - Accent2 8 7" xfId="18481"/>
    <cellStyle name="20% - Accent2 8 8" xfId="18482"/>
    <cellStyle name="20% - Accent2 8 9" xfId="18483"/>
    <cellStyle name="20% - Accent2 9" xfId="18484"/>
    <cellStyle name="20% - Accent2 9 2" xfId="18485"/>
    <cellStyle name="20% - Accent2 9 2 2" xfId="18486"/>
    <cellStyle name="20% - Accent2 9 3" xfId="18487"/>
    <cellStyle name="20% - Accent2 9 3 2" xfId="18488"/>
    <cellStyle name="20% - Accent2 9 4" xfId="18489"/>
    <cellStyle name="20% - Accent2 9 4 2" xfId="18490"/>
    <cellStyle name="20% - Accent2 9 5" xfId="18491"/>
    <cellStyle name="20% - Accent2 9 6" xfId="18492"/>
    <cellStyle name="20% - Accent2 9 7" xfId="18493"/>
    <cellStyle name="20% - Accent2 9 8" xfId="18494"/>
    <cellStyle name="20% - Accent2 9 9" xfId="18495"/>
    <cellStyle name="20% - Accent3 10" xfId="18496"/>
    <cellStyle name="20% - Accent3 10 2" xfId="18497"/>
    <cellStyle name="20% - Accent3 10 2 2" xfId="18498"/>
    <cellStyle name="20% - Accent3 10 3" xfId="18499"/>
    <cellStyle name="20% - Accent3 10 3 2" xfId="18500"/>
    <cellStyle name="20% - Accent3 10 4" xfId="18501"/>
    <cellStyle name="20% - Accent3 10 4 2" xfId="18502"/>
    <cellStyle name="20% - Accent3 10 5" xfId="18503"/>
    <cellStyle name="20% - Accent3 10 6" xfId="18504"/>
    <cellStyle name="20% - Accent3 10 7" xfId="18505"/>
    <cellStyle name="20% - Accent3 10 8" xfId="18506"/>
    <cellStyle name="20% - Accent3 10 9" xfId="18507"/>
    <cellStyle name="20% - Accent3 11" xfId="18508"/>
    <cellStyle name="20% - Accent3 11 2" xfId="18509"/>
    <cellStyle name="20% - Accent3 11 2 2" xfId="18510"/>
    <cellStyle name="20% - Accent3 11 3" xfId="18511"/>
    <cellStyle name="20% - Accent3 11 3 2" xfId="18512"/>
    <cellStyle name="20% - Accent3 11 4" xfId="18513"/>
    <cellStyle name="20% - Accent3 11 5" xfId="18514"/>
    <cellStyle name="20% - Accent3 11 6" xfId="18515"/>
    <cellStyle name="20% - Accent3 11 7" xfId="18516"/>
    <cellStyle name="20% - Accent3 11 8" xfId="18517"/>
    <cellStyle name="20% - Accent3 12" xfId="18518"/>
    <cellStyle name="20% - Accent3 12 2" xfId="18519"/>
    <cellStyle name="20% - Accent3 12 2 2" xfId="18520"/>
    <cellStyle name="20% - Accent3 12 3" xfId="18521"/>
    <cellStyle name="20% - Accent3 12 4" xfId="18522"/>
    <cellStyle name="20% - Accent3 12 5" xfId="18523"/>
    <cellStyle name="20% - Accent3 13" xfId="18524"/>
    <cellStyle name="20% - Accent3 13 2" xfId="18525"/>
    <cellStyle name="20% - Accent3 13 3" xfId="18526"/>
    <cellStyle name="20% - Accent3 14" xfId="18527"/>
    <cellStyle name="20% - Accent3 14 2" xfId="18528"/>
    <cellStyle name="20% - Accent3 15" xfId="18529"/>
    <cellStyle name="20% - Accent3 16" xfId="18530"/>
    <cellStyle name="20% - Accent3 17" xfId="18531"/>
    <cellStyle name="20% - Accent3 18" xfId="18532"/>
    <cellStyle name="20% - Accent3 19" xfId="18533"/>
    <cellStyle name="20% - Accent3 2" xfId="18534"/>
    <cellStyle name="20% - Accent3 2 10" xfId="18535"/>
    <cellStyle name="20% - Accent3 2 11" xfId="18536"/>
    <cellStyle name="20% - Accent3 2 12" xfId="18537"/>
    <cellStyle name="20% - Accent3 2 13" xfId="18538"/>
    <cellStyle name="20% - Accent3 2 14" xfId="18539"/>
    <cellStyle name="20% - Accent3 2 2" xfId="18540"/>
    <cellStyle name="20% - Accent3 2 2 10" xfId="18541"/>
    <cellStyle name="20% - Accent3 2 2 11" xfId="18542"/>
    <cellStyle name="20% - Accent3 2 2 12" xfId="18543"/>
    <cellStyle name="20% - Accent3 2 2 2" xfId="18544"/>
    <cellStyle name="20% - Accent3 2 2 2 2" xfId="18545"/>
    <cellStyle name="20% - Accent3 2 2 2 2 2" xfId="18546"/>
    <cellStyle name="20% - Accent3 2 2 2 2 2 2" xfId="18547"/>
    <cellStyle name="20% - Accent3 2 2 2 2 3" xfId="18548"/>
    <cellStyle name="20% - Accent3 2 2 2 2 3 2" xfId="18549"/>
    <cellStyle name="20% - Accent3 2 2 2 2 4" xfId="18550"/>
    <cellStyle name="20% - Accent3 2 2 2 2 4 2" xfId="18551"/>
    <cellStyle name="20% - Accent3 2 2 2 2 5" xfId="18552"/>
    <cellStyle name="20% - Accent3 2 2 2 2 6" xfId="18553"/>
    <cellStyle name="20% - Accent3 2 2 2 2 7" xfId="18554"/>
    <cellStyle name="20% - Accent3 2 2 2 2 8" xfId="18555"/>
    <cellStyle name="20% - Accent3 2 2 2 2 9" xfId="18556"/>
    <cellStyle name="20% - Accent3 2 2 2 3" xfId="18557"/>
    <cellStyle name="20% - Accent3 2 2 2 3 2" xfId="18558"/>
    <cellStyle name="20% - Accent3 2 2 2 3 3" xfId="18559"/>
    <cellStyle name="20% - Accent3 2 2 2 3 4" xfId="18560"/>
    <cellStyle name="20% - Accent3 2 2 2 4" xfId="18561"/>
    <cellStyle name="20% - Accent3 2 2 2 4 2" xfId="18562"/>
    <cellStyle name="20% - Accent3 2 2 2 5" xfId="18563"/>
    <cellStyle name="20% - Accent3 2 2 2 5 2" xfId="18564"/>
    <cellStyle name="20% - Accent3 2 2 2 6" xfId="18565"/>
    <cellStyle name="20% - Accent3 2 2 2 7" xfId="18566"/>
    <cellStyle name="20% - Accent3 2 2 2 8" xfId="18567"/>
    <cellStyle name="20% - Accent3 2 2 2 9" xfId="18568"/>
    <cellStyle name="20% - Accent3 2 2 3" xfId="18569"/>
    <cellStyle name="20% - Accent3 2 2 3 10" xfId="18570"/>
    <cellStyle name="20% - Accent3 2 2 3 2" xfId="18571"/>
    <cellStyle name="20% - Accent3 2 2 3 2 2" xfId="18572"/>
    <cellStyle name="20% - Accent3 2 2 3 2 2 2" xfId="18573"/>
    <cellStyle name="20% - Accent3 2 2 3 2 3" xfId="18574"/>
    <cellStyle name="20% - Accent3 2 2 3 2 3 2" xfId="18575"/>
    <cellStyle name="20% - Accent3 2 2 3 2 4" xfId="18576"/>
    <cellStyle name="20% - Accent3 2 2 3 2 4 2" xfId="18577"/>
    <cellStyle name="20% - Accent3 2 2 3 2 5" xfId="18578"/>
    <cellStyle name="20% - Accent3 2 2 3 2 6" xfId="18579"/>
    <cellStyle name="20% - Accent3 2 2 3 2 7" xfId="18580"/>
    <cellStyle name="20% - Accent3 2 2 3 2 8" xfId="18581"/>
    <cellStyle name="20% - Accent3 2 2 3 2 9" xfId="18582"/>
    <cellStyle name="20% - Accent3 2 2 3 3" xfId="18583"/>
    <cellStyle name="20% - Accent3 2 2 3 3 2" xfId="18584"/>
    <cellStyle name="20% - Accent3 2 2 3 4" xfId="18585"/>
    <cellStyle name="20% - Accent3 2 2 3 4 2" xfId="18586"/>
    <cellStyle name="20% - Accent3 2 2 3 5" xfId="18587"/>
    <cellStyle name="20% - Accent3 2 2 3 5 2" xfId="18588"/>
    <cellStyle name="20% - Accent3 2 2 3 6" xfId="18589"/>
    <cellStyle name="20% - Accent3 2 2 3 7" xfId="18590"/>
    <cellStyle name="20% - Accent3 2 2 3 8" xfId="18591"/>
    <cellStyle name="20% - Accent3 2 2 3 9" xfId="18592"/>
    <cellStyle name="20% - Accent3 2 2 4" xfId="18593"/>
    <cellStyle name="20% - Accent3 2 2 4 2" xfId="18594"/>
    <cellStyle name="20% - Accent3 2 2 4 2 2" xfId="18595"/>
    <cellStyle name="20% - Accent3 2 2 4 3" xfId="18596"/>
    <cellStyle name="20% - Accent3 2 2 4 3 2" xfId="18597"/>
    <cellStyle name="20% - Accent3 2 2 4 4" xfId="18598"/>
    <cellStyle name="20% - Accent3 2 2 4 4 2" xfId="18599"/>
    <cellStyle name="20% - Accent3 2 2 4 5" xfId="18600"/>
    <cellStyle name="20% - Accent3 2 2 4 6" xfId="18601"/>
    <cellStyle name="20% - Accent3 2 2 4 7" xfId="18602"/>
    <cellStyle name="20% - Accent3 2 2 4 8" xfId="18603"/>
    <cellStyle name="20% - Accent3 2 2 4 9" xfId="18604"/>
    <cellStyle name="20% - Accent3 2 2 5" xfId="18605"/>
    <cellStyle name="20% - Accent3 2 2 5 2" xfId="18606"/>
    <cellStyle name="20% - Accent3 2 2 5 3" xfId="18607"/>
    <cellStyle name="20% - Accent3 2 2 6" xfId="18608"/>
    <cellStyle name="20% - Accent3 2 2 6 2" xfId="18609"/>
    <cellStyle name="20% - Accent3 2 2 6 3" xfId="18610"/>
    <cellStyle name="20% - Accent3 2 2 6 4" xfId="18611"/>
    <cellStyle name="20% - Accent3 2 2 7" xfId="18612"/>
    <cellStyle name="20% - Accent3 2 2 7 2" xfId="18613"/>
    <cellStyle name="20% - Accent3 2 2 8" xfId="18614"/>
    <cellStyle name="20% - Accent3 2 2 8 2" xfId="18615"/>
    <cellStyle name="20% - Accent3 2 2 9" xfId="18616"/>
    <cellStyle name="20% - Accent3 2 3" xfId="18617"/>
    <cellStyle name="20% - Accent3 2 3 2" xfId="18618"/>
    <cellStyle name="20% - Accent3 2 3 2 2" xfId="18619"/>
    <cellStyle name="20% - Accent3 2 3 2 2 2" xfId="18620"/>
    <cellStyle name="20% - Accent3 2 3 2 3" xfId="18621"/>
    <cellStyle name="20% - Accent3 2 3 2 3 2" xfId="18622"/>
    <cellStyle name="20% - Accent3 2 3 2 4" xfId="18623"/>
    <cellStyle name="20% - Accent3 2 3 2 4 2" xfId="18624"/>
    <cellStyle name="20% - Accent3 2 3 2 5" xfId="18625"/>
    <cellStyle name="20% - Accent3 2 3 2 6" xfId="18626"/>
    <cellStyle name="20% - Accent3 2 3 2 7" xfId="18627"/>
    <cellStyle name="20% - Accent3 2 3 2 8" xfId="18628"/>
    <cellStyle name="20% - Accent3 2 3 2 9" xfId="18629"/>
    <cellStyle name="20% - Accent3 2 3 3" xfId="18630"/>
    <cellStyle name="20% - Accent3 2 3 3 2" xfId="18631"/>
    <cellStyle name="20% - Accent3 2 3 3 3" xfId="18632"/>
    <cellStyle name="20% - Accent3 2 3 3 4" xfId="18633"/>
    <cellStyle name="20% - Accent3 2 3 4" xfId="18634"/>
    <cellStyle name="20% - Accent3 2 3 4 2" xfId="18635"/>
    <cellStyle name="20% - Accent3 2 3 5" xfId="18636"/>
    <cellStyle name="20% - Accent3 2 3 5 2" xfId="18637"/>
    <cellStyle name="20% - Accent3 2 3 6" xfId="18638"/>
    <cellStyle name="20% - Accent3 2 3 7" xfId="18639"/>
    <cellStyle name="20% - Accent3 2 3 8" xfId="18640"/>
    <cellStyle name="20% - Accent3 2 3 9" xfId="18641"/>
    <cellStyle name="20% - Accent3 2 4" xfId="18642"/>
    <cellStyle name="20% - Accent3 2 4 10" xfId="18643"/>
    <cellStyle name="20% - Accent3 2 4 2" xfId="18644"/>
    <cellStyle name="20% - Accent3 2 4 2 2" xfId="18645"/>
    <cellStyle name="20% - Accent3 2 4 2 2 2" xfId="18646"/>
    <cellStyle name="20% - Accent3 2 4 2 3" xfId="18647"/>
    <cellStyle name="20% - Accent3 2 4 2 3 2" xfId="18648"/>
    <cellStyle name="20% - Accent3 2 4 2 4" xfId="18649"/>
    <cellStyle name="20% - Accent3 2 4 2 4 2" xfId="18650"/>
    <cellStyle name="20% - Accent3 2 4 2 5" xfId="18651"/>
    <cellStyle name="20% - Accent3 2 4 2 6" xfId="18652"/>
    <cellStyle name="20% - Accent3 2 4 2 7" xfId="18653"/>
    <cellStyle name="20% - Accent3 2 4 2 8" xfId="18654"/>
    <cellStyle name="20% - Accent3 2 4 2 9" xfId="18655"/>
    <cellStyle name="20% - Accent3 2 4 3" xfId="18656"/>
    <cellStyle name="20% - Accent3 2 4 3 2" xfId="18657"/>
    <cellStyle name="20% - Accent3 2 4 3 3" xfId="18658"/>
    <cellStyle name="20% - Accent3 2 4 3 4" xfId="18659"/>
    <cellStyle name="20% - Accent3 2 4 4" xfId="18660"/>
    <cellStyle name="20% - Accent3 2 4 4 2" xfId="18661"/>
    <cellStyle name="20% - Accent3 2 4 4 3" xfId="18662"/>
    <cellStyle name="20% - Accent3 2 4 4 4" xfId="18663"/>
    <cellStyle name="20% - Accent3 2 4 5" xfId="18664"/>
    <cellStyle name="20% - Accent3 2 4 5 2" xfId="18665"/>
    <cellStyle name="20% - Accent3 2 4 6" xfId="18666"/>
    <cellStyle name="20% - Accent3 2 4 7" xfId="18667"/>
    <cellStyle name="20% - Accent3 2 4 8" xfId="18668"/>
    <cellStyle name="20% - Accent3 2 4 9" xfId="18669"/>
    <cellStyle name="20% - Accent3 2 5" xfId="18670"/>
    <cellStyle name="20% - Accent3 2 5 2" xfId="18671"/>
    <cellStyle name="20% - Accent3 2 5 2 2" xfId="18672"/>
    <cellStyle name="20% - Accent3 2 5 3" xfId="18673"/>
    <cellStyle name="20% - Accent3 2 5 3 2" xfId="18674"/>
    <cellStyle name="20% - Accent3 2 5 4" xfId="18675"/>
    <cellStyle name="20% - Accent3 2 5 4 2" xfId="18676"/>
    <cellStyle name="20% - Accent3 2 5 5" xfId="18677"/>
    <cellStyle name="20% - Accent3 2 5 6" xfId="18678"/>
    <cellStyle name="20% - Accent3 2 5 7" xfId="18679"/>
    <cellStyle name="20% - Accent3 2 5 8" xfId="18680"/>
    <cellStyle name="20% - Accent3 2 5 9" xfId="18681"/>
    <cellStyle name="20% - Accent3 2 6" xfId="18682"/>
    <cellStyle name="20% - Accent3 2 6 2" xfId="18683"/>
    <cellStyle name="20% - Accent3 2 6 2 2" xfId="18684"/>
    <cellStyle name="20% - Accent3 2 6 3" xfId="18685"/>
    <cellStyle name="20% - Accent3 2 6 3 2" xfId="18686"/>
    <cellStyle name="20% - Accent3 2 6 4" xfId="18687"/>
    <cellStyle name="20% - Accent3 2 6 4 2" xfId="18688"/>
    <cellStyle name="20% - Accent3 2 6 5" xfId="18689"/>
    <cellStyle name="20% - Accent3 2 6 6" xfId="18690"/>
    <cellStyle name="20% - Accent3 2 6 7" xfId="18691"/>
    <cellStyle name="20% - Accent3 2 6 8" xfId="18692"/>
    <cellStyle name="20% - Accent3 2 6 9" xfId="18693"/>
    <cellStyle name="20% - Accent3 2 7" xfId="18694"/>
    <cellStyle name="20% - Accent3 2 7 2" xfId="18695"/>
    <cellStyle name="20% - Accent3 2 7 3" xfId="18696"/>
    <cellStyle name="20% - Accent3 2 7 4" xfId="18697"/>
    <cellStyle name="20% - Accent3 2 8" xfId="18698"/>
    <cellStyle name="20% - Accent3 2 8 2" xfId="18699"/>
    <cellStyle name="20% - Accent3 2 9" xfId="18700"/>
    <cellStyle name="20% - Accent3 2 9 2" xfId="18701"/>
    <cellStyle name="20% - Accent3 20" xfId="18702"/>
    <cellStyle name="20% - Accent3 3" xfId="18703"/>
    <cellStyle name="20% - Accent3 3 10" xfId="18704"/>
    <cellStyle name="20% - Accent3 3 11" xfId="18705"/>
    <cellStyle name="20% - Accent3 3 12" xfId="18706"/>
    <cellStyle name="20% - Accent3 3 2" xfId="18707"/>
    <cellStyle name="20% - Accent3 3 2 10" xfId="18708"/>
    <cellStyle name="20% - Accent3 3 2 2" xfId="18709"/>
    <cellStyle name="20% - Accent3 3 2 2 2" xfId="18710"/>
    <cellStyle name="20% - Accent3 3 2 2 2 2" xfId="18711"/>
    <cellStyle name="20% - Accent3 3 2 2 3" xfId="18712"/>
    <cellStyle name="20% - Accent3 3 2 2 3 2" xfId="18713"/>
    <cellStyle name="20% - Accent3 3 2 2 4" xfId="18714"/>
    <cellStyle name="20% - Accent3 3 2 2 4 2" xfId="18715"/>
    <cellStyle name="20% - Accent3 3 2 2 5" xfId="18716"/>
    <cellStyle name="20% - Accent3 3 2 2 6" xfId="18717"/>
    <cellStyle name="20% - Accent3 3 2 2 7" xfId="18718"/>
    <cellStyle name="20% - Accent3 3 2 2 8" xfId="18719"/>
    <cellStyle name="20% - Accent3 3 2 2 9" xfId="18720"/>
    <cellStyle name="20% - Accent3 3 2 3" xfId="18721"/>
    <cellStyle name="20% - Accent3 3 2 3 2" xfId="18722"/>
    <cellStyle name="20% - Accent3 3 2 3 3" xfId="18723"/>
    <cellStyle name="20% - Accent3 3 2 3 4" xfId="18724"/>
    <cellStyle name="20% - Accent3 3 2 4" xfId="18725"/>
    <cellStyle name="20% - Accent3 3 2 4 2" xfId="18726"/>
    <cellStyle name="20% - Accent3 3 2 5" xfId="18727"/>
    <cellStyle name="20% - Accent3 3 2 5 2" xfId="18728"/>
    <cellStyle name="20% - Accent3 3 2 6" xfId="18729"/>
    <cellStyle name="20% - Accent3 3 2 6 2" xfId="18730"/>
    <cellStyle name="20% - Accent3 3 2 7" xfId="18731"/>
    <cellStyle name="20% - Accent3 3 2 8" xfId="18732"/>
    <cellStyle name="20% - Accent3 3 2 9" xfId="18733"/>
    <cellStyle name="20% - Accent3 3 3" xfId="18734"/>
    <cellStyle name="20% - Accent3 3 3 2" xfId="18735"/>
    <cellStyle name="20% - Accent3 3 3 2 2" xfId="18736"/>
    <cellStyle name="20% - Accent3 3 3 2 2 2" xfId="18737"/>
    <cellStyle name="20% - Accent3 3 3 2 3" xfId="18738"/>
    <cellStyle name="20% - Accent3 3 3 2 3 2" xfId="18739"/>
    <cellStyle name="20% - Accent3 3 3 2 4" xfId="18740"/>
    <cellStyle name="20% - Accent3 3 3 2 4 2" xfId="18741"/>
    <cellStyle name="20% - Accent3 3 3 2 5" xfId="18742"/>
    <cellStyle name="20% - Accent3 3 3 2 6" xfId="18743"/>
    <cellStyle name="20% - Accent3 3 3 2 7" xfId="18744"/>
    <cellStyle name="20% - Accent3 3 3 2 8" xfId="18745"/>
    <cellStyle name="20% - Accent3 3 3 2 9" xfId="18746"/>
    <cellStyle name="20% - Accent3 3 3 3" xfId="18747"/>
    <cellStyle name="20% - Accent3 3 3 3 2" xfId="18748"/>
    <cellStyle name="20% - Accent3 3 3 3 3" xfId="18749"/>
    <cellStyle name="20% - Accent3 3 3 3 4" xfId="18750"/>
    <cellStyle name="20% - Accent3 3 3 4" xfId="18751"/>
    <cellStyle name="20% - Accent3 3 3 4 2" xfId="18752"/>
    <cellStyle name="20% - Accent3 3 3 5" xfId="18753"/>
    <cellStyle name="20% - Accent3 3 3 5 2" xfId="18754"/>
    <cellStyle name="20% - Accent3 3 3 6" xfId="18755"/>
    <cellStyle name="20% - Accent3 3 3 7" xfId="18756"/>
    <cellStyle name="20% - Accent3 3 3 8" xfId="18757"/>
    <cellStyle name="20% - Accent3 3 3 9" xfId="18758"/>
    <cellStyle name="20% - Accent3 3 4" xfId="18759"/>
    <cellStyle name="20% - Accent3 3 4 2" xfId="18760"/>
    <cellStyle name="20% - Accent3 3 4 2 2" xfId="18761"/>
    <cellStyle name="20% - Accent3 3 4 3" xfId="18762"/>
    <cellStyle name="20% - Accent3 3 4 3 2" xfId="18763"/>
    <cellStyle name="20% - Accent3 3 4 4" xfId="18764"/>
    <cellStyle name="20% - Accent3 3 4 4 2" xfId="18765"/>
    <cellStyle name="20% - Accent3 3 4 5" xfId="18766"/>
    <cellStyle name="20% - Accent3 3 4 6" xfId="18767"/>
    <cellStyle name="20% - Accent3 3 4 7" xfId="18768"/>
    <cellStyle name="20% - Accent3 3 4 8" xfId="18769"/>
    <cellStyle name="20% - Accent3 3 4 9" xfId="18770"/>
    <cellStyle name="20% - Accent3 3 5" xfId="18771"/>
    <cellStyle name="20% - Accent3 3 5 2" xfId="18772"/>
    <cellStyle name="20% - Accent3 3 5 3" xfId="18773"/>
    <cellStyle name="20% - Accent3 3 6" xfId="18774"/>
    <cellStyle name="20% - Accent3 3 6 2" xfId="18775"/>
    <cellStyle name="20% - Accent3 3 6 3" xfId="18776"/>
    <cellStyle name="20% - Accent3 3 6 4" xfId="18777"/>
    <cellStyle name="20% - Accent3 3 7" xfId="18778"/>
    <cellStyle name="20% - Accent3 3 7 2" xfId="18779"/>
    <cellStyle name="20% - Accent3 3 8" xfId="18780"/>
    <cellStyle name="20% - Accent3 3 8 2" xfId="18781"/>
    <cellStyle name="20% - Accent3 3 9" xfId="18782"/>
    <cellStyle name="20% - Accent3 4" xfId="18783"/>
    <cellStyle name="20% - Accent3 4 10" xfId="18784"/>
    <cellStyle name="20% - Accent3 4 11" xfId="18785"/>
    <cellStyle name="20% - Accent3 4 12" xfId="18786"/>
    <cellStyle name="20% - Accent3 4 2" xfId="18787"/>
    <cellStyle name="20% - Accent3 4 2 10" xfId="18788"/>
    <cellStyle name="20% - Accent3 4 2 2" xfId="18789"/>
    <cellStyle name="20% - Accent3 4 2 2 2" xfId="18790"/>
    <cellStyle name="20% - Accent3 4 2 2 2 2" xfId="18791"/>
    <cellStyle name="20% - Accent3 4 2 2 3" xfId="18792"/>
    <cellStyle name="20% - Accent3 4 2 2 3 2" xfId="18793"/>
    <cellStyle name="20% - Accent3 4 2 2 4" xfId="18794"/>
    <cellStyle name="20% - Accent3 4 2 2 4 2" xfId="18795"/>
    <cellStyle name="20% - Accent3 4 2 2 5" xfId="18796"/>
    <cellStyle name="20% - Accent3 4 2 2 6" xfId="18797"/>
    <cellStyle name="20% - Accent3 4 2 2 7" xfId="18798"/>
    <cellStyle name="20% - Accent3 4 2 2 8" xfId="18799"/>
    <cellStyle name="20% - Accent3 4 2 2 9" xfId="18800"/>
    <cellStyle name="20% - Accent3 4 2 3" xfId="18801"/>
    <cellStyle name="20% - Accent3 4 2 3 2" xfId="18802"/>
    <cellStyle name="20% - Accent3 4 2 3 3" xfId="18803"/>
    <cellStyle name="20% - Accent3 4 2 3 4" xfId="18804"/>
    <cellStyle name="20% - Accent3 4 2 4" xfId="18805"/>
    <cellStyle name="20% - Accent3 4 2 4 2" xfId="18806"/>
    <cellStyle name="20% - Accent3 4 2 5" xfId="18807"/>
    <cellStyle name="20% - Accent3 4 2 5 2" xfId="18808"/>
    <cellStyle name="20% - Accent3 4 2 6" xfId="18809"/>
    <cellStyle name="20% - Accent3 4 2 6 2" xfId="18810"/>
    <cellStyle name="20% - Accent3 4 2 7" xfId="18811"/>
    <cellStyle name="20% - Accent3 4 2 8" xfId="18812"/>
    <cellStyle name="20% - Accent3 4 2 9" xfId="18813"/>
    <cellStyle name="20% - Accent3 4 3" xfId="18814"/>
    <cellStyle name="20% - Accent3 4 3 10" xfId="18815"/>
    <cellStyle name="20% - Accent3 4 3 2" xfId="18816"/>
    <cellStyle name="20% - Accent3 4 3 2 2" xfId="18817"/>
    <cellStyle name="20% - Accent3 4 3 2 2 2" xfId="18818"/>
    <cellStyle name="20% - Accent3 4 3 2 3" xfId="18819"/>
    <cellStyle name="20% - Accent3 4 3 2 3 2" xfId="18820"/>
    <cellStyle name="20% - Accent3 4 3 2 4" xfId="18821"/>
    <cellStyle name="20% - Accent3 4 3 2 4 2" xfId="18822"/>
    <cellStyle name="20% - Accent3 4 3 2 5" xfId="18823"/>
    <cellStyle name="20% - Accent3 4 3 2 6" xfId="18824"/>
    <cellStyle name="20% - Accent3 4 3 2 7" xfId="18825"/>
    <cellStyle name="20% - Accent3 4 3 2 8" xfId="18826"/>
    <cellStyle name="20% - Accent3 4 3 2 9" xfId="18827"/>
    <cellStyle name="20% - Accent3 4 3 3" xfId="18828"/>
    <cellStyle name="20% - Accent3 4 3 3 2" xfId="18829"/>
    <cellStyle name="20% - Accent3 4 3 4" xfId="18830"/>
    <cellStyle name="20% - Accent3 4 3 4 2" xfId="18831"/>
    <cellStyle name="20% - Accent3 4 3 5" xfId="18832"/>
    <cellStyle name="20% - Accent3 4 3 5 2" xfId="18833"/>
    <cellStyle name="20% - Accent3 4 3 6" xfId="18834"/>
    <cellStyle name="20% - Accent3 4 3 7" xfId="18835"/>
    <cellStyle name="20% - Accent3 4 3 8" xfId="18836"/>
    <cellStyle name="20% - Accent3 4 3 9" xfId="18837"/>
    <cellStyle name="20% - Accent3 4 4" xfId="18838"/>
    <cellStyle name="20% - Accent3 4 4 2" xfId="18839"/>
    <cellStyle name="20% - Accent3 4 4 2 2" xfId="18840"/>
    <cellStyle name="20% - Accent3 4 4 3" xfId="18841"/>
    <cellStyle name="20% - Accent3 4 4 3 2" xfId="18842"/>
    <cellStyle name="20% - Accent3 4 4 4" xfId="18843"/>
    <cellStyle name="20% - Accent3 4 4 4 2" xfId="18844"/>
    <cellStyle name="20% - Accent3 4 4 5" xfId="18845"/>
    <cellStyle name="20% - Accent3 4 4 6" xfId="18846"/>
    <cellStyle name="20% - Accent3 4 4 7" xfId="18847"/>
    <cellStyle name="20% - Accent3 4 4 8" xfId="18848"/>
    <cellStyle name="20% - Accent3 4 4 9" xfId="18849"/>
    <cellStyle name="20% - Accent3 4 5" xfId="18850"/>
    <cellStyle name="20% - Accent3 4 5 2" xfId="18851"/>
    <cellStyle name="20% - Accent3 4 5 3" xfId="18852"/>
    <cellStyle name="20% - Accent3 4 5 4" xfId="18853"/>
    <cellStyle name="20% - Accent3 4 6" xfId="18854"/>
    <cellStyle name="20% - Accent3 4 6 2" xfId="18855"/>
    <cellStyle name="20% - Accent3 4 6 3" xfId="18856"/>
    <cellStyle name="20% - Accent3 4 6 4" xfId="18857"/>
    <cellStyle name="20% - Accent3 4 7" xfId="18858"/>
    <cellStyle name="20% - Accent3 4 7 2" xfId="18859"/>
    <cellStyle name="20% - Accent3 4 8" xfId="18860"/>
    <cellStyle name="20% - Accent3 4 8 2" xfId="18861"/>
    <cellStyle name="20% - Accent3 4 9" xfId="18862"/>
    <cellStyle name="20% - Accent3 5" xfId="18863"/>
    <cellStyle name="20% - Accent3 5 10" xfId="18864"/>
    <cellStyle name="20% - Accent3 5 2" xfId="18865"/>
    <cellStyle name="20% - Accent3 5 2 2" xfId="18866"/>
    <cellStyle name="20% - Accent3 5 2 2 2" xfId="18867"/>
    <cellStyle name="20% - Accent3 5 2 2 3" xfId="18868"/>
    <cellStyle name="20% - Accent3 5 2 2 4" xfId="18869"/>
    <cellStyle name="20% - Accent3 5 2 3" xfId="18870"/>
    <cellStyle name="20% - Accent3 5 2 3 2" xfId="18871"/>
    <cellStyle name="20% - Accent3 5 2 4" xfId="18872"/>
    <cellStyle name="20% - Accent3 5 2 4 2" xfId="18873"/>
    <cellStyle name="20% - Accent3 5 2 5" xfId="18874"/>
    <cellStyle name="20% - Accent3 5 2 6" xfId="18875"/>
    <cellStyle name="20% - Accent3 5 2 7" xfId="18876"/>
    <cellStyle name="20% - Accent3 5 2 8" xfId="18877"/>
    <cellStyle name="20% - Accent3 5 3" xfId="18878"/>
    <cellStyle name="20% - Accent3 5 3 2" xfId="18879"/>
    <cellStyle name="20% - Accent3 5 3 3" xfId="18880"/>
    <cellStyle name="20% - Accent3 5 4" xfId="18881"/>
    <cellStyle name="20% - Accent3 5 4 2" xfId="18882"/>
    <cellStyle name="20% - Accent3 5 5" xfId="18883"/>
    <cellStyle name="20% - Accent3 5 5 2" xfId="18884"/>
    <cellStyle name="20% - Accent3 5 6" xfId="18885"/>
    <cellStyle name="20% - Accent3 5 6 2" xfId="18886"/>
    <cellStyle name="20% - Accent3 5 7" xfId="18887"/>
    <cellStyle name="20% - Accent3 5 8" xfId="18888"/>
    <cellStyle name="20% - Accent3 5 9" xfId="18889"/>
    <cellStyle name="20% - Accent3 6" xfId="18890"/>
    <cellStyle name="20% - Accent3 6 2" xfId="18891"/>
    <cellStyle name="20% - Accent3 6 2 2" xfId="18892"/>
    <cellStyle name="20% - Accent3 6 2 2 2" xfId="18893"/>
    <cellStyle name="20% - Accent3 6 2 3" xfId="18894"/>
    <cellStyle name="20% - Accent3 6 2 3 2" xfId="18895"/>
    <cellStyle name="20% - Accent3 6 2 4" xfId="18896"/>
    <cellStyle name="20% - Accent3 6 2 4 2" xfId="18897"/>
    <cellStyle name="20% - Accent3 6 2 5" xfId="18898"/>
    <cellStyle name="20% - Accent3 6 2 6" xfId="18899"/>
    <cellStyle name="20% - Accent3 6 2 7" xfId="18900"/>
    <cellStyle name="20% - Accent3 6 2 8" xfId="18901"/>
    <cellStyle name="20% - Accent3 6 2 9" xfId="18902"/>
    <cellStyle name="20% - Accent3 6 3" xfId="18903"/>
    <cellStyle name="20% - Accent3 6 3 2" xfId="18904"/>
    <cellStyle name="20% - Accent3 6 3 3" xfId="18905"/>
    <cellStyle name="20% - Accent3 6 3 4" xfId="18906"/>
    <cellStyle name="20% - Accent3 6 4" xfId="18907"/>
    <cellStyle name="20% - Accent3 6 4 2" xfId="18908"/>
    <cellStyle name="20% - Accent3 6 5" xfId="18909"/>
    <cellStyle name="20% - Accent3 6 5 2" xfId="18910"/>
    <cellStyle name="20% - Accent3 6 6" xfId="18911"/>
    <cellStyle name="20% - Accent3 6 7" xfId="18912"/>
    <cellStyle name="20% - Accent3 6 8" xfId="18913"/>
    <cellStyle name="20% - Accent3 6 9" xfId="18914"/>
    <cellStyle name="20% - Accent3 7" xfId="18915"/>
    <cellStyle name="20% - Accent3 7 10" xfId="18916"/>
    <cellStyle name="20% - Accent3 7 2" xfId="18917"/>
    <cellStyle name="20% - Accent3 7 2 2" xfId="18918"/>
    <cellStyle name="20% - Accent3 7 2 2 2" xfId="18919"/>
    <cellStyle name="20% - Accent3 7 2 3" xfId="18920"/>
    <cellStyle name="20% - Accent3 7 2 3 2" xfId="18921"/>
    <cellStyle name="20% - Accent3 7 2 4" xfId="18922"/>
    <cellStyle name="20% - Accent3 7 2 4 2" xfId="18923"/>
    <cellStyle name="20% - Accent3 7 2 5" xfId="18924"/>
    <cellStyle name="20% - Accent3 7 2 6" xfId="18925"/>
    <cellStyle name="20% - Accent3 7 2 7" xfId="18926"/>
    <cellStyle name="20% - Accent3 7 2 8" xfId="18927"/>
    <cellStyle name="20% - Accent3 7 2 9" xfId="18928"/>
    <cellStyle name="20% - Accent3 7 3" xfId="18929"/>
    <cellStyle name="20% - Accent3 7 3 2" xfId="18930"/>
    <cellStyle name="20% - Accent3 7 4" xfId="18931"/>
    <cellStyle name="20% - Accent3 7 4 2" xfId="18932"/>
    <cellStyle name="20% - Accent3 7 5" xfId="18933"/>
    <cellStyle name="20% - Accent3 7 5 2" xfId="18934"/>
    <cellStyle name="20% - Accent3 7 6" xfId="18935"/>
    <cellStyle name="20% - Accent3 7 7" xfId="18936"/>
    <cellStyle name="20% - Accent3 7 8" xfId="18937"/>
    <cellStyle name="20% - Accent3 7 9" xfId="18938"/>
    <cellStyle name="20% - Accent3 8" xfId="18939"/>
    <cellStyle name="20% - Accent3 8 2" xfId="18940"/>
    <cellStyle name="20% - Accent3 8 2 2" xfId="18941"/>
    <cellStyle name="20% - Accent3 8 3" xfId="18942"/>
    <cellStyle name="20% - Accent3 8 3 2" xfId="18943"/>
    <cellStyle name="20% - Accent3 8 4" xfId="18944"/>
    <cellStyle name="20% - Accent3 8 4 2" xfId="18945"/>
    <cellStyle name="20% - Accent3 8 5" xfId="18946"/>
    <cellStyle name="20% - Accent3 8 6" xfId="18947"/>
    <cellStyle name="20% - Accent3 8 7" xfId="18948"/>
    <cellStyle name="20% - Accent3 8 8" xfId="18949"/>
    <cellStyle name="20% - Accent3 8 9" xfId="18950"/>
    <cellStyle name="20% - Accent3 9" xfId="18951"/>
    <cellStyle name="20% - Accent3 9 2" xfId="18952"/>
    <cellStyle name="20% - Accent3 9 2 2" xfId="18953"/>
    <cellStyle name="20% - Accent3 9 3" xfId="18954"/>
    <cellStyle name="20% - Accent3 9 3 2" xfId="18955"/>
    <cellStyle name="20% - Accent3 9 4" xfId="18956"/>
    <cellStyle name="20% - Accent3 9 4 2" xfId="18957"/>
    <cellStyle name="20% - Accent3 9 5" xfId="18958"/>
    <cellStyle name="20% - Accent3 9 6" xfId="18959"/>
    <cellStyle name="20% - Accent3 9 7" xfId="18960"/>
    <cellStyle name="20% - Accent3 9 8" xfId="18961"/>
    <cellStyle name="20% - Accent3 9 9" xfId="18962"/>
    <cellStyle name="20% - Accent4 10" xfId="18963"/>
    <cellStyle name="20% - Accent4 10 2" xfId="18964"/>
    <cellStyle name="20% - Accent4 10 2 2" xfId="18965"/>
    <cellStyle name="20% - Accent4 10 3" xfId="18966"/>
    <cellStyle name="20% - Accent4 10 3 2" xfId="18967"/>
    <cellStyle name="20% - Accent4 10 4" xfId="18968"/>
    <cellStyle name="20% - Accent4 10 4 2" xfId="18969"/>
    <cellStyle name="20% - Accent4 10 5" xfId="18970"/>
    <cellStyle name="20% - Accent4 10 6" xfId="18971"/>
    <cellStyle name="20% - Accent4 10 7" xfId="18972"/>
    <cellStyle name="20% - Accent4 10 8" xfId="18973"/>
    <cellStyle name="20% - Accent4 10 9" xfId="18974"/>
    <cellStyle name="20% - Accent4 11" xfId="18975"/>
    <cellStyle name="20% - Accent4 11 2" xfId="18976"/>
    <cellStyle name="20% - Accent4 11 2 2" xfId="18977"/>
    <cellStyle name="20% - Accent4 11 3" xfId="18978"/>
    <cellStyle name="20% - Accent4 11 3 2" xfId="18979"/>
    <cellStyle name="20% - Accent4 11 4" xfId="18980"/>
    <cellStyle name="20% - Accent4 11 5" xfId="18981"/>
    <cellStyle name="20% - Accent4 11 6" xfId="18982"/>
    <cellStyle name="20% - Accent4 11 7" xfId="18983"/>
    <cellStyle name="20% - Accent4 11 8" xfId="18984"/>
    <cellStyle name="20% - Accent4 12" xfId="18985"/>
    <cellStyle name="20% - Accent4 12 2" xfId="18986"/>
    <cellStyle name="20% - Accent4 12 2 2" xfId="18987"/>
    <cellStyle name="20% - Accent4 12 3" xfId="18988"/>
    <cellStyle name="20% - Accent4 12 4" xfId="18989"/>
    <cellStyle name="20% - Accent4 12 5" xfId="18990"/>
    <cellStyle name="20% - Accent4 13" xfId="18991"/>
    <cellStyle name="20% - Accent4 13 2" xfId="18992"/>
    <cellStyle name="20% - Accent4 13 3" xfId="18993"/>
    <cellStyle name="20% - Accent4 14" xfId="18994"/>
    <cellStyle name="20% - Accent4 14 2" xfId="18995"/>
    <cellStyle name="20% - Accent4 15" xfId="18996"/>
    <cellStyle name="20% - Accent4 16" xfId="18997"/>
    <cellStyle name="20% - Accent4 17" xfId="18998"/>
    <cellStyle name="20% - Accent4 18" xfId="18999"/>
    <cellStyle name="20% - Accent4 19" xfId="19000"/>
    <cellStyle name="20% - Accent4 2" xfId="19001"/>
    <cellStyle name="20% - Accent4 2 10" xfId="19002"/>
    <cellStyle name="20% - Accent4 2 11" xfId="19003"/>
    <cellStyle name="20% - Accent4 2 12" xfId="19004"/>
    <cellStyle name="20% - Accent4 2 13" xfId="19005"/>
    <cellStyle name="20% - Accent4 2 14" xfId="19006"/>
    <cellStyle name="20% - Accent4 2 2" xfId="19007"/>
    <cellStyle name="20% - Accent4 2 2 10" xfId="19008"/>
    <cellStyle name="20% - Accent4 2 2 11" xfId="19009"/>
    <cellStyle name="20% - Accent4 2 2 12" xfId="19010"/>
    <cellStyle name="20% - Accent4 2 2 2" xfId="19011"/>
    <cellStyle name="20% - Accent4 2 2 2 2" xfId="19012"/>
    <cellStyle name="20% - Accent4 2 2 2 2 2" xfId="19013"/>
    <cellStyle name="20% - Accent4 2 2 2 2 2 2" xfId="19014"/>
    <cellStyle name="20% - Accent4 2 2 2 2 3" xfId="19015"/>
    <cellStyle name="20% - Accent4 2 2 2 2 3 2" xfId="19016"/>
    <cellStyle name="20% - Accent4 2 2 2 2 4" xfId="19017"/>
    <cellStyle name="20% - Accent4 2 2 2 2 4 2" xfId="19018"/>
    <cellStyle name="20% - Accent4 2 2 2 2 5" xfId="19019"/>
    <cellStyle name="20% - Accent4 2 2 2 2 6" xfId="19020"/>
    <cellStyle name="20% - Accent4 2 2 2 2 7" xfId="19021"/>
    <cellStyle name="20% - Accent4 2 2 2 2 8" xfId="19022"/>
    <cellStyle name="20% - Accent4 2 2 2 2 9" xfId="19023"/>
    <cellStyle name="20% - Accent4 2 2 2 3" xfId="19024"/>
    <cellStyle name="20% - Accent4 2 2 2 3 2" xfId="19025"/>
    <cellStyle name="20% - Accent4 2 2 2 3 3" xfId="19026"/>
    <cellStyle name="20% - Accent4 2 2 2 3 4" xfId="19027"/>
    <cellStyle name="20% - Accent4 2 2 2 4" xfId="19028"/>
    <cellStyle name="20% - Accent4 2 2 2 4 2" xfId="19029"/>
    <cellStyle name="20% - Accent4 2 2 2 5" xfId="19030"/>
    <cellStyle name="20% - Accent4 2 2 2 5 2" xfId="19031"/>
    <cellStyle name="20% - Accent4 2 2 2 6" xfId="19032"/>
    <cellStyle name="20% - Accent4 2 2 2 7" xfId="19033"/>
    <cellStyle name="20% - Accent4 2 2 2 8" xfId="19034"/>
    <cellStyle name="20% - Accent4 2 2 2 9" xfId="19035"/>
    <cellStyle name="20% - Accent4 2 2 3" xfId="19036"/>
    <cellStyle name="20% - Accent4 2 2 3 10" xfId="19037"/>
    <cellStyle name="20% - Accent4 2 2 3 2" xfId="19038"/>
    <cellStyle name="20% - Accent4 2 2 3 2 2" xfId="19039"/>
    <cellStyle name="20% - Accent4 2 2 3 2 2 2" xfId="19040"/>
    <cellStyle name="20% - Accent4 2 2 3 2 3" xfId="19041"/>
    <cellStyle name="20% - Accent4 2 2 3 2 3 2" xfId="19042"/>
    <cellStyle name="20% - Accent4 2 2 3 2 4" xfId="19043"/>
    <cellStyle name="20% - Accent4 2 2 3 2 4 2" xfId="19044"/>
    <cellStyle name="20% - Accent4 2 2 3 2 5" xfId="19045"/>
    <cellStyle name="20% - Accent4 2 2 3 2 6" xfId="19046"/>
    <cellStyle name="20% - Accent4 2 2 3 2 7" xfId="19047"/>
    <cellStyle name="20% - Accent4 2 2 3 2 8" xfId="19048"/>
    <cellStyle name="20% - Accent4 2 2 3 2 9" xfId="19049"/>
    <cellStyle name="20% - Accent4 2 2 3 3" xfId="19050"/>
    <cellStyle name="20% - Accent4 2 2 3 3 2" xfId="19051"/>
    <cellStyle name="20% - Accent4 2 2 3 4" xfId="19052"/>
    <cellStyle name="20% - Accent4 2 2 3 4 2" xfId="19053"/>
    <cellStyle name="20% - Accent4 2 2 3 5" xfId="19054"/>
    <cellStyle name="20% - Accent4 2 2 3 5 2" xfId="19055"/>
    <cellStyle name="20% - Accent4 2 2 3 6" xfId="19056"/>
    <cellStyle name="20% - Accent4 2 2 3 7" xfId="19057"/>
    <cellStyle name="20% - Accent4 2 2 3 8" xfId="19058"/>
    <cellStyle name="20% - Accent4 2 2 3 9" xfId="19059"/>
    <cellStyle name="20% - Accent4 2 2 4" xfId="19060"/>
    <cellStyle name="20% - Accent4 2 2 4 2" xfId="19061"/>
    <cellStyle name="20% - Accent4 2 2 4 2 2" xfId="19062"/>
    <cellStyle name="20% - Accent4 2 2 4 3" xfId="19063"/>
    <cellStyle name="20% - Accent4 2 2 4 3 2" xfId="19064"/>
    <cellStyle name="20% - Accent4 2 2 4 4" xfId="19065"/>
    <cellStyle name="20% - Accent4 2 2 4 4 2" xfId="19066"/>
    <cellStyle name="20% - Accent4 2 2 4 5" xfId="19067"/>
    <cellStyle name="20% - Accent4 2 2 4 6" xfId="19068"/>
    <cellStyle name="20% - Accent4 2 2 4 7" xfId="19069"/>
    <cellStyle name="20% - Accent4 2 2 4 8" xfId="19070"/>
    <cellStyle name="20% - Accent4 2 2 4 9" xfId="19071"/>
    <cellStyle name="20% - Accent4 2 2 5" xfId="19072"/>
    <cellStyle name="20% - Accent4 2 2 5 2" xfId="19073"/>
    <cellStyle name="20% - Accent4 2 2 5 3" xfId="19074"/>
    <cellStyle name="20% - Accent4 2 2 6" xfId="19075"/>
    <cellStyle name="20% - Accent4 2 2 6 2" xfId="19076"/>
    <cellStyle name="20% - Accent4 2 2 6 3" xfId="19077"/>
    <cellStyle name="20% - Accent4 2 2 6 4" xfId="19078"/>
    <cellStyle name="20% - Accent4 2 2 7" xfId="19079"/>
    <cellStyle name="20% - Accent4 2 2 7 2" xfId="19080"/>
    <cellStyle name="20% - Accent4 2 2 8" xfId="19081"/>
    <cellStyle name="20% - Accent4 2 2 8 2" xfId="19082"/>
    <cellStyle name="20% - Accent4 2 2 9" xfId="19083"/>
    <cellStyle name="20% - Accent4 2 3" xfId="19084"/>
    <cellStyle name="20% - Accent4 2 3 2" xfId="19085"/>
    <cellStyle name="20% - Accent4 2 3 2 2" xfId="19086"/>
    <cellStyle name="20% - Accent4 2 3 2 2 2" xfId="19087"/>
    <cellStyle name="20% - Accent4 2 3 2 3" xfId="19088"/>
    <cellStyle name="20% - Accent4 2 3 2 3 2" xfId="19089"/>
    <cellStyle name="20% - Accent4 2 3 2 4" xfId="19090"/>
    <cellStyle name="20% - Accent4 2 3 2 4 2" xfId="19091"/>
    <cellStyle name="20% - Accent4 2 3 2 5" xfId="19092"/>
    <cellStyle name="20% - Accent4 2 3 2 6" xfId="19093"/>
    <cellStyle name="20% - Accent4 2 3 2 7" xfId="19094"/>
    <cellStyle name="20% - Accent4 2 3 2 8" xfId="19095"/>
    <cellStyle name="20% - Accent4 2 3 2 9" xfId="19096"/>
    <cellStyle name="20% - Accent4 2 3 3" xfId="19097"/>
    <cellStyle name="20% - Accent4 2 3 3 2" xfId="19098"/>
    <cellStyle name="20% - Accent4 2 3 3 3" xfId="19099"/>
    <cellStyle name="20% - Accent4 2 3 3 4" xfId="19100"/>
    <cellStyle name="20% - Accent4 2 3 4" xfId="19101"/>
    <cellStyle name="20% - Accent4 2 3 4 2" xfId="19102"/>
    <cellStyle name="20% - Accent4 2 3 5" xfId="19103"/>
    <cellStyle name="20% - Accent4 2 3 5 2" xfId="19104"/>
    <cellStyle name="20% - Accent4 2 3 6" xfId="19105"/>
    <cellStyle name="20% - Accent4 2 3 7" xfId="19106"/>
    <cellStyle name="20% - Accent4 2 3 8" xfId="19107"/>
    <cellStyle name="20% - Accent4 2 3 9" xfId="19108"/>
    <cellStyle name="20% - Accent4 2 4" xfId="19109"/>
    <cellStyle name="20% - Accent4 2 4 10" xfId="19110"/>
    <cellStyle name="20% - Accent4 2 4 2" xfId="19111"/>
    <cellStyle name="20% - Accent4 2 4 2 2" xfId="19112"/>
    <cellStyle name="20% - Accent4 2 4 2 2 2" xfId="19113"/>
    <cellStyle name="20% - Accent4 2 4 2 3" xfId="19114"/>
    <cellStyle name="20% - Accent4 2 4 2 3 2" xfId="19115"/>
    <cellStyle name="20% - Accent4 2 4 2 4" xfId="19116"/>
    <cellStyle name="20% - Accent4 2 4 2 4 2" xfId="19117"/>
    <cellStyle name="20% - Accent4 2 4 2 5" xfId="19118"/>
    <cellStyle name="20% - Accent4 2 4 2 6" xfId="19119"/>
    <cellStyle name="20% - Accent4 2 4 2 7" xfId="19120"/>
    <cellStyle name="20% - Accent4 2 4 2 8" xfId="19121"/>
    <cellStyle name="20% - Accent4 2 4 2 9" xfId="19122"/>
    <cellStyle name="20% - Accent4 2 4 3" xfId="19123"/>
    <cellStyle name="20% - Accent4 2 4 3 2" xfId="19124"/>
    <cellStyle name="20% - Accent4 2 4 3 3" xfId="19125"/>
    <cellStyle name="20% - Accent4 2 4 3 4" xfId="19126"/>
    <cellStyle name="20% - Accent4 2 4 4" xfId="19127"/>
    <cellStyle name="20% - Accent4 2 4 4 2" xfId="19128"/>
    <cellStyle name="20% - Accent4 2 4 4 3" xfId="19129"/>
    <cellStyle name="20% - Accent4 2 4 4 4" xfId="19130"/>
    <cellStyle name="20% - Accent4 2 4 5" xfId="19131"/>
    <cellStyle name="20% - Accent4 2 4 5 2" xfId="19132"/>
    <cellStyle name="20% - Accent4 2 4 6" xfId="19133"/>
    <cellStyle name="20% - Accent4 2 4 7" xfId="19134"/>
    <cellStyle name="20% - Accent4 2 4 8" xfId="19135"/>
    <cellStyle name="20% - Accent4 2 4 9" xfId="19136"/>
    <cellStyle name="20% - Accent4 2 5" xfId="19137"/>
    <cellStyle name="20% - Accent4 2 5 2" xfId="19138"/>
    <cellStyle name="20% - Accent4 2 5 2 2" xfId="19139"/>
    <cellStyle name="20% - Accent4 2 5 3" xfId="19140"/>
    <cellStyle name="20% - Accent4 2 5 3 2" xfId="19141"/>
    <cellStyle name="20% - Accent4 2 5 4" xfId="19142"/>
    <cellStyle name="20% - Accent4 2 5 4 2" xfId="19143"/>
    <cellStyle name="20% - Accent4 2 5 5" xfId="19144"/>
    <cellStyle name="20% - Accent4 2 5 6" xfId="19145"/>
    <cellStyle name="20% - Accent4 2 5 7" xfId="19146"/>
    <cellStyle name="20% - Accent4 2 5 8" xfId="19147"/>
    <cellStyle name="20% - Accent4 2 5 9" xfId="19148"/>
    <cellStyle name="20% - Accent4 2 6" xfId="19149"/>
    <cellStyle name="20% - Accent4 2 6 2" xfId="19150"/>
    <cellStyle name="20% - Accent4 2 6 2 2" xfId="19151"/>
    <cellStyle name="20% - Accent4 2 6 3" xfId="19152"/>
    <cellStyle name="20% - Accent4 2 6 3 2" xfId="19153"/>
    <cellStyle name="20% - Accent4 2 6 4" xfId="19154"/>
    <cellStyle name="20% - Accent4 2 6 4 2" xfId="19155"/>
    <cellStyle name="20% - Accent4 2 6 5" xfId="19156"/>
    <cellStyle name="20% - Accent4 2 6 6" xfId="19157"/>
    <cellStyle name="20% - Accent4 2 6 7" xfId="19158"/>
    <cellStyle name="20% - Accent4 2 6 8" xfId="19159"/>
    <cellStyle name="20% - Accent4 2 6 9" xfId="19160"/>
    <cellStyle name="20% - Accent4 2 7" xfId="19161"/>
    <cellStyle name="20% - Accent4 2 7 2" xfId="19162"/>
    <cellStyle name="20% - Accent4 2 7 3" xfId="19163"/>
    <cellStyle name="20% - Accent4 2 7 4" xfId="19164"/>
    <cellStyle name="20% - Accent4 2 8" xfId="19165"/>
    <cellStyle name="20% - Accent4 2 8 2" xfId="19166"/>
    <cellStyle name="20% - Accent4 2 9" xfId="19167"/>
    <cellStyle name="20% - Accent4 2 9 2" xfId="19168"/>
    <cellStyle name="20% - Accent4 20" xfId="19169"/>
    <cellStyle name="20% - Accent4 3" xfId="19170"/>
    <cellStyle name="20% - Accent4 3 10" xfId="19171"/>
    <cellStyle name="20% - Accent4 3 11" xfId="19172"/>
    <cellStyle name="20% - Accent4 3 12" xfId="19173"/>
    <cellStyle name="20% - Accent4 3 2" xfId="19174"/>
    <cellStyle name="20% - Accent4 3 2 10" xfId="19175"/>
    <cellStyle name="20% - Accent4 3 2 2" xfId="19176"/>
    <cellStyle name="20% - Accent4 3 2 2 2" xfId="19177"/>
    <cellStyle name="20% - Accent4 3 2 2 2 2" xfId="19178"/>
    <cellStyle name="20% - Accent4 3 2 2 3" xfId="19179"/>
    <cellStyle name="20% - Accent4 3 2 2 3 2" xfId="19180"/>
    <cellStyle name="20% - Accent4 3 2 2 4" xfId="19181"/>
    <cellStyle name="20% - Accent4 3 2 2 4 2" xfId="19182"/>
    <cellStyle name="20% - Accent4 3 2 2 5" xfId="19183"/>
    <cellStyle name="20% - Accent4 3 2 2 6" xfId="19184"/>
    <cellStyle name="20% - Accent4 3 2 2 7" xfId="19185"/>
    <cellStyle name="20% - Accent4 3 2 2 8" xfId="19186"/>
    <cellStyle name="20% - Accent4 3 2 2 9" xfId="19187"/>
    <cellStyle name="20% - Accent4 3 2 3" xfId="19188"/>
    <cellStyle name="20% - Accent4 3 2 3 2" xfId="19189"/>
    <cellStyle name="20% - Accent4 3 2 3 3" xfId="19190"/>
    <cellStyle name="20% - Accent4 3 2 3 4" xfId="19191"/>
    <cellStyle name="20% - Accent4 3 2 4" xfId="19192"/>
    <cellStyle name="20% - Accent4 3 2 4 2" xfId="19193"/>
    <cellStyle name="20% - Accent4 3 2 5" xfId="19194"/>
    <cellStyle name="20% - Accent4 3 2 5 2" xfId="19195"/>
    <cellStyle name="20% - Accent4 3 2 6" xfId="19196"/>
    <cellStyle name="20% - Accent4 3 2 6 2" xfId="19197"/>
    <cellStyle name="20% - Accent4 3 2 7" xfId="19198"/>
    <cellStyle name="20% - Accent4 3 2 8" xfId="19199"/>
    <cellStyle name="20% - Accent4 3 2 9" xfId="19200"/>
    <cellStyle name="20% - Accent4 3 3" xfId="19201"/>
    <cellStyle name="20% - Accent4 3 3 2" xfId="19202"/>
    <cellStyle name="20% - Accent4 3 3 2 2" xfId="19203"/>
    <cellStyle name="20% - Accent4 3 3 2 2 2" xfId="19204"/>
    <cellStyle name="20% - Accent4 3 3 2 3" xfId="19205"/>
    <cellStyle name="20% - Accent4 3 3 2 3 2" xfId="19206"/>
    <cellStyle name="20% - Accent4 3 3 2 4" xfId="19207"/>
    <cellStyle name="20% - Accent4 3 3 2 4 2" xfId="19208"/>
    <cellStyle name="20% - Accent4 3 3 2 5" xfId="19209"/>
    <cellStyle name="20% - Accent4 3 3 2 6" xfId="19210"/>
    <cellStyle name="20% - Accent4 3 3 2 7" xfId="19211"/>
    <cellStyle name="20% - Accent4 3 3 2 8" xfId="19212"/>
    <cellStyle name="20% - Accent4 3 3 2 9" xfId="19213"/>
    <cellStyle name="20% - Accent4 3 3 3" xfId="19214"/>
    <cellStyle name="20% - Accent4 3 3 3 2" xfId="19215"/>
    <cellStyle name="20% - Accent4 3 3 3 3" xfId="19216"/>
    <cellStyle name="20% - Accent4 3 3 3 4" xfId="19217"/>
    <cellStyle name="20% - Accent4 3 3 4" xfId="19218"/>
    <cellStyle name="20% - Accent4 3 3 4 2" xfId="19219"/>
    <cellStyle name="20% - Accent4 3 3 5" xfId="19220"/>
    <cellStyle name="20% - Accent4 3 3 5 2" xfId="19221"/>
    <cellStyle name="20% - Accent4 3 3 6" xfId="19222"/>
    <cellStyle name="20% - Accent4 3 3 7" xfId="19223"/>
    <cellStyle name="20% - Accent4 3 3 8" xfId="19224"/>
    <cellStyle name="20% - Accent4 3 3 9" xfId="19225"/>
    <cellStyle name="20% - Accent4 3 4" xfId="19226"/>
    <cellStyle name="20% - Accent4 3 4 2" xfId="19227"/>
    <cellStyle name="20% - Accent4 3 4 2 2" xfId="19228"/>
    <cellStyle name="20% - Accent4 3 4 3" xfId="19229"/>
    <cellStyle name="20% - Accent4 3 4 3 2" xfId="19230"/>
    <cellStyle name="20% - Accent4 3 4 4" xfId="19231"/>
    <cellStyle name="20% - Accent4 3 4 4 2" xfId="19232"/>
    <cellStyle name="20% - Accent4 3 4 5" xfId="19233"/>
    <cellStyle name="20% - Accent4 3 4 6" xfId="19234"/>
    <cellStyle name="20% - Accent4 3 4 7" xfId="19235"/>
    <cellStyle name="20% - Accent4 3 4 8" xfId="19236"/>
    <cellStyle name="20% - Accent4 3 4 9" xfId="19237"/>
    <cellStyle name="20% - Accent4 3 5" xfId="19238"/>
    <cellStyle name="20% - Accent4 3 5 2" xfId="19239"/>
    <cellStyle name="20% - Accent4 3 5 3" xfId="19240"/>
    <cellStyle name="20% - Accent4 3 6" xfId="19241"/>
    <cellStyle name="20% - Accent4 3 6 2" xfId="19242"/>
    <cellStyle name="20% - Accent4 3 6 3" xfId="19243"/>
    <cellStyle name="20% - Accent4 3 6 4" xfId="19244"/>
    <cellStyle name="20% - Accent4 3 7" xfId="19245"/>
    <cellStyle name="20% - Accent4 3 7 2" xfId="19246"/>
    <cellStyle name="20% - Accent4 3 8" xfId="19247"/>
    <cellStyle name="20% - Accent4 3 8 2" xfId="19248"/>
    <cellStyle name="20% - Accent4 3 9" xfId="19249"/>
    <cellStyle name="20% - Accent4 4" xfId="19250"/>
    <cellStyle name="20% - Accent4 4 10" xfId="19251"/>
    <cellStyle name="20% - Accent4 4 11" xfId="19252"/>
    <cellStyle name="20% - Accent4 4 12" xfId="19253"/>
    <cellStyle name="20% - Accent4 4 2" xfId="19254"/>
    <cellStyle name="20% - Accent4 4 2 10" xfId="19255"/>
    <cellStyle name="20% - Accent4 4 2 2" xfId="19256"/>
    <cellStyle name="20% - Accent4 4 2 2 2" xfId="19257"/>
    <cellStyle name="20% - Accent4 4 2 2 2 2" xfId="19258"/>
    <cellStyle name="20% - Accent4 4 2 2 3" xfId="19259"/>
    <cellStyle name="20% - Accent4 4 2 2 3 2" xfId="19260"/>
    <cellStyle name="20% - Accent4 4 2 2 4" xfId="19261"/>
    <cellStyle name="20% - Accent4 4 2 2 4 2" xfId="19262"/>
    <cellStyle name="20% - Accent4 4 2 2 5" xfId="19263"/>
    <cellStyle name="20% - Accent4 4 2 2 6" xfId="19264"/>
    <cellStyle name="20% - Accent4 4 2 2 7" xfId="19265"/>
    <cellStyle name="20% - Accent4 4 2 2 8" xfId="19266"/>
    <cellStyle name="20% - Accent4 4 2 2 9" xfId="19267"/>
    <cellStyle name="20% - Accent4 4 2 3" xfId="19268"/>
    <cellStyle name="20% - Accent4 4 2 3 2" xfId="19269"/>
    <cellStyle name="20% - Accent4 4 2 3 3" xfId="19270"/>
    <cellStyle name="20% - Accent4 4 2 3 4" xfId="19271"/>
    <cellStyle name="20% - Accent4 4 2 4" xfId="19272"/>
    <cellStyle name="20% - Accent4 4 2 4 2" xfId="19273"/>
    <cellStyle name="20% - Accent4 4 2 5" xfId="19274"/>
    <cellStyle name="20% - Accent4 4 2 5 2" xfId="19275"/>
    <cellStyle name="20% - Accent4 4 2 6" xfId="19276"/>
    <cellStyle name="20% - Accent4 4 2 6 2" xfId="19277"/>
    <cellStyle name="20% - Accent4 4 2 7" xfId="19278"/>
    <cellStyle name="20% - Accent4 4 2 8" xfId="19279"/>
    <cellStyle name="20% - Accent4 4 2 9" xfId="19280"/>
    <cellStyle name="20% - Accent4 4 3" xfId="19281"/>
    <cellStyle name="20% - Accent4 4 3 10" xfId="19282"/>
    <cellStyle name="20% - Accent4 4 3 2" xfId="19283"/>
    <cellStyle name="20% - Accent4 4 3 2 2" xfId="19284"/>
    <cellStyle name="20% - Accent4 4 3 2 2 2" xfId="19285"/>
    <cellStyle name="20% - Accent4 4 3 2 3" xfId="19286"/>
    <cellStyle name="20% - Accent4 4 3 2 3 2" xfId="19287"/>
    <cellStyle name="20% - Accent4 4 3 2 4" xfId="19288"/>
    <cellStyle name="20% - Accent4 4 3 2 4 2" xfId="19289"/>
    <cellStyle name="20% - Accent4 4 3 2 5" xfId="19290"/>
    <cellStyle name="20% - Accent4 4 3 2 6" xfId="19291"/>
    <cellStyle name="20% - Accent4 4 3 2 7" xfId="19292"/>
    <cellStyle name="20% - Accent4 4 3 2 8" xfId="19293"/>
    <cellStyle name="20% - Accent4 4 3 2 9" xfId="19294"/>
    <cellStyle name="20% - Accent4 4 3 3" xfId="19295"/>
    <cellStyle name="20% - Accent4 4 3 3 2" xfId="19296"/>
    <cellStyle name="20% - Accent4 4 3 4" xfId="19297"/>
    <cellStyle name="20% - Accent4 4 3 4 2" xfId="19298"/>
    <cellStyle name="20% - Accent4 4 3 5" xfId="19299"/>
    <cellStyle name="20% - Accent4 4 3 5 2" xfId="19300"/>
    <cellStyle name="20% - Accent4 4 3 6" xfId="19301"/>
    <cellStyle name="20% - Accent4 4 3 7" xfId="19302"/>
    <cellStyle name="20% - Accent4 4 3 8" xfId="19303"/>
    <cellStyle name="20% - Accent4 4 3 9" xfId="19304"/>
    <cellStyle name="20% - Accent4 4 4" xfId="19305"/>
    <cellStyle name="20% - Accent4 4 4 2" xfId="19306"/>
    <cellStyle name="20% - Accent4 4 4 2 2" xfId="19307"/>
    <cellStyle name="20% - Accent4 4 4 3" xfId="19308"/>
    <cellStyle name="20% - Accent4 4 4 3 2" xfId="19309"/>
    <cellStyle name="20% - Accent4 4 4 4" xfId="19310"/>
    <cellStyle name="20% - Accent4 4 4 4 2" xfId="19311"/>
    <cellStyle name="20% - Accent4 4 4 5" xfId="19312"/>
    <cellStyle name="20% - Accent4 4 4 6" xfId="19313"/>
    <cellStyle name="20% - Accent4 4 4 7" xfId="19314"/>
    <cellStyle name="20% - Accent4 4 4 8" xfId="19315"/>
    <cellStyle name="20% - Accent4 4 4 9" xfId="19316"/>
    <cellStyle name="20% - Accent4 4 5" xfId="19317"/>
    <cellStyle name="20% - Accent4 4 5 2" xfId="19318"/>
    <cellStyle name="20% - Accent4 4 5 3" xfId="19319"/>
    <cellStyle name="20% - Accent4 4 5 4" xfId="19320"/>
    <cellStyle name="20% - Accent4 4 6" xfId="19321"/>
    <cellStyle name="20% - Accent4 4 6 2" xfId="19322"/>
    <cellStyle name="20% - Accent4 4 6 3" xfId="19323"/>
    <cellStyle name="20% - Accent4 4 6 4" xfId="19324"/>
    <cellStyle name="20% - Accent4 4 7" xfId="19325"/>
    <cellStyle name="20% - Accent4 4 7 2" xfId="19326"/>
    <cellStyle name="20% - Accent4 4 8" xfId="19327"/>
    <cellStyle name="20% - Accent4 4 8 2" xfId="19328"/>
    <cellStyle name="20% - Accent4 4 9" xfId="19329"/>
    <cellStyle name="20% - Accent4 5" xfId="19330"/>
    <cellStyle name="20% - Accent4 5 10" xfId="19331"/>
    <cellStyle name="20% - Accent4 5 2" xfId="19332"/>
    <cellStyle name="20% - Accent4 5 2 2" xfId="19333"/>
    <cellStyle name="20% - Accent4 5 2 2 2" xfId="19334"/>
    <cellStyle name="20% - Accent4 5 2 2 3" xfId="19335"/>
    <cellStyle name="20% - Accent4 5 2 2 4" xfId="19336"/>
    <cellStyle name="20% - Accent4 5 2 3" xfId="19337"/>
    <cellStyle name="20% - Accent4 5 2 3 2" xfId="19338"/>
    <cellStyle name="20% - Accent4 5 2 4" xfId="19339"/>
    <cellStyle name="20% - Accent4 5 2 4 2" xfId="19340"/>
    <cellStyle name="20% - Accent4 5 2 5" xfId="19341"/>
    <cellStyle name="20% - Accent4 5 2 6" xfId="19342"/>
    <cellStyle name="20% - Accent4 5 2 7" xfId="19343"/>
    <cellStyle name="20% - Accent4 5 2 8" xfId="19344"/>
    <cellStyle name="20% - Accent4 5 3" xfId="19345"/>
    <cellStyle name="20% - Accent4 5 3 2" xfId="19346"/>
    <cellStyle name="20% - Accent4 5 3 3" xfId="19347"/>
    <cellStyle name="20% - Accent4 5 4" xfId="19348"/>
    <cellStyle name="20% - Accent4 5 4 2" xfId="19349"/>
    <cellStyle name="20% - Accent4 5 5" xfId="19350"/>
    <cellStyle name="20% - Accent4 5 5 2" xfId="19351"/>
    <cellStyle name="20% - Accent4 5 6" xfId="19352"/>
    <cellStyle name="20% - Accent4 5 6 2" xfId="19353"/>
    <cellStyle name="20% - Accent4 5 7" xfId="19354"/>
    <cellStyle name="20% - Accent4 5 8" xfId="19355"/>
    <cellStyle name="20% - Accent4 5 9" xfId="19356"/>
    <cellStyle name="20% - Accent4 6" xfId="19357"/>
    <cellStyle name="20% - Accent4 6 2" xfId="19358"/>
    <cellStyle name="20% - Accent4 6 2 2" xfId="19359"/>
    <cellStyle name="20% - Accent4 6 2 2 2" xfId="19360"/>
    <cellStyle name="20% - Accent4 6 2 3" xfId="19361"/>
    <cellStyle name="20% - Accent4 6 2 3 2" xfId="19362"/>
    <cellStyle name="20% - Accent4 6 2 4" xfId="19363"/>
    <cellStyle name="20% - Accent4 6 2 4 2" xfId="19364"/>
    <cellStyle name="20% - Accent4 6 2 5" xfId="19365"/>
    <cellStyle name="20% - Accent4 6 2 6" xfId="19366"/>
    <cellStyle name="20% - Accent4 6 2 7" xfId="19367"/>
    <cellStyle name="20% - Accent4 6 2 8" xfId="19368"/>
    <cellStyle name="20% - Accent4 6 2 9" xfId="19369"/>
    <cellStyle name="20% - Accent4 6 3" xfId="19370"/>
    <cellStyle name="20% - Accent4 6 3 2" xfId="19371"/>
    <cellStyle name="20% - Accent4 6 3 3" xfId="19372"/>
    <cellStyle name="20% - Accent4 6 3 4" xfId="19373"/>
    <cellStyle name="20% - Accent4 6 4" xfId="19374"/>
    <cellStyle name="20% - Accent4 6 4 2" xfId="19375"/>
    <cellStyle name="20% - Accent4 6 5" xfId="19376"/>
    <cellStyle name="20% - Accent4 6 5 2" xfId="19377"/>
    <cellStyle name="20% - Accent4 6 6" xfId="19378"/>
    <cellStyle name="20% - Accent4 6 7" xfId="19379"/>
    <cellStyle name="20% - Accent4 6 8" xfId="19380"/>
    <cellStyle name="20% - Accent4 6 9" xfId="19381"/>
    <cellStyle name="20% - Accent4 7" xfId="19382"/>
    <cellStyle name="20% - Accent4 7 10" xfId="19383"/>
    <cellStyle name="20% - Accent4 7 2" xfId="19384"/>
    <cellStyle name="20% - Accent4 7 2 2" xfId="19385"/>
    <cellStyle name="20% - Accent4 7 2 2 2" xfId="19386"/>
    <cellStyle name="20% - Accent4 7 2 3" xfId="19387"/>
    <cellStyle name="20% - Accent4 7 2 3 2" xfId="19388"/>
    <cellStyle name="20% - Accent4 7 2 4" xfId="19389"/>
    <cellStyle name="20% - Accent4 7 2 4 2" xfId="19390"/>
    <cellStyle name="20% - Accent4 7 2 5" xfId="19391"/>
    <cellStyle name="20% - Accent4 7 2 6" xfId="19392"/>
    <cellStyle name="20% - Accent4 7 2 7" xfId="19393"/>
    <cellStyle name="20% - Accent4 7 2 8" xfId="19394"/>
    <cellStyle name="20% - Accent4 7 2 9" xfId="19395"/>
    <cellStyle name="20% - Accent4 7 3" xfId="19396"/>
    <cellStyle name="20% - Accent4 7 3 2" xfId="19397"/>
    <cellStyle name="20% - Accent4 7 4" xfId="19398"/>
    <cellStyle name="20% - Accent4 7 4 2" xfId="19399"/>
    <cellStyle name="20% - Accent4 7 5" xfId="19400"/>
    <cellStyle name="20% - Accent4 7 5 2" xfId="19401"/>
    <cellStyle name="20% - Accent4 7 6" xfId="19402"/>
    <cellStyle name="20% - Accent4 7 7" xfId="19403"/>
    <cellStyle name="20% - Accent4 7 8" xfId="19404"/>
    <cellStyle name="20% - Accent4 7 9" xfId="19405"/>
    <cellStyle name="20% - Accent4 8" xfId="19406"/>
    <cellStyle name="20% - Accent4 8 2" xfId="19407"/>
    <cellStyle name="20% - Accent4 8 2 2" xfId="19408"/>
    <cellStyle name="20% - Accent4 8 3" xfId="19409"/>
    <cellStyle name="20% - Accent4 8 3 2" xfId="19410"/>
    <cellStyle name="20% - Accent4 8 4" xfId="19411"/>
    <cellStyle name="20% - Accent4 8 4 2" xfId="19412"/>
    <cellStyle name="20% - Accent4 8 5" xfId="19413"/>
    <cellStyle name="20% - Accent4 8 6" xfId="19414"/>
    <cellStyle name="20% - Accent4 8 7" xfId="19415"/>
    <cellStyle name="20% - Accent4 8 8" xfId="19416"/>
    <cellStyle name="20% - Accent4 8 9" xfId="19417"/>
    <cellStyle name="20% - Accent4 9" xfId="19418"/>
    <cellStyle name="20% - Accent4 9 2" xfId="19419"/>
    <cellStyle name="20% - Accent4 9 2 2" xfId="19420"/>
    <cellStyle name="20% - Accent4 9 3" xfId="19421"/>
    <cellStyle name="20% - Accent4 9 3 2" xfId="19422"/>
    <cellStyle name="20% - Accent4 9 4" xfId="19423"/>
    <cellStyle name="20% - Accent4 9 4 2" xfId="19424"/>
    <cellStyle name="20% - Accent4 9 5" xfId="19425"/>
    <cellStyle name="20% - Accent4 9 6" xfId="19426"/>
    <cellStyle name="20% - Accent4 9 7" xfId="19427"/>
    <cellStyle name="20% - Accent4 9 8" xfId="19428"/>
    <cellStyle name="20% - Accent4 9 9" xfId="19429"/>
    <cellStyle name="20% - Accent5 10" xfId="19430"/>
    <cellStyle name="20% - Accent5 10 2" xfId="19431"/>
    <cellStyle name="20% - Accent5 10 2 2" xfId="19432"/>
    <cellStyle name="20% - Accent5 10 3" xfId="19433"/>
    <cellStyle name="20% - Accent5 10 3 2" xfId="19434"/>
    <cellStyle name="20% - Accent5 10 4" xfId="19435"/>
    <cellStyle name="20% - Accent5 10 4 2" xfId="19436"/>
    <cellStyle name="20% - Accent5 10 5" xfId="19437"/>
    <cellStyle name="20% - Accent5 10 6" xfId="19438"/>
    <cellStyle name="20% - Accent5 10 7" xfId="19439"/>
    <cellStyle name="20% - Accent5 10 8" xfId="19440"/>
    <cellStyle name="20% - Accent5 10 9" xfId="19441"/>
    <cellStyle name="20% - Accent5 11" xfId="19442"/>
    <cellStyle name="20% - Accent5 11 2" xfId="19443"/>
    <cellStyle name="20% - Accent5 11 2 2" xfId="19444"/>
    <cellStyle name="20% - Accent5 11 3" xfId="19445"/>
    <cellStyle name="20% - Accent5 11 3 2" xfId="19446"/>
    <cellStyle name="20% - Accent5 11 4" xfId="19447"/>
    <cellStyle name="20% - Accent5 11 5" xfId="19448"/>
    <cellStyle name="20% - Accent5 11 6" xfId="19449"/>
    <cellStyle name="20% - Accent5 11 7" xfId="19450"/>
    <cellStyle name="20% - Accent5 11 8" xfId="19451"/>
    <cellStyle name="20% - Accent5 12" xfId="19452"/>
    <cellStyle name="20% - Accent5 12 2" xfId="19453"/>
    <cellStyle name="20% - Accent5 12 2 2" xfId="19454"/>
    <cellStyle name="20% - Accent5 12 3" xfId="19455"/>
    <cellStyle name="20% - Accent5 12 4" xfId="19456"/>
    <cellStyle name="20% - Accent5 12 5" xfId="19457"/>
    <cellStyle name="20% - Accent5 13" xfId="19458"/>
    <cellStyle name="20% - Accent5 13 2" xfId="19459"/>
    <cellStyle name="20% - Accent5 13 3" xfId="19460"/>
    <cellStyle name="20% - Accent5 14" xfId="19461"/>
    <cellStyle name="20% - Accent5 14 2" xfId="19462"/>
    <cellStyle name="20% - Accent5 15" xfId="19463"/>
    <cellStyle name="20% - Accent5 16" xfId="19464"/>
    <cellStyle name="20% - Accent5 17" xfId="19465"/>
    <cellStyle name="20% - Accent5 18" xfId="19466"/>
    <cellStyle name="20% - Accent5 19" xfId="19467"/>
    <cellStyle name="20% - Accent5 2" xfId="19468"/>
    <cellStyle name="20% - Accent5 2 10" xfId="19469"/>
    <cellStyle name="20% - Accent5 2 11" xfId="19470"/>
    <cellStyle name="20% - Accent5 2 12" xfId="19471"/>
    <cellStyle name="20% - Accent5 2 13" xfId="19472"/>
    <cellStyle name="20% - Accent5 2 14" xfId="19473"/>
    <cellStyle name="20% - Accent5 2 2" xfId="19474"/>
    <cellStyle name="20% - Accent5 2 2 10" xfId="19475"/>
    <cellStyle name="20% - Accent5 2 2 11" xfId="19476"/>
    <cellStyle name="20% - Accent5 2 2 12" xfId="19477"/>
    <cellStyle name="20% - Accent5 2 2 2" xfId="19478"/>
    <cellStyle name="20% - Accent5 2 2 2 2" xfId="19479"/>
    <cellStyle name="20% - Accent5 2 2 2 2 2" xfId="19480"/>
    <cellStyle name="20% - Accent5 2 2 2 2 2 2" xfId="19481"/>
    <cellStyle name="20% - Accent5 2 2 2 2 3" xfId="19482"/>
    <cellStyle name="20% - Accent5 2 2 2 2 3 2" xfId="19483"/>
    <cellStyle name="20% - Accent5 2 2 2 2 4" xfId="19484"/>
    <cellStyle name="20% - Accent5 2 2 2 2 4 2" xfId="19485"/>
    <cellStyle name="20% - Accent5 2 2 2 2 5" xfId="19486"/>
    <cellStyle name="20% - Accent5 2 2 2 2 6" xfId="19487"/>
    <cellStyle name="20% - Accent5 2 2 2 2 7" xfId="19488"/>
    <cellStyle name="20% - Accent5 2 2 2 2 8" xfId="19489"/>
    <cellStyle name="20% - Accent5 2 2 2 2 9" xfId="19490"/>
    <cellStyle name="20% - Accent5 2 2 2 3" xfId="19491"/>
    <cellStyle name="20% - Accent5 2 2 2 3 2" xfId="19492"/>
    <cellStyle name="20% - Accent5 2 2 2 3 3" xfId="19493"/>
    <cellStyle name="20% - Accent5 2 2 2 3 4" xfId="19494"/>
    <cellStyle name="20% - Accent5 2 2 2 4" xfId="19495"/>
    <cellStyle name="20% - Accent5 2 2 2 4 2" xfId="19496"/>
    <cellStyle name="20% - Accent5 2 2 2 5" xfId="19497"/>
    <cellStyle name="20% - Accent5 2 2 2 5 2" xfId="19498"/>
    <cellStyle name="20% - Accent5 2 2 2 6" xfId="19499"/>
    <cellStyle name="20% - Accent5 2 2 2 7" xfId="19500"/>
    <cellStyle name="20% - Accent5 2 2 2 8" xfId="19501"/>
    <cellStyle name="20% - Accent5 2 2 2 9" xfId="19502"/>
    <cellStyle name="20% - Accent5 2 2 3" xfId="19503"/>
    <cellStyle name="20% - Accent5 2 2 3 10" xfId="19504"/>
    <cellStyle name="20% - Accent5 2 2 3 2" xfId="19505"/>
    <cellStyle name="20% - Accent5 2 2 3 2 2" xfId="19506"/>
    <cellStyle name="20% - Accent5 2 2 3 2 2 2" xfId="19507"/>
    <cellStyle name="20% - Accent5 2 2 3 2 3" xfId="19508"/>
    <cellStyle name="20% - Accent5 2 2 3 2 3 2" xfId="19509"/>
    <cellStyle name="20% - Accent5 2 2 3 2 4" xfId="19510"/>
    <cellStyle name="20% - Accent5 2 2 3 2 4 2" xfId="19511"/>
    <cellStyle name="20% - Accent5 2 2 3 2 5" xfId="19512"/>
    <cellStyle name="20% - Accent5 2 2 3 2 6" xfId="19513"/>
    <cellStyle name="20% - Accent5 2 2 3 2 7" xfId="19514"/>
    <cellStyle name="20% - Accent5 2 2 3 2 8" xfId="19515"/>
    <cellStyle name="20% - Accent5 2 2 3 2 9" xfId="19516"/>
    <cellStyle name="20% - Accent5 2 2 3 3" xfId="19517"/>
    <cellStyle name="20% - Accent5 2 2 3 3 2" xfId="19518"/>
    <cellStyle name="20% - Accent5 2 2 3 4" xfId="19519"/>
    <cellStyle name="20% - Accent5 2 2 3 4 2" xfId="19520"/>
    <cellStyle name="20% - Accent5 2 2 3 5" xfId="19521"/>
    <cellStyle name="20% - Accent5 2 2 3 5 2" xfId="19522"/>
    <cellStyle name="20% - Accent5 2 2 3 6" xfId="19523"/>
    <cellStyle name="20% - Accent5 2 2 3 7" xfId="19524"/>
    <cellStyle name="20% - Accent5 2 2 3 8" xfId="19525"/>
    <cellStyle name="20% - Accent5 2 2 3 9" xfId="19526"/>
    <cellStyle name="20% - Accent5 2 2 4" xfId="19527"/>
    <cellStyle name="20% - Accent5 2 2 4 2" xfId="19528"/>
    <cellStyle name="20% - Accent5 2 2 4 2 2" xfId="19529"/>
    <cellStyle name="20% - Accent5 2 2 4 3" xfId="19530"/>
    <cellStyle name="20% - Accent5 2 2 4 3 2" xfId="19531"/>
    <cellStyle name="20% - Accent5 2 2 4 4" xfId="19532"/>
    <cellStyle name="20% - Accent5 2 2 4 4 2" xfId="19533"/>
    <cellStyle name="20% - Accent5 2 2 4 5" xfId="19534"/>
    <cellStyle name="20% - Accent5 2 2 4 6" xfId="19535"/>
    <cellStyle name="20% - Accent5 2 2 4 7" xfId="19536"/>
    <cellStyle name="20% - Accent5 2 2 4 8" xfId="19537"/>
    <cellStyle name="20% - Accent5 2 2 4 9" xfId="19538"/>
    <cellStyle name="20% - Accent5 2 2 5" xfId="19539"/>
    <cellStyle name="20% - Accent5 2 2 5 2" xfId="19540"/>
    <cellStyle name="20% - Accent5 2 2 5 3" xfId="19541"/>
    <cellStyle name="20% - Accent5 2 2 6" xfId="19542"/>
    <cellStyle name="20% - Accent5 2 2 6 2" xfId="19543"/>
    <cellStyle name="20% - Accent5 2 2 6 3" xfId="19544"/>
    <cellStyle name="20% - Accent5 2 2 6 4" xfId="19545"/>
    <cellStyle name="20% - Accent5 2 2 7" xfId="19546"/>
    <cellStyle name="20% - Accent5 2 2 7 2" xfId="19547"/>
    <cellStyle name="20% - Accent5 2 2 8" xfId="19548"/>
    <cellStyle name="20% - Accent5 2 2 8 2" xfId="19549"/>
    <cellStyle name="20% - Accent5 2 2 9" xfId="19550"/>
    <cellStyle name="20% - Accent5 2 3" xfId="19551"/>
    <cellStyle name="20% - Accent5 2 3 2" xfId="19552"/>
    <cellStyle name="20% - Accent5 2 3 2 2" xfId="19553"/>
    <cellStyle name="20% - Accent5 2 3 2 2 2" xfId="19554"/>
    <cellStyle name="20% - Accent5 2 3 2 3" xfId="19555"/>
    <cellStyle name="20% - Accent5 2 3 2 3 2" xfId="19556"/>
    <cellStyle name="20% - Accent5 2 3 2 4" xfId="19557"/>
    <cellStyle name="20% - Accent5 2 3 2 4 2" xfId="19558"/>
    <cellStyle name="20% - Accent5 2 3 2 5" xfId="19559"/>
    <cellStyle name="20% - Accent5 2 3 2 6" xfId="19560"/>
    <cellStyle name="20% - Accent5 2 3 2 7" xfId="19561"/>
    <cellStyle name="20% - Accent5 2 3 2 8" xfId="19562"/>
    <cellStyle name="20% - Accent5 2 3 2 9" xfId="19563"/>
    <cellStyle name="20% - Accent5 2 3 3" xfId="19564"/>
    <cellStyle name="20% - Accent5 2 3 3 2" xfId="19565"/>
    <cellStyle name="20% - Accent5 2 3 3 3" xfId="19566"/>
    <cellStyle name="20% - Accent5 2 3 3 4" xfId="19567"/>
    <cellStyle name="20% - Accent5 2 3 4" xfId="19568"/>
    <cellStyle name="20% - Accent5 2 3 4 2" xfId="19569"/>
    <cellStyle name="20% - Accent5 2 3 5" xfId="19570"/>
    <cellStyle name="20% - Accent5 2 3 5 2" xfId="19571"/>
    <cellStyle name="20% - Accent5 2 3 6" xfId="19572"/>
    <cellStyle name="20% - Accent5 2 3 7" xfId="19573"/>
    <cellStyle name="20% - Accent5 2 3 8" xfId="19574"/>
    <cellStyle name="20% - Accent5 2 3 9" xfId="19575"/>
    <cellStyle name="20% - Accent5 2 4" xfId="19576"/>
    <cellStyle name="20% - Accent5 2 4 10" xfId="19577"/>
    <cellStyle name="20% - Accent5 2 4 2" xfId="19578"/>
    <cellStyle name="20% - Accent5 2 4 2 2" xfId="19579"/>
    <cellStyle name="20% - Accent5 2 4 2 2 2" xfId="19580"/>
    <cellStyle name="20% - Accent5 2 4 2 3" xfId="19581"/>
    <cellStyle name="20% - Accent5 2 4 2 3 2" xfId="19582"/>
    <cellStyle name="20% - Accent5 2 4 2 4" xfId="19583"/>
    <cellStyle name="20% - Accent5 2 4 2 4 2" xfId="19584"/>
    <cellStyle name="20% - Accent5 2 4 2 5" xfId="19585"/>
    <cellStyle name="20% - Accent5 2 4 2 6" xfId="19586"/>
    <cellStyle name="20% - Accent5 2 4 2 7" xfId="19587"/>
    <cellStyle name="20% - Accent5 2 4 2 8" xfId="19588"/>
    <cellStyle name="20% - Accent5 2 4 2 9" xfId="19589"/>
    <cellStyle name="20% - Accent5 2 4 3" xfId="19590"/>
    <cellStyle name="20% - Accent5 2 4 3 2" xfId="19591"/>
    <cellStyle name="20% - Accent5 2 4 3 3" xfId="19592"/>
    <cellStyle name="20% - Accent5 2 4 3 4" xfId="19593"/>
    <cellStyle name="20% - Accent5 2 4 4" xfId="19594"/>
    <cellStyle name="20% - Accent5 2 4 4 2" xfId="19595"/>
    <cellStyle name="20% - Accent5 2 4 4 3" xfId="19596"/>
    <cellStyle name="20% - Accent5 2 4 4 4" xfId="19597"/>
    <cellStyle name="20% - Accent5 2 4 5" xfId="19598"/>
    <cellStyle name="20% - Accent5 2 4 5 2" xfId="19599"/>
    <cellStyle name="20% - Accent5 2 4 6" xfId="19600"/>
    <cellStyle name="20% - Accent5 2 4 7" xfId="19601"/>
    <cellStyle name="20% - Accent5 2 4 8" xfId="19602"/>
    <cellStyle name="20% - Accent5 2 4 9" xfId="19603"/>
    <cellStyle name="20% - Accent5 2 5" xfId="19604"/>
    <cellStyle name="20% - Accent5 2 5 2" xfId="19605"/>
    <cellStyle name="20% - Accent5 2 5 2 2" xfId="19606"/>
    <cellStyle name="20% - Accent5 2 5 3" xfId="19607"/>
    <cellStyle name="20% - Accent5 2 5 3 2" xfId="19608"/>
    <cellStyle name="20% - Accent5 2 5 4" xfId="19609"/>
    <cellStyle name="20% - Accent5 2 5 4 2" xfId="19610"/>
    <cellStyle name="20% - Accent5 2 5 5" xfId="19611"/>
    <cellStyle name="20% - Accent5 2 5 6" xfId="19612"/>
    <cellStyle name="20% - Accent5 2 5 7" xfId="19613"/>
    <cellStyle name="20% - Accent5 2 5 8" xfId="19614"/>
    <cellStyle name="20% - Accent5 2 5 9" xfId="19615"/>
    <cellStyle name="20% - Accent5 2 6" xfId="19616"/>
    <cellStyle name="20% - Accent5 2 6 2" xfId="19617"/>
    <cellStyle name="20% - Accent5 2 6 2 2" xfId="19618"/>
    <cellStyle name="20% - Accent5 2 6 3" xfId="19619"/>
    <cellStyle name="20% - Accent5 2 6 3 2" xfId="19620"/>
    <cellStyle name="20% - Accent5 2 6 4" xfId="19621"/>
    <cellStyle name="20% - Accent5 2 6 4 2" xfId="19622"/>
    <cellStyle name="20% - Accent5 2 6 5" xfId="19623"/>
    <cellStyle name="20% - Accent5 2 6 6" xfId="19624"/>
    <cellStyle name="20% - Accent5 2 6 7" xfId="19625"/>
    <cellStyle name="20% - Accent5 2 6 8" xfId="19626"/>
    <cellStyle name="20% - Accent5 2 6 9" xfId="19627"/>
    <cellStyle name="20% - Accent5 2 7" xfId="19628"/>
    <cellStyle name="20% - Accent5 2 7 2" xfId="19629"/>
    <cellStyle name="20% - Accent5 2 7 3" xfId="19630"/>
    <cellStyle name="20% - Accent5 2 7 4" xfId="19631"/>
    <cellStyle name="20% - Accent5 2 8" xfId="19632"/>
    <cellStyle name="20% - Accent5 2 8 2" xfId="19633"/>
    <cellStyle name="20% - Accent5 2 9" xfId="19634"/>
    <cellStyle name="20% - Accent5 2 9 2" xfId="19635"/>
    <cellStyle name="20% - Accent5 20" xfId="19636"/>
    <cellStyle name="20% - Accent5 3" xfId="19637"/>
    <cellStyle name="20% - Accent5 3 10" xfId="19638"/>
    <cellStyle name="20% - Accent5 3 11" xfId="19639"/>
    <cellStyle name="20% - Accent5 3 12" xfId="19640"/>
    <cellStyle name="20% - Accent5 3 2" xfId="19641"/>
    <cellStyle name="20% - Accent5 3 2 10" xfId="19642"/>
    <cellStyle name="20% - Accent5 3 2 2" xfId="19643"/>
    <cellStyle name="20% - Accent5 3 2 2 2" xfId="19644"/>
    <cellStyle name="20% - Accent5 3 2 2 2 2" xfId="19645"/>
    <cellStyle name="20% - Accent5 3 2 2 3" xfId="19646"/>
    <cellStyle name="20% - Accent5 3 2 2 3 2" xfId="19647"/>
    <cellStyle name="20% - Accent5 3 2 2 4" xfId="19648"/>
    <cellStyle name="20% - Accent5 3 2 2 4 2" xfId="19649"/>
    <cellStyle name="20% - Accent5 3 2 2 5" xfId="19650"/>
    <cellStyle name="20% - Accent5 3 2 2 6" xfId="19651"/>
    <cellStyle name="20% - Accent5 3 2 2 7" xfId="19652"/>
    <cellStyle name="20% - Accent5 3 2 2 8" xfId="19653"/>
    <cellStyle name="20% - Accent5 3 2 2 9" xfId="19654"/>
    <cellStyle name="20% - Accent5 3 2 3" xfId="19655"/>
    <cellStyle name="20% - Accent5 3 2 3 2" xfId="19656"/>
    <cellStyle name="20% - Accent5 3 2 3 3" xfId="19657"/>
    <cellStyle name="20% - Accent5 3 2 3 4" xfId="19658"/>
    <cellStyle name="20% - Accent5 3 2 4" xfId="19659"/>
    <cellStyle name="20% - Accent5 3 2 4 2" xfId="19660"/>
    <cellStyle name="20% - Accent5 3 2 5" xfId="19661"/>
    <cellStyle name="20% - Accent5 3 2 5 2" xfId="19662"/>
    <cellStyle name="20% - Accent5 3 2 6" xfId="19663"/>
    <cellStyle name="20% - Accent5 3 2 6 2" xfId="19664"/>
    <cellStyle name="20% - Accent5 3 2 7" xfId="19665"/>
    <cellStyle name="20% - Accent5 3 2 8" xfId="19666"/>
    <cellStyle name="20% - Accent5 3 2 9" xfId="19667"/>
    <cellStyle name="20% - Accent5 3 3" xfId="19668"/>
    <cellStyle name="20% - Accent5 3 3 2" xfId="19669"/>
    <cellStyle name="20% - Accent5 3 3 2 2" xfId="19670"/>
    <cellStyle name="20% - Accent5 3 3 2 2 2" xfId="19671"/>
    <cellStyle name="20% - Accent5 3 3 2 3" xfId="19672"/>
    <cellStyle name="20% - Accent5 3 3 2 3 2" xfId="19673"/>
    <cellStyle name="20% - Accent5 3 3 2 4" xfId="19674"/>
    <cellStyle name="20% - Accent5 3 3 2 4 2" xfId="19675"/>
    <cellStyle name="20% - Accent5 3 3 2 5" xfId="19676"/>
    <cellStyle name="20% - Accent5 3 3 2 6" xfId="19677"/>
    <cellStyle name="20% - Accent5 3 3 2 7" xfId="19678"/>
    <cellStyle name="20% - Accent5 3 3 2 8" xfId="19679"/>
    <cellStyle name="20% - Accent5 3 3 2 9" xfId="19680"/>
    <cellStyle name="20% - Accent5 3 3 3" xfId="19681"/>
    <cellStyle name="20% - Accent5 3 3 3 2" xfId="19682"/>
    <cellStyle name="20% - Accent5 3 3 3 3" xfId="19683"/>
    <cellStyle name="20% - Accent5 3 3 3 4" xfId="19684"/>
    <cellStyle name="20% - Accent5 3 3 4" xfId="19685"/>
    <cellStyle name="20% - Accent5 3 3 4 2" xfId="19686"/>
    <cellStyle name="20% - Accent5 3 3 5" xfId="19687"/>
    <cellStyle name="20% - Accent5 3 3 5 2" xfId="19688"/>
    <cellStyle name="20% - Accent5 3 3 6" xfId="19689"/>
    <cellStyle name="20% - Accent5 3 3 7" xfId="19690"/>
    <cellStyle name="20% - Accent5 3 3 8" xfId="19691"/>
    <cellStyle name="20% - Accent5 3 3 9" xfId="19692"/>
    <cellStyle name="20% - Accent5 3 4" xfId="19693"/>
    <cellStyle name="20% - Accent5 3 4 2" xfId="19694"/>
    <cellStyle name="20% - Accent5 3 4 2 2" xfId="19695"/>
    <cellStyle name="20% - Accent5 3 4 3" xfId="19696"/>
    <cellStyle name="20% - Accent5 3 4 3 2" xfId="19697"/>
    <cellStyle name="20% - Accent5 3 4 4" xfId="19698"/>
    <cellStyle name="20% - Accent5 3 4 4 2" xfId="19699"/>
    <cellStyle name="20% - Accent5 3 4 5" xfId="19700"/>
    <cellStyle name="20% - Accent5 3 4 6" xfId="19701"/>
    <cellStyle name="20% - Accent5 3 4 7" xfId="19702"/>
    <cellStyle name="20% - Accent5 3 4 8" xfId="19703"/>
    <cellStyle name="20% - Accent5 3 4 9" xfId="19704"/>
    <cellStyle name="20% - Accent5 3 5" xfId="19705"/>
    <cellStyle name="20% - Accent5 3 5 2" xfId="19706"/>
    <cellStyle name="20% - Accent5 3 5 3" xfId="19707"/>
    <cellStyle name="20% - Accent5 3 6" xfId="19708"/>
    <cellStyle name="20% - Accent5 3 6 2" xfId="19709"/>
    <cellStyle name="20% - Accent5 3 6 3" xfId="19710"/>
    <cellStyle name="20% - Accent5 3 6 4" xfId="19711"/>
    <cellStyle name="20% - Accent5 3 7" xfId="19712"/>
    <cellStyle name="20% - Accent5 3 7 2" xfId="19713"/>
    <cellStyle name="20% - Accent5 3 8" xfId="19714"/>
    <cellStyle name="20% - Accent5 3 8 2" xfId="19715"/>
    <cellStyle name="20% - Accent5 3 9" xfId="19716"/>
    <cellStyle name="20% - Accent5 4" xfId="19717"/>
    <cellStyle name="20% - Accent5 4 10" xfId="19718"/>
    <cellStyle name="20% - Accent5 4 11" xfId="19719"/>
    <cellStyle name="20% - Accent5 4 12" xfId="19720"/>
    <cellStyle name="20% - Accent5 4 2" xfId="19721"/>
    <cellStyle name="20% - Accent5 4 2 10" xfId="19722"/>
    <cellStyle name="20% - Accent5 4 2 2" xfId="19723"/>
    <cellStyle name="20% - Accent5 4 2 2 2" xfId="19724"/>
    <cellStyle name="20% - Accent5 4 2 2 2 2" xfId="19725"/>
    <cellStyle name="20% - Accent5 4 2 2 3" xfId="19726"/>
    <cellStyle name="20% - Accent5 4 2 2 3 2" xfId="19727"/>
    <cellStyle name="20% - Accent5 4 2 2 4" xfId="19728"/>
    <cellStyle name="20% - Accent5 4 2 2 4 2" xfId="19729"/>
    <cellStyle name="20% - Accent5 4 2 2 5" xfId="19730"/>
    <cellStyle name="20% - Accent5 4 2 2 6" xfId="19731"/>
    <cellStyle name="20% - Accent5 4 2 2 7" xfId="19732"/>
    <cellStyle name="20% - Accent5 4 2 2 8" xfId="19733"/>
    <cellStyle name="20% - Accent5 4 2 2 9" xfId="19734"/>
    <cellStyle name="20% - Accent5 4 2 3" xfId="19735"/>
    <cellStyle name="20% - Accent5 4 2 3 2" xfId="19736"/>
    <cellStyle name="20% - Accent5 4 2 3 3" xfId="19737"/>
    <cellStyle name="20% - Accent5 4 2 3 4" xfId="19738"/>
    <cellStyle name="20% - Accent5 4 2 4" xfId="19739"/>
    <cellStyle name="20% - Accent5 4 2 4 2" xfId="19740"/>
    <cellStyle name="20% - Accent5 4 2 5" xfId="19741"/>
    <cellStyle name="20% - Accent5 4 2 5 2" xfId="19742"/>
    <cellStyle name="20% - Accent5 4 2 6" xfId="19743"/>
    <cellStyle name="20% - Accent5 4 2 6 2" xfId="19744"/>
    <cellStyle name="20% - Accent5 4 2 7" xfId="19745"/>
    <cellStyle name="20% - Accent5 4 2 8" xfId="19746"/>
    <cellStyle name="20% - Accent5 4 2 9" xfId="19747"/>
    <cellStyle name="20% - Accent5 4 3" xfId="19748"/>
    <cellStyle name="20% - Accent5 4 3 10" xfId="19749"/>
    <cellStyle name="20% - Accent5 4 3 2" xfId="19750"/>
    <cellStyle name="20% - Accent5 4 3 2 2" xfId="19751"/>
    <cellStyle name="20% - Accent5 4 3 2 2 2" xfId="19752"/>
    <cellStyle name="20% - Accent5 4 3 2 3" xfId="19753"/>
    <cellStyle name="20% - Accent5 4 3 2 3 2" xfId="19754"/>
    <cellStyle name="20% - Accent5 4 3 2 4" xfId="19755"/>
    <cellStyle name="20% - Accent5 4 3 2 4 2" xfId="19756"/>
    <cellStyle name="20% - Accent5 4 3 2 5" xfId="19757"/>
    <cellStyle name="20% - Accent5 4 3 2 6" xfId="19758"/>
    <cellStyle name="20% - Accent5 4 3 2 7" xfId="19759"/>
    <cellStyle name="20% - Accent5 4 3 2 8" xfId="19760"/>
    <cellStyle name="20% - Accent5 4 3 2 9" xfId="19761"/>
    <cellStyle name="20% - Accent5 4 3 3" xfId="19762"/>
    <cellStyle name="20% - Accent5 4 3 3 2" xfId="19763"/>
    <cellStyle name="20% - Accent5 4 3 4" xfId="19764"/>
    <cellStyle name="20% - Accent5 4 3 4 2" xfId="19765"/>
    <cellStyle name="20% - Accent5 4 3 5" xfId="19766"/>
    <cellStyle name="20% - Accent5 4 3 5 2" xfId="19767"/>
    <cellStyle name="20% - Accent5 4 3 6" xfId="19768"/>
    <cellStyle name="20% - Accent5 4 3 7" xfId="19769"/>
    <cellStyle name="20% - Accent5 4 3 8" xfId="19770"/>
    <cellStyle name="20% - Accent5 4 3 9" xfId="19771"/>
    <cellStyle name="20% - Accent5 4 4" xfId="19772"/>
    <cellStyle name="20% - Accent5 4 4 2" xfId="19773"/>
    <cellStyle name="20% - Accent5 4 4 2 2" xfId="19774"/>
    <cellStyle name="20% - Accent5 4 4 3" xfId="19775"/>
    <cellStyle name="20% - Accent5 4 4 3 2" xfId="19776"/>
    <cellStyle name="20% - Accent5 4 4 4" xfId="19777"/>
    <cellStyle name="20% - Accent5 4 4 4 2" xfId="19778"/>
    <cellStyle name="20% - Accent5 4 4 5" xfId="19779"/>
    <cellStyle name="20% - Accent5 4 4 6" xfId="19780"/>
    <cellStyle name="20% - Accent5 4 4 7" xfId="19781"/>
    <cellStyle name="20% - Accent5 4 4 8" xfId="19782"/>
    <cellStyle name="20% - Accent5 4 4 9" xfId="19783"/>
    <cellStyle name="20% - Accent5 4 5" xfId="19784"/>
    <cellStyle name="20% - Accent5 4 5 2" xfId="19785"/>
    <cellStyle name="20% - Accent5 4 5 3" xfId="19786"/>
    <cellStyle name="20% - Accent5 4 5 4" xfId="19787"/>
    <cellStyle name="20% - Accent5 4 6" xfId="19788"/>
    <cellStyle name="20% - Accent5 4 6 2" xfId="19789"/>
    <cellStyle name="20% - Accent5 4 6 3" xfId="19790"/>
    <cellStyle name="20% - Accent5 4 6 4" xfId="19791"/>
    <cellStyle name="20% - Accent5 4 7" xfId="19792"/>
    <cellStyle name="20% - Accent5 4 7 2" xfId="19793"/>
    <cellStyle name="20% - Accent5 4 8" xfId="19794"/>
    <cellStyle name="20% - Accent5 4 8 2" xfId="19795"/>
    <cellStyle name="20% - Accent5 4 9" xfId="19796"/>
    <cellStyle name="20% - Accent5 5" xfId="19797"/>
    <cellStyle name="20% - Accent5 5 10" xfId="19798"/>
    <cellStyle name="20% - Accent5 5 2" xfId="19799"/>
    <cellStyle name="20% - Accent5 5 2 2" xfId="19800"/>
    <cellStyle name="20% - Accent5 5 2 2 2" xfId="19801"/>
    <cellStyle name="20% - Accent5 5 2 2 3" xfId="19802"/>
    <cellStyle name="20% - Accent5 5 2 2 4" xfId="19803"/>
    <cellStyle name="20% - Accent5 5 2 3" xfId="19804"/>
    <cellStyle name="20% - Accent5 5 2 3 2" xfId="19805"/>
    <cellStyle name="20% - Accent5 5 2 4" xfId="19806"/>
    <cellStyle name="20% - Accent5 5 2 4 2" xfId="19807"/>
    <cellStyle name="20% - Accent5 5 2 5" xfId="19808"/>
    <cellStyle name="20% - Accent5 5 2 6" xfId="19809"/>
    <cellStyle name="20% - Accent5 5 2 7" xfId="19810"/>
    <cellStyle name="20% - Accent5 5 2 8" xfId="19811"/>
    <cellStyle name="20% - Accent5 5 3" xfId="19812"/>
    <cellStyle name="20% - Accent5 5 3 2" xfId="19813"/>
    <cellStyle name="20% - Accent5 5 3 3" xfId="19814"/>
    <cellStyle name="20% - Accent5 5 4" xfId="19815"/>
    <cellStyle name="20% - Accent5 5 4 2" xfId="19816"/>
    <cellStyle name="20% - Accent5 5 5" xfId="19817"/>
    <cellStyle name="20% - Accent5 5 5 2" xfId="19818"/>
    <cellStyle name="20% - Accent5 5 6" xfId="19819"/>
    <cellStyle name="20% - Accent5 5 6 2" xfId="19820"/>
    <cellStyle name="20% - Accent5 5 7" xfId="19821"/>
    <cellStyle name="20% - Accent5 5 8" xfId="19822"/>
    <cellStyle name="20% - Accent5 5 9" xfId="19823"/>
    <cellStyle name="20% - Accent5 6" xfId="19824"/>
    <cellStyle name="20% - Accent5 6 2" xfId="19825"/>
    <cellStyle name="20% - Accent5 6 2 2" xfId="19826"/>
    <cellStyle name="20% - Accent5 6 2 2 2" xfId="19827"/>
    <cellStyle name="20% - Accent5 6 2 3" xfId="19828"/>
    <cellStyle name="20% - Accent5 6 2 3 2" xfId="19829"/>
    <cellStyle name="20% - Accent5 6 2 4" xfId="19830"/>
    <cellStyle name="20% - Accent5 6 2 4 2" xfId="19831"/>
    <cellStyle name="20% - Accent5 6 2 5" xfId="19832"/>
    <cellStyle name="20% - Accent5 6 2 6" xfId="19833"/>
    <cellStyle name="20% - Accent5 6 2 7" xfId="19834"/>
    <cellStyle name="20% - Accent5 6 2 8" xfId="19835"/>
    <cellStyle name="20% - Accent5 6 2 9" xfId="19836"/>
    <cellStyle name="20% - Accent5 6 3" xfId="19837"/>
    <cellStyle name="20% - Accent5 6 3 2" xfId="19838"/>
    <cellStyle name="20% - Accent5 6 3 3" xfId="19839"/>
    <cellStyle name="20% - Accent5 6 3 4" xfId="19840"/>
    <cellStyle name="20% - Accent5 6 4" xfId="19841"/>
    <cellStyle name="20% - Accent5 6 4 2" xfId="19842"/>
    <cellStyle name="20% - Accent5 6 5" xfId="19843"/>
    <cellStyle name="20% - Accent5 6 5 2" xfId="19844"/>
    <cellStyle name="20% - Accent5 6 6" xfId="19845"/>
    <cellStyle name="20% - Accent5 6 7" xfId="19846"/>
    <cellStyle name="20% - Accent5 6 8" xfId="19847"/>
    <cellStyle name="20% - Accent5 6 9" xfId="19848"/>
    <cellStyle name="20% - Accent5 7" xfId="19849"/>
    <cellStyle name="20% - Accent5 7 10" xfId="19850"/>
    <cellStyle name="20% - Accent5 7 2" xfId="19851"/>
    <cellStyle name="20% - Accent5 7 2 2" xfId="19852"/>
    <cellStyle name="20% - Accent5 7 2 2 2" xfId="19853"/>
    <cellStyle name="20% - Accent5 7 2 3" xfId="19854"/>
    <cellStyle name="20% - Accent5 7 2 3 2" xfId="19855"/>
    <cellStyle name="20% - Accent5 7 2 4" xfId="19856"/>
    <cellStyle name="20% - Accent5 7 2 4 2" xfId="19857"/>
    <cellStyle name="20% - Accent5 7 2 5" xfId="19858"/>
    <cellStyle name="20% - Accent5 7 2 6" xfId="19859"/>
    <cellStyle name="20% - Accent5 7 2 7" xfId="19860"/>
    <cellStyle name="20% - Accent5 7 2 8" xfId="19861"/>
    <cellStyle name="20% - Accent5 7 2 9" xfId="19862"/>
    <cellStyle name="20% - Accent5 7 3" xfId="19863"/>
    <cellStyle name="20% - Accent5 7 3 2" xfId="19864"/>
    <cellStyle name="20% - Accent5 7 4" xfId="19865"/>
    <cellStyle name="20% - Accent5 7 4 2" xfId="19866"/>
    <cellStyle name="20% - Accent5 7 5" xfId="19867"/>
    <cellStyle name="20% - Accent5 7 5 2" xfId="19868"/>
    <cellStyle name="20% - Accent5 7 6" xfId="19869"/>
    <cellStyle name="20% - Accent5 7 7" xfId="19870"/>
    <cellStyle name="20% - Accent5 7 8" xfId="19871"/>
    <cellStyle name="20% - Accent5 7 9" xfId="19872"/>
    <cellStyle name="20% - Accent5 8" xfId="19873"/>
    <cellStyle name="20% - Accent5 8 2" xfId="19874"/>
    <cellStyle name="20% - Accent5 8 2 2" xfId="19875"/>
    <cellStyle name="20% - Accent5 8 3" xfId="19876"/>
    <cellStyle name="20% - Accent5 8 3 2" xfId="19877"/>
    <cellStyle name="20% - Accent5 8 4" xfId="19878"/>
    <cellStyle name="20% - Accent5 8 4 2" xfId="19879"/>
    <cellStyle name="20% - Accent5 8 5" xfId="19880"/>
    <cellStyle name="20% - Accent5 8 6" xfId="19881"/>
    <cellStyle name="20% - Accent5 8 7" xfId="19882"/>
    <cellStyle name="20% - Accent5 8 8" xfId="19883"/>
    <cellStyle name="20% - Accent5 8 9" xfId="19884"/>
    <cellStyle name="20% - Accent5 9" xfId="19885"/>
    <cellStyle name="20% - Accent5 9 2" xfId="19886"/>
    <cellStyle name="20% - Accent5 9 2 2" xfId="19887"/>
    <cellStyle name="20% - Accent5 9 3" xfId="19888"/>
    <cellStyle name="20% - Accent5 9 3 2" xfId="19889"/>
    <cellStyle name="20% - Accent5 9 4" xfId="19890"/>
    <cellStyle name="20% - Accent5 9 4 2" xfId="19891"/>
    <cellStyle name="20% - Accent5 9 5" xfId="19892"/>
    <cellStyle name="20% - Accent5 9 6" xfId="19893"/>
    <cellStyle name="20% - Accent5 9 7" xfId="19894"/>
    <cellStyle name="20% - Accent5 9 8" xfId="19895"/>
    <cellStyle name="20% - Accent5 9 9" xfId="19896"/>
    <cellStyle name="20% - Accent6 10" xfId="19897"/>
    <cellStyle name="20% - Accent6 10 2" xfId="19898"/>
    <cellStyle name="20% - Accent6 10 2 2" xfId="19899"/>
    <cellStyle name="20% - Accent6 10 3" xfId="19900"/>
    <cellStyle name="20% - Accent6 10 3 2" xfId="19901"/>
    <cellStyle name="20% - Accent6 10 4" xfId="19902"/>
    <cellStyle name="20% - Accent6 10 4 2" xfId="19903"/>
    <cellStyle name="20% - Accent6 10 5" xfId="19904"/>
    <cellStyle name="20% - Accent6 10 6" xfId="19905"/>
    <cellStyle name="20% - Accent6 10 7" xfId="19906"/>
    <cellStyle name="20% - Accent6 10 8" xfId="19907"/>
    <cellStyle name="20% - Accent6 10 9" xfId="19908"/>
    <cellStyle name="20% - Accent6 11" xfId="19909"/>
    <cellStyle name="20% - Accent6 11 2" xfId="19910"/>
    <cellStyle name="20% - Accent6 11 2 2" xfId="19911"/>
    <cellStyle name="20% - Accent6 11 3" xfId="19912"/>
    <cellStyle name="20% - Accent6 11 3 2" xfId="19913"/>
    <cellStyle name="20% - Accent6 11 4" xfId="19914"/>
    <cellStyle name="20% - Accent6 11 5" xfId="19915"/>
    <cellStyle name="20% - Accent6 11 6" xfId="19916"/>
    <cellStyle name="20% - Accent6 11 7" xfId="19917"/>
    <cellStyle name="20% - Accent6 11 8" xfId="19918"/>
    <cellStyle name="20% - Accent6 12" xfId="19919"/>
    <cellStyle name="20% - Accent6 12 2" xfId="19920"/>
    <cellStyle name="20% - Accent6 12 2 2" xfId="19921"/>
    <cellStyle name="20% - Accent6 12 3" xfId="19922"/>
    <cellStyle name="20% - Accent6 12 4" xfId="19923"/>
    <cellStyle name="20% - Accent6 12 5" xfId="19924"/>
    <cellStyle name="20% - Accent6 13" xfId="19925"/>
    <cellStyle name="20% - Accent6 13 2" xfId="19926"/>
    <cellStyle name="20% - Accent6 13 3" xfId="19927"/>
    <cellStyle name="20% - Accent6 14" xfId="19928"/>
    <cellStyle name="20% - Accent6 14 2" xfId="19929"/>
    <cellStyle name="20% - Accent6 15" xfId="19930"/>
    <cellStyle name="20% - Accent6 16" xfId="19931"/>
    <cellStyle name="20% - Accent6 17" xfId="19932"/>
    <cellStyle name="20% - Accent6 18" xfId="19933"/>
    <cellStyle name="20% - Accent6 19" xfId="19934"/>
    <cellStyle name="20% - Accent6 2" xfId="19935"/>
    <cellStyle name="20% - Accent6 2 10" xfId="19936"/>
    <cellStyle name="20% - Accent6 2 11" xfId="19937"/>
    <cellStyle name="20% - Accent6 2 12" xfId="19938"/>
    <cellStyle name="20% - Accent6 2 13" xfId="19939"/>
    <cellStyle name="20% - Accent6 2 14" xfId="19940"/>
    <cellStyle name="20% - Accent6 2 2" xfId="19941"/>
    <cellStyle name="20% - Accent6 2 2 10" xfId="19942"/>
    <cellStyle name="20% - Accent6 2 2 11" xfId="19943"/>
    <cellStyle name="20% - Accent6 2 2 12" xfId="19944"/>
    <cellStyle name="20% - Accent6 2 2 2" xfId="19945"/>
    <cellStyle name="20% - Accent6 2 2 2 2" xfId="19946"/>
    <cellStyle name="20% - Accent6 2 2 2 2 2" xfId="19947"/>
    <cellStyle name="20% - Accent6 2 2 2 2 2 2" xfId="19948"/>
    <cellStyle name="20% - Accent6 2 2 2 2 3" xfId="19949"/>
    <cellStyle name="20% - Accent6 2 2 2 2 3 2" xfId="19950"/>
    <cellStyle name="20% - Accent6 2 2 2 2 4" xfId="19951"/>
    <cellStyle name="20% - Accent6 2 2 2 2 4 2" xfId="19952"/>
    <cellStyle name="20% - Accent6 2 2 2 2 5" xfId="19953"/>
    <cellStyle name="20% - Accent6 2 2 2 2 6" xfId="19954"/>
    <cellStyle name="20% - Accent6 2 2 2 2 7" xfId="19955"/>
    <cellStyle name="20% - Accent6 2 2 2 2 8" xfId="19956"/>
    <cellStyle name="20% - Accent6 2 2 2 2 9" xfId="19957"/>
    <cellStyle name="20% - Accent6 2 2 2 3" xfId="19958"/>
    <cellStyle name="20% - Accent6 2 2 2 3 2" xfId="19959"/>
    <cellStyle name="20% - Accent6 2 2 2 3 3" xfId="19960"/>
    <cellStyle name="20% - Accent6 2 2 2 3 4" xfId="19961"/>
    <cellStyle name="20% - Accent6 2 2 2 4" xfId="19962"/>
    <cellStyle name="20% - Accent6 2 2 2 4 2" xfId="19963"/>
    <cellStyle name="20% - Accent6 2 2 2 5" xfId="19964"/>
    <cellStyle name="20% - Accent6 2 2 2 5 2" xfId="19965"/>
    <cellStyle name="20% - Accent6 2 2 2 6" xfId="19966"/>
    <cellStyle name="20% - Accent6 2 2 2 7" xfId="19967"/>
    <cellStyle name="20% - Accent6 2 2 2 8" xfId="19968"/>
    <cellStyle name="20% - Accent6 2 2 2 9" xfId="19969"/>
    <cellStyle name="20% - Accent6 2 2 3" xfId="19970"/>
    <cellStyle name="20% - Accent6 2 2 3 10" xfId="19971"/>
    <cellStyle name="20% - Accent6 2 2 3 2" xfId="19972"/>
    <cellStyle name="20% - Accent6 2 2 3 2 2" xfId="19973"/>
    <cellStyle name="20% - Accent6 2 2 3 2 2 2" xfId="19974"/>
    <cellStyle name="20% - Accent6 2 2 3 2 3" xfId="19975"/>
    <cellStyle name="20% - Accent6 2 2 3 2 3 2" xfId="19976"/>
    <cellStyle name="20% - Accent6 2 2 3 2 4" xfId="19977"/>
    <cellStyle name="20% - Accent6 2 2 3 2 4 2" xfId="19978"/>
    <cellStyle name="20% - Accent6 2 2 3 2 5" xfId="19979"/>
    <cellStyle name="20% - Accent6 2 2 3 2 6" xfId="19980"/>
    <cellStyle name="20% - Accent6 2 2 3 2 7" xfId="19981"/>
    <cellStyle name="20% - Accent6 2 2 3 2 8" xfId="19982"/>
    <cellStyle name="20% - Accent6 2 2 3 2 9" xfId="19983"/>
    <cellStyle name="20% - Accent6 2 2 3 3" xfId="19984"/>
    <cellStyle name="20% - Accent6 2 2 3 3 2" xfId="19985"/>
    <cellStyle name="20% - Accent6 2 2 3 4" xfId="19986"/>
    <cellStyle name="20% - Accent6 2 2 3 4 2" xfId="19987"/>
    <cellStyle name="20% - Accent6 2 2 3 5" xfId="19988"/>
    <cellStyle name="20% - Accent6 2 2 3 5 2" xfId="19989"/>
    <cellStyle name="20% - Accent6 2 2 3 6" xfId="19990"/>
    <cellStyle name="20% - Accent6 2 2 3 7" xfId="19991"/>
    <cellStyle name="20% - Accent6 2 2 3 8" xfId="19992"/>
    <cellStyle name="20% - Accent6 2 2 3 9" xfId="19993"/>
    <cellStyle name="20% - Accent6 2 2 4" xfId="19994"/>
    <cellStyle name="20% - Accent6 2 2 4 2" xfId="19995"/>
    <cellStyle name="20% - Accent6 2 2 4 2 2" xfId="19996"/>
    <cellStyle name="20% - Accent6 2 2 4 3" xfId="19997"/>
    <cellStyle name="20% - Accent6 2 2 4 3 2" xfId="19998"/>
    <cellStyle name="20% - Accent6 2 2 4 4" xfId="19999"/>
    <cellStyle name="20% - Accent6 2 2 4 4 2" xfId="20000"/>
    <cellStyle name="20% - Accent6 2 2 4 5" xfId="20001"/>
    <cellStyle name="20% - Accent6 2 2 4 6" xfId="20002"/>
    <cellStyle name="20% - Accent6 2 2 4 7" xfId="20003"/>
    <cellStyle name="20% - Accent6 2 2 4 8" xfId="20004"/>
    <cellStyle name="20% - Accent6 2 2 4 9" xfId="20005"/>
    <cellStyle name="20% - Accent6 2 2 5" xfId="20006"/>
    <cellStyle name="20% - Accent6 2 2 5 2" xfId="20007"/>
    <cellStyle name="20% - Accent6 2 2 5 3" xfId="20008"/>
    <cellStyle name="20% - Accent6 2 2 6" xfId="20009"/>
    <cellStyle name="20% - Accent6 2 2 6 2" xfId="20010"/>
    <cellStyle name="20% - Accent6 2 2 6 3" xfId="20011"/>
    <cellStyle name="20% - Accent6 2 2 6 4" xfId="20012"/>
    <cellStyle name="20% - Accent6 2 2 7" xfId="20013"/>
    <cellStyle name="20% - Accent6 2 2 7 2" xfId="20014"/>
    <cellStyle name="20% - Accent6 2 2 8" xfId="20015"/>
    <cellStyle name="20% - Accent6 2 2 8 2" xfId="20016"/>
    <cellStyle name="20% - Accent6 2 2 9" xfId="20017"/>
    <cellStyle name="20% - Accent6 2 3" xfId="20018"/>
    <cellStyle name="20% - Accent6 2 3 2" xfId="20019"/>
    <cellStyle name="20% - Accent6 2 3 2 2" xfId="20020"/>
    <cellStyle name="20% - Accent6 2 3 2 2 2" xfId="20021"/>
    <cellStyle name="20% - Accent6 2 3 2 3" xfId="20022"/>
    <cellStyle name="20% - Accent6 2 3 2 3 2" xfId="20023"/>
    <cellStyle name="20% - Accent6 2 3 2 4" xfId="20024"/>
    <cellStyle name="20% - Accent6 2 3 2 4 2" xfId="20025"/>
    <cellStyle name="20% - Accent6 2 3 2 5" xfId="20026"/>
    <cellStyle name="20% - Accent6 2 3 2 6" xfId="20027"/>
    <cellStyle name="20% - Accent6 2 3 2 7" xfId="20028"/>
    <cellStyle name="20% - Accent6 2 3 2 8" xfId="20029"/>
    <cellStyle name="20% - Accent6 2 3 2 9" xfId="20030"/>
    <cellStyle name="20% - Accent6 2 3 3" xfId="20031"/>
    <cellStyle name="20% - Accent6 2 3 3 2" xfId="20032"/>
    <cellStyle name="20% - Accent6 2 3 3 3" xfId="20033"/>
    <cellStyle name="20% - Accent6 2 3 3 4" xfId="20034"/>
    <cellStyle name="20% - Accent6 2 3 4" xfId="20035"/>
    <cellStyle name="20% - Accent6 2 3 4 2" xfId="20036"/>
    <cellStyle name="20% - Accent6 2 3 5" xfId="20037"/>
    <cellStyle name="20% - Accent6 2 3 5 2" xfId="20038"/>
    <cellStyle name="20% - Accent6 2 3 6" xfId="20039"/>
    <cellStyle name="20% - Accent6 2 3 7" xfId="20040"/>
    <cellStyle name="20% - Accent6 2 3 8" xfId="20041"/>
    <cellStyle name="20% - Accent6 2 3 9" xfId="20042"/>
    <cellStyle name="20% - Accent6 2 4" xfId="20043"/>
    <cellStyle name="20% - Accent6 2 4 10" xfId="20044"/>
    <cellStyle name="20% - Accent6 2 4 2" xfId="20045"/>
    <cellStyle name="20% - Accent6 2 4 2 2" xfId="20046"/>
    <cellStyle name="20% - Accent6 2 4 2 2 2" xfId="20047"/>
    <cellStyle name="20% - Accent6 2 4 2 3" xfId="20048"/>
    <cellStyle name="20% - Accent6 2 4 2 3 2" xfId="20049"/>
    <cellStyle name="20% - Accent6 2 4 2 4" xfId="20050"/>
    <cellStyle name="20% - Accent6 2 4 2 4 2" xfId="20051"/>
    <cellStyle name="20% - Accent6 2 4 2 5" xfId="20052"/>
    <cellStyle name="20% - Accent6 2 4 2 6" xfId="20053"/>
    <cellStyle name="20% - Accent6 2 4 2 7" xfId="20054"/>
    <cellStyle name="20% - Accent6 2 4 2 8" xfId="20055"/>
    <cellStyle name="20% - Accent6 2 4 2 9" xfId="20056"/>
    <cellStyle name="20% - Accent6 2 4 3" xfId="20057"/>
    <cellStyle name="20% - Accent6 2 4 3 2" xfId="20058"/>
    <cellStyle name="20% - Accent6 2 4 3 3" xfId="20059"/>
    <cellStyle name="20% - Accent6 2 4 3 4" xfId="20060"/>
    <cellStyle name="20% - Accent6 2 4 4" xfId="20061"/>
    <cellStyle name="20% - Accent6 2 4 4 2" xfId="20062"/>
    <cellStyle name="20% - Accent6 2 4 4 3" xfId="20063"/>
    <cellStyle name="20% - Accent6 2 4 4 4" xfId="20064"/>
    <cellStyle name="20% - Accent6 2 4 5" xfId="20065"/>
    <cellStyle name="20% - Accent6 2 4 5 2" xfId="20066"/>
    <cellStyle name="20% - Accent6 2 4 6" xfId="20067"/>
    <cellStyle name="20% - Accent6 2 4 7" xfId="20068"/>
    <cellStyle name="20% - Accent6 2 4 8" xfId="20069"/>
    <cellStyle name="20% - Accent6 2 4 9" xfId="20070"/>
    <cellStyle name="20% - Accent6 2 5" xfId="20071"/>
    <cellStyle name="20% - Accent6 2 5 2" xfId="20072"/>
    <cellStyle name="20% - Accent6 2 5 2 2" xfId="20073"/>
    <cellStyle name="20% - Accent6 2 5 3" xfId="20074"/>
    <cellStyle name="20% - Accent6 2 5 3 2" xfId="20075"/>
    <cellStyle name="20% - Accent6 2 5 4" xfId="20076"/>
    <cellStyle name="20% - Accent6 2 5 4 2" xfId="20077"/>
    <cellStyle name="20% - Accent6 2 5 5" xfId="20078"/>
    <cellStyle name="20% - Accent6 2 5 6" xfId="20079"/>
    <cellStyle name="20% - Accent6 2 5 7" xfId="20080"/>
    <cellStyle name="20% - Accent6 2 5 8" xfId="20081"/>
    <cellStyle name="20% - Accent6 2 5 9" xfId="20082"/>
    <cellStyle name="20% - Accent6 2 6" xfId="20083"/>
    <cellStyle name="20% - Accent6 2 6 2" xfId="20084"/>
    <cellStyle name="20% - Accent6 2 6 2 2" xfId="20085"/>
    <cellStyle name="20% - Accent6 2 6 3" xfId="20086"/>
    <cellStyle name="20% - Accent6 2 6 3 2" xfId="20087"/>
    <cellStyle name="20% - Accent6 2 6 4" xfId="20088"/>
    <cellStyle name="20% - Accent6 2 6 4 2" xfId="20089"/>
    <cellStyle name="20% - Accent6 2 6 5" xfId="20090"/>
    <cellStyle name="20% - Accent6 2 6 6" xfId="20091"/>
    <cellStyle name="20% - Accent6 2 6 7" xfId="20092"/>
    <cellStyle name="20% - Accent6 2 6 8" xfId="20093"/>
    <cellStyle name="20% - Accent6 2 6 9" xfId="20094"/>
    <cellStyle name="20% - Accent6 2 7" xfId="20095"/>
    <cellStyle name="20% - Accent6 2 7 2" xfId="20096"/>
    <cellStyle name="20% - Accent6 2 7 3" xfId="20097"/>
    <cellStyle name="20% - Accent6 2 7 4" xfId="20098"/>
    <cellStyle name="20% - Accent6 2 8" xfId="20099"/>
    <cellStyle name="20% - Accent6 2 8 2" xfId="20100"/>
    <cellStyle name="20% - Accent6 2 9" xfId="20101"/>
    <cellStyle name="20% - Accent6 2 9 2" xfId="20102"/>
    <cellStyle name="20% - Accent6 20" xfId="20103"/>
    <cellStyle name="20% - Accent6 3" xfId="20104"/>
    <cellStyle name="20% - Accent6 3 10" xfId="20105"/>
    <cellStyle name="20% - Accent6 3 11" xfId="20106"/>
    <cellStyle name="20% - Accent6 3 12" xfId="20107"/>
    <cellStyle name="20% - Accent6 3 2" xfId="20108"/>
    <cellStyle name="20% - Accent6 3 2 10" xfId="20109"/>
    <cellStyle name="20% - Accent6 3 2 2" xfId="20110"/>
    <cellStyle name="20% - Accent6 3 2 2 2" xfId="20111"/>
    <cellStyle name="20% - Accent6 3 2 2 2 2" xfId="20112"/>
    <cellStyle name="20% - Accent6 3 2 2 3" xfId="20113"/>
    <cellStyle name="20% - Accent6 3 2 2 3 2" xfId="20114"/>
    <cellStyle name="20% - Accent6 3 2 2 4" xfId="20115"/>
    <cellStyle name="20% - Accent6 3 2 2 4 2" xfId="20116"/>
    <cellStyle name="20% - Accent6 3 2 2 5" xfId="20117"/>
    <cellStyle name="20% - Accent6 3 2 2 6" xfId="20118"/>
    <cellStyle name="20% - Accent6 3 2 2 7" xfId="20119"/>
    <cellStyle name="20% - Accent6 3 2 2 8" xfId="20120"/>
    <cellStyle name="20% - Accent6 3 2 2 9" xfId="20121"/>
    <cellStyle name="20% - Accent6 3 2 3" xfId="20122"/>
    <cellStyle name="20% - Accent6 3 2 3 2" xfId="20123"/>
    <cellStyle name="20% - Accent6 3 2 3 3" xfId="20124"/>
    <cellStyle name="20% - Accent6 3 2 3 4" xfId="20125"/>
    <cellStyle name="20% - Accent6 3 2 4" xfId="20126"/>
    <cellStyle name="20% - Accent6 3 2 4 2" xfId="20127"/>
    <cellStyle name="20% - Accent6 3 2 5" xfId="20128"/>
    <cellStyle name="20% - Accent6 3 2 5 2" xfId="20129"/>
    <cellStyle name="20% - Accent6 3 2 6" xfId="20130"/>
    <cellStyle name="20% - Accent6 3 2 6 2" xfId="20131"/>
    <cellStyle name="20% - Accent6 3 2 7" xfId="20132"/>
    <cellStyle name="20% - Accent6 3 2 8" xfId="20133"/>
    <cellStyle name="20% - Accent6 3 2 9" xfId="20134"/>
    <cellStyle name="20% - Accent6 3 3" xfId="20135"/>
    <cellStyle name="20% - Accent6 3 3 2" xfId="20136"/>
    <cellStyle name="20% - Accent6 3 3 2 2" xfId="20137"/>
    <cellStyle name="20% - Accent6 3 3 2 2 2" xfId="20138"/>
    <cellStyle name="20% - Accent6 3 3 2 3" xfId="20139"/>
    <cellStyle name="20% - Accent6 3 3 2 3 2" xfId="20140"/>
    <cellStyle name="20% - Accent6 3 3 2 4" xfId="20141"/>
    <cellStyle name="20% - Accent6 3 3 2 4 2" xfId="20142"/>
    <cellStyle name="20% - Accent6 3 3 2 5" xfId="20143"/>
    <cellStyle name="20% - Accent6 3 3 2 6" xfId="20144"/>
    <cellStyle name="20% - Accent6 3 3 2 7" xfId="20145"/>
    <cellStyle name="20% - Accent6 3 3 2 8" xfId="20146"/>
    <cellStyle name="20% - Accent6 3 3 2 9" xfId="20147"/>
    <cellStyle name="20% - Accent6 3 3 3" xfId="20148"/>
    <cellStyle name="20% - Accent6 3 3 3 2" xfId="20149"/>
    <cellStyle name="20% - Accent6 3 3 3 3" xfId="20150"/>
    <cellStyle name="20% - Accent6 3 3 3 4" xfId="20151"/>
    <cellStyle name="20% - Accent6 3 3 4" xfId="20152"/>
    <cellStyle name="20% - Accent6 3 3 4 2" xfId="20153"/>
    <cellStyle name="20% - Accent6 3 3 5" xfId="20154"/>
    <cellStyle name="20% - Accent6 3 3 5 2" xfId="20155"/>
    <cellStyle name="20% - Accent6 3 3 6" xfId="20156"/>
    <cellStyle name="20% - Accent6 3 3 7" xfId="20157"/>
    <cellStyle name="20% - Accent6 3 3 8" xfId="20158"/>
    <cellStyle name="20% - Accent6 3 3 9" xfId="20159"/>
    <cellStyle name="20% - Accent6 3 4" xfId="20160"/>
    <cellStyle name="20% - Accent6 3 4 2" xfId="20161"/>
    <cellStyle name="20% - Accent6 3 4 2 2" xfId="20162"/>
    <cellStyle name="20% - Accent6 3 4 3" xfId="20163"/>
    <cellStyle name="20% - Accent6 3 4 3 2" xfId="20164"/>
    <cellStyle name="20% - Accent6 3 4 4" xfId="20165"/>
    <cellStyle name="20% - Accent6 3 4 4 2" xfId="20166"/>
    <cellStyle name="20% - Accent6 3 4 5" xfId="20167"/>
    <cellStyle name="20% - Accent6 3 4 6" xfId="20168"/>
    <cellStyle name="20% - Accent6 3 4 7" xfId="20169"/>
    <cellStyle name="20% - Accent6 3 4 8" xfId="20170"/>
    <cellStyle name="20% - Accent6 3 4 9" xfId="20171"/>
    <cellStyle name="20% - Accent6 3 5" xfId="20172"/>
    <cellStyle name="20% - Accent6 3 5 2" xfId="20173"/>
    <cellStyle name="20% - Accent6 3 5 3" xfId="20174"/>
    <cellStyle name="20% - Accent6 3 6" xfId="20175"/>
    <cellStyle name="20% - Accent6 3 6 2" xfId="20176"/>
    <cellStyle name="20% - Accent6 3 6 3" xfId="20177"/>
    <cellStyle name="20% - Accent6 3 6 4" xfId="20178"/>
    <cellStyle name="20% - Accent6 3 7" xfId="20179"/>
    <cellStyle name="20% - Accent6 3 7 2" xfId="20180"/>
    <cellStyle name="20% - Accent6 3 8" xfId="20181"/>
    <cellStyle name="20% - Accent6 3 8 2" xfId="20182"/>
    <cellStyle name="20% - Accent6 3 9" xfId="20183"/>
    <cellStyle name="20% - Accent6 4" xfId="20184"/>
    <cellStyle name="20% - Accent6 4 10" xfId="20185"/>
    <cellStyle name="20% - Accent6 4 11" xfId="20186"/>
    <cellStyle name="20% - Accent6 4 12" xfId="20187"/>
    <cellStyle name="20% - Accent6 4 2" xfId="20188"/>
    <cellStyle name="20% - Accent6 4 2 10" xfId="20189"/>
    <cellStyle name="20% - Accent6 4 2 2" xfId="20190"/>
    <cellStyle name="20% - Accent6 4 2 2 2" xfId="20191"/>
    <cellStyle name="20% - Accent6 4 2 2 2 2" xfId="20192"/>
    <cellStyle name="20% - Accent6 4 2 2 3" xfId="20193"/>
    <cellStyle name="20% - Accent6 4 2 2 3 2" xfId="20194"/>
    <cellStyle name="20% - Accent6 4 2 2 4" xfId="20195"/>
    <cellStyle name="20% - Accent6 4 2 2 4 2" xfId="20196"/>
    <cellStyle name="20% - Accent6 4 2 2 5" xfId="20197"/>
    <cellStyle name="20% - Accent6 4 2 2 6" xfId="20198"/>
    <cellStyle name="20% - Accent6 4 2 2 7" xfId="20199"/>
    <cellStyle name="20% - Accent6 4 2 2 8" xfId="20200"/>
    <cellStyle name="20% - Accent6 4 2 2 9" xfId="20201"/>
    <cellStyle name="20% - Accent6 4 2 3" xfId="20202"/>
    <cellStyle name="20% - Accent6 4 2 3 2" xfId="20203"/>
    <cellStyle name="20% - Accent6 4 2 3 3" xfId="20204"/>
    <cellStyle name="20% - Accent6 4 2 3 4" xfId="20205"/>
    <cellStyle name="20% - Accent6 4 2 4" xfId="20206"/>
    <cellStyle name="20% - Accent6 4 2 4 2" xfId="20207"/>
    <cellStyle name="20% - Accent6 4 2 5" xfId="20208"/>
    <cellStyle name="20% - Accent6 4 2 5 2" xfId="20209"/>
    <cellStyle name="20% - Accent6 4 2 6" xfId="20210"/>
    <cellStyle name="20% - Accent6 4 2 6 2" xfId="20211"/>
    <cellStyle name="20% - Accent6 4 2 7" xfId="20212"/>
    <cellStyle name="20% - Accent6 4 2 8" xfId="20213"/>
    <cellStyle name="20% - Accent6 4 2 9" xfId="20214"/>
    <cellStyle name="20% - Accent6 4 3" xfId="20215"/>
    <cellStyle name="20% - Accent6 4 3 10" xfId="20216"/>
    <cellStyle name="20% - Accent6 4 3 2" xfId="20217"/>
    <cellStyle name="20% - Accent6 4 3 2 2" xfId="20218"/>
    <cellStyle name="20% - Accent6 4 3 2 2 2" xfId="20219"/>
    <cellStyle name="20% - Accent6 4 3 2 3" xfId="20220"/>
    <cellStyle name="20% - Accent6 4 3 2 3 2" xfId="20221"/>
    <cellStyle name="20% - Accent6 4 3 2 4" xfId="20222"/>
    <cellStyle name="20% - Accent6 4 3 2 4 2" xfId="20223"/>
    <cellStyle name="20% - Accent6 4 3 2 5" xfId="20224"/>
    <cellStyle name="20% - Accent6 4 3 2 6" xfId="20225"/>
    <cellStyle name="20% - Accent6 4 3 2 7" xfId="20226"/>
    <cellStyle name="20% - Accent6 4 3 2 8" xfId="20227"/>
    <cellStyle name="20% - Accent6 4 3 2 9" xfId="20228"/>
    <cellStyle name="20% - Accent6 4 3 3" xfId="20229"/>
    <cellStyle name="20% - Accent6 4 3 3 2" xfId="20230"/>
    <cellStyle name="20% - Accent6 4 3 4" xfId="20231"/>
    <cellStyle name="20% - Accent6 4 3 4 2" xfId="20232"/>
    <cellStyle name="20% - Accent6 4 3 5" xfId="20233"/>
    <cellStyle name="20% - Accent6 4 3 5 2" xfId="20234"/>
    <cellStyle name="20% - Accent6 4 3 6" xfId="20235"/>
    <cellStyle name="20% - Accent6 4 3 7" xfId="20236"/>
    <cellStyle name="20% - Accent6 4 3 8" xfId="20237"/>
    <cellStyle name="20% - Accent6 4 3 9" xfId="20238"/>
    <cellStyle name="20% - Accent6 4 4" xfId="20239"/>
    <cellStyle name="20% - Accent6 4 4 2" xfId="20240"/>
    <cellStyle name="20% - Accent6 4 4 2 2" xfId="20241"/>
    <cellStyle name="20% - Accent6 4 4 3" xfId="20242"/>
    <cellStyle name="20% - Accent6 4 4 3 2" xfId="20243"/>
    <cellStyle name="20% - Accent6 4 4 4" xfId="20244"/>
    <cellStyle name="20% - Accent6 4 4 4 2" xfId="20245"/>
    <cellStyle name="20% - Accent6 4 4 5" xfId="20246"/>
    <cellStyle name="20% - Accent6 4 4 6" xfId="20247"/>
    <cellStyle name="20% - Accent6 4 4 7" xfId="20248"/>
    <cellStyle name="20% - Accent6 4 4 8" xfId="20249"/>
    <cellStyle name="20% - Accent6 4 4 9" xfId="20250"/>
    <cellStyle name="20% - Accent6 4 5" xfId="20251"/>
    <cellStyle name="20% - Accent6 4 5 2" xfId="20252"/>
    <cellStyle name="20% - Accent6 4 5 3" xfId="20253"/>
    <cellStyle name="20% - Accent6 4 5 4" xfId="20254"/>
    <cellStyle name="20% - Accent6 4 6" xfId="20255"/>
    <cellStyle name="20% - Accent6 4 6 2" xfId="20256"/>
    <cellStyle name="20% - Accent6 4 6 3" xfId="20257"/>
    <cellStyle name="20% - Accent6 4 6 4" xfId="20258"/>
    <cellStyle name="20% - Accent6 4 7" xfId="20259"/>
    <cellStyle name="20% - Accent6 4 7 2" xfId="20260"/>
    <cellStyle name="20% - Accent6 4 8" xfId="20261"/>
    <cellStyle name="20% - Accent6 4 8 2" xfId="20262"/>
    <cellStyle name="20% - Accent6 4 9" xfId="20263"/>
    <cellStyle name="20% - Accent6 5" xfId="20264"/>
    <cellStyle name="20% - Accent6 5 10" xfId="20265"/>
    <cellStyle name="20% - Accent6 5 2" xfId="20266"/>
    <cellStyle name="20% - Accent6 5 2 2" xfId="20267"/>
    <cellStyle name="20% - Accent6 5 2 2 2" xfId="20268"/>
    <cellStyle name="20% - Accent6 5 2 2 3" xfId="20269"/>
    <cellStyle name="20% - Accent6 5 2 2 4" xfId="20270"/>
    <cellStyle name="20% - Accent6 5 2 3" xfId="20271"/>
    <cellStyle name="20% - Accent6 5 2 3 2" xfId="20272"/>
    <cellStyle name="20% - Accent6 5 2 4" xfId="20273"/>
    <cellStyle name="20% - Accent6 5 2 4 2" xfId="20274"/>
    <cellStyle name="20% - Accent6 5 2 5" xfId="20275"/>
    <cellStyle name="20% - Accent6 5 2 6" xfId="20276"/>
    <cellStyle name="20% - Accent6 5 2 7" xfId="20277"/>
    <cellStyle name="20% - Accent6 5 2 8" xfId="20278"/>
    <cellStyle name="20% - Accent6 5 3" xfId="20279"/>
    <cellStyle name="20% - Accent6 5 3 2" xfId="20280"/>
    <cellStyle name="20% - Accent6 5 3 3" xfId="20281"/>
    <cellStyle name="20% - Accent6 5 4" xfId="20282"/>
    <cellStyle name="20% - Accent6 5 4 2" xfId="20283"/>
    <cellStyle name="20% - Accent6 5 5" xfId="20284"/>
    <cellStyle name="20% - Accent6 5 5 2" xfId="20285"/>
    <cellStyle name="20% - Accent6 5 6" xfId="20286"/>
    <cellStyle name="20% - Accent6 5 6 2" xfId="20287"/>
    <cellStyle name="20% - Accent6 5 7" xfId="20288"/>
    <cellStyle name="20% - Accent6 5 8" xfId="20289"/>
    <cellStyle name="20% - Accent6 5 9" xfId="20290"/>
    <cellStyle name="20% - Accent6 6" xfId="20291"/>
    <cellStyle name="20% - Accent6 6 2" xfId="20292"/>
    <cellStyle name="20% - Accent6 6 2 2" xfId="20293"/>
    <cellStyle name="20% - Accent6 6 2 2 2" xfId="20294"/>
    <cellStyle name="20% - Accent6 6 2 3" xfId="20295"/>
    <cellStyle name="20% - Accent6 6 2 3 2" xfId="20296"/>
    <cellStyle name="20% - Accent6 6 2 4" xfId="20297"/>
    <cellStyle name="20% - Accent6 6 2 4 2" xfId="20298"/>
    <cellStyle name="20% - Accent6 6 2 5" xfId="20299"/>
    <cellStyle name="20% - Accent6 6 2 6" xfId="20300"/>
    <cellStyle name="20% - Accent6 6 2 7" xfId="20301"/>
    <cellStyle name="20% - Accent6 6 2 8" xfId="20302"/>
    <cellStyle name="20% - Accent6 6 2 9" xfId="20303"/>
    <cellStyle name="20% - Accent6 6 3" xfId="20304"/>
    <cellStyle name="20% - Accent6 6 3 2" xfId="20305"/>
    <cellStyle name="20% - Accent6 6 3 3" xfId="20306"/>
    <cellStyle name="20% - Accent6 6 3 4" xfId="20307"/>
    <cellStyle name="20% - Accent6 6 4" xfId="20308"/>
    <cellStyle name="20% - Accent6 6 4 2" xfId="20309"/>
    <cellStyle name="20% - Accent6 6 5" xfId="20310"/>
    <cellStyle name="20% - Accent6 6 5 2" xfId="20311"/>
    <cellStyle name="20% - Accent6 6 6" xfId="20312"/>
    <cellStyle name="20% - Accent6 6 7" xfId="20313"/>
    <cellStyle name="20% - Accent6 6 8" xfId="20314"/>
    <cellStyle name="20% - Accent6 6 9" xfId="20315"/>
    <cellStyle name="20% - Accent6 7" xfId="20316"/>
    <cellStyle name="20% - Accent6 7 10" xfId="20317"/>
    <cellStyle name="20% - Accent6 7 2" xfId="20318"/>
    <cellStyle name="20% - Accent6 7 2 2" xfId="20319"/>
    <cellStyle name="20% - Accent6 7 2 2 2" xfId="20320"/>
    <cellStyle name="20% - Accent6 7 2 3" xfId="20321"/>
    <cellStyle name="20% - Accent6 7 2 3 2" xfId="20322"/>
    <cellStyle name="20% - Accent6 7 2 4" xfId="20323"/>
    <cellStyle name="20% - Accent6 7 2 4 2" xfId="20324"/>
    <cellStyle name="20% - Accent6 7 2 5" xfId="20325"/>
    <cellStyle name="20% - Accent6 7 2 6" xfId="20326"/>
    <cellStyle name="20% - Accent6 7 2 7" xfId="20327"/>
    <cellStyle name="20% - Accent6 7 2 8" xfId="20328"/>
    <cellStyle name="20% - Accent6 7 2 9" xfId="20329"/>
    <cellStyle name="20% - Accent6 7 3" xfId="20330"/>
    <cellStyle name="20% - Accent6 7 3 2" xfId="20331"/>
    <cellStyle name="20% - Accent6 7 4" xfId="20332"/>
    <cellStyle name="20% - Accent6 7 4 2" xfId="20333"/>
    <cellStyle name="20% - Accent6 7 5" xfId="20334"/>
    <cellStyle name="20% - Accent6 7 5 2" xfId="20335"/>
    <cellStyle name="20% - Accent6 7 6" xfId="20336"/>
    <cellStyle name="20% - Accent6 7 7" xfId="20337"/>
    <cellStyle name="20% - Accent6 7 8" xfId="20338"/>
    <cellStyle name="20% - Accent6 7 9" xfId="20339"/>
    <cellStyle name="20% - Accent6 8" xfId="20340"/>
    <cellStyle name="20% - Accent6 8 2" xfId="20341"/>
    <cellStyle name="20% - Accent6 8 2 2" xfId="20342"/>
    <cellStyle name="20% - Accent6 8 3" xfId="20343"/>
    <cellStyle name="20% - Accent6 8 3 2" xfId="20344"/>
    <cellStyle name="20% - Accent6 8 4" xfId="20345"/>
    <cellStyle name="20% - Accent6 8 4 2" xfId="20346"/>
    <cellStyle name="20% - Accent6 8 5" xfId="20347"/>
    <cellStyle name="20% - Accent6 8 6" xfId="20348"/>
    <cellStyle name="20% - Accent6 8 7" xfId="20349"/>
    <cellStyle name="20% - Accent6 8 8" xfId="20350"/>
    <cellStyle name="20% - Accent6 8 9" xfId="20351"/>
    <cellStyle name="20% - Accent6 9" xfId="20352"/>
    <cellStyle name="20% - Accent6 9 2" xfId="20353"/>
    <cellStyle name="20% - Accent6 9 2 2" xfId="20354"/>
    <cellStyle name="20% - Accent6 9 3" xfId="20355"/>
    <cellStyle name="20% - Accent6 9 3 2" xfId="20356"/>
    <cellStyle name="20% - Accent6 9 4" xfId="20357"/>
    <cellStyle name="20% - Accent6 9 4 2" xfId="20358"/>
    <cellStyle name="20% - Accent6 9 5" xfId="20359"/>
    <cellStyle name="20% - Accent6 9 6" xfId="20360"/>
    <cellStyle name="20% - Accent6 9 7" xfId="20361"/>
    <cellStyle name="20% - Accent6 9 8" xfId="20362"/>
    <cellStyle name="20% - Accent6 9 9" xfId="20363"/>
    <cellStyle name="40% - Accent1 10" xfId="20364"/>
    <cellStyle name="40% - Accent1 10 2" xfId="20365"/>
    <cellStyle name="40% - Accent1 10 2 2" xfId="20366"/>
    <cellStyle name="40% - Accent1 10 3" xfId="20367"/>
    <cellStyle name="40% - Accent1 10 3 2" xfId="20368"/>
    <cellStyle name="40% - Accent1 10 4" xfId="20369"/>
    <cellStyle name="40% - Accent1 10 4 2" xfId="20370"/>
    <cellStyle name="40% - Accent1 10 5" xfId="20371"/>
    <cellStyle name="40% - Accent1 10 6" xfId="20372"/>
    <cellStyle name="40% - Accent1 10 7" xfId="20373"/>
    <cellStyle name="40% - Accent1 10 8" xfId="20374"/>
    <cellStyle name="40% - Accent1 10 9" xfId="20375"/>
    <cellStyle name="40% - Accent1 11" xfId="20376"/>
    <cellStyle name="40% - Accent1 11 2" xfId="20377"/>
    <cellStyle name="40% - Accent1 11 2 2" xfId="20378"/>
    <cellStyle name="40% - Accent1 11 3" xfId="20379"/>
    <cellStyle name="40% - Accent1 11 3 2" xfId="20380"/>
    <cellStyle name="40% - Accent1 11 4" xfId="20381"/>
    <cellStyle name="40% - Accent1 11 5" xfId="20382"/>
    <cellStyle name="40% - Accent1 11 6" xfId="20383"/>
    <cellStyle name="40% - Accent1 11 7" xfId="20384"/>
    <cellStyle name="40% - Accent1 11 8" xfId="20385"/>
    <cellStyle name="40% - Accent1 12" xfId="20386"/>
    <cellStyle name="40% - Accent1 12 2" xfId="20387"/>
    <cellStyle name="40% - Accent1 12 2 2" xfId="20388"/>
    <cellStyle name="40% - Accent1 12 3" xfId="20389"/>
    <cellStyle name="40% - Accent1 12 4" xfId="20390"/>
    <cellStyle name="40% - Accent1 12 5" xfId="20391"/>
    <cellStyle name="40% - Accent1 13" xfId="20392"/>
    <cellStyle name="40% - Accent1 13 2" xfId="20393"/>
    <cellStyle name="40% - Accent1 13 3" xfId="20394"/>
    <cellStyle name="40% - Accent1 14" xfId="20395"/>
    <cellStyle name="40% - Accent1 14 2" xfId="20396"/>
    <cellStyle name="40% - Accent1 15" xfId="20397"/>
    <cellStyle name="40% - Accent1 16" xfId="20398"/>
    <cellStyle name="40% - Accent1 17" xfId="20399"/>
    <cellStyle name="40% - Accent1 18" xfId="20400"/>
    <cellStyle name="40% - Accent1 19" xfId="20401"/>
    <cellStyle name="40% - Accent1 2" xfId="20402"/>
    <cellStyle name="40% - Accent1 2 10" xfId="20403"/>
    <cellStyle name="40% - Accent1 2 11" xfId="20404"/>
    <cellStyle name="40% - Accent1 2 12" xfId="20405"/>
    <cellStyle name="40% - Accent1 2 13" xfId="20406"/>
    <cellStyle name="40% - Accent1 2 14" xfId="20407"/>
    <cellStyle name="40% - Accent1 2 2" xfId="20408"/>
    <cellStyle name="40% - Accent1 2 2 10" xfId="20409"/>
    <cellStyle name="40% - Accent1 2 2 11" xfId="20410"/>
    <cellStyle name="40% - Accent1 2 2 12" xfId="20411"/>
    <cellStyle name="40% - Accent1 2 2 2" xfId="20412"/>
    <cellStyle name="40% - Accent1 2 2 2 2" xfId="20413"/>
    <cellStyle name="40% - Accent1 2 2 2 2 2" xfId="20414"/>
    <cellStyle name="40% - Accent1 2 2 2 2 2 2" xfId="20415"/>
    <cellStyle name="40% - Accent1 2 2 2 2 3" xfId="20416"/>
    <cellStyle name="40% - Accent1 2 2 2 2 3 2" xfId="20417"/>
    <cellStyle name="40% - Accent1 2 2 2 2 4" xfId="20418"/>
    <cellStyle name="40% - Accent1 2 2 2 2 4 2" xfId="20419"/>
    <cellStyle name="40% - Accent1 2 2 2 2 5" xfId="20420"/>
    <cellStyle name="40% - Accent1 2 2 2 2 6" xfId="20421"/>
    <cellStyle name="40% - Accent1 2 2 2 2 7" xfId="20422"/>
    <cellStyle name="40% - Accent1 2 2 2 2 8" xfId="20423"/>
    <cellStyle name="40% - Accent1 2 2 2 2 9" xfId="20424"/>
    <cellStyle name="40% - Accent1 2 2 2 3" xfId="20425"/>
    <cellStyle name="40% - Accent1 2 2 2 3 2" xfId="20426"/>
    <cellStyle name="40% - Accent1 2 2 2 3 3" xfId="20427"/>
    <cellStyle name="40% - Accent1 2 2 2 3 4" xfId="20428"/>
    <cellStyle name="40% - Accent1 2 2 2 4" xfId="20429"/>
    <cellStyle name="40% - Accent1 2 2 2 4 2" xfId="20430"/>
    <cellStyle name="40% - Accent1 2 2 2 5" xfId="20431"/>
    <cellStyle name="40% - Accent1 2 2 2 5 2" xfId="20432"/>
    <cellStyle name="40% - Accent1 2 2 2 6" xfId="20433"/>
    <cellStyle name="40% - Accent1 2 2 2 7" xfId="20434"/>
    <cellStyle name="40% - Accent1 2 2 2 8" xfId="20435"/>
    <cellStyle name="40% - Accent1 2 2 2 9" xfId="20436"/>
    <cellStyle name="40% - Accent1 2 2 3" xfId="20437"/>
    <cellStyle name="40% - Accent1 2 2 3 10" xfId="20438"/>
    <cellStyle name="40% - Accent1 2 2 3 2" xfId="20439"/>
    <cellStyle name="40% - Accent1 2 2 3 2 2" xfId="20440"/>
    <cellStyle name="40% - Accent1 2 2 3 2 2 2" xfId="20441"/>
    <cellStyle name="40% - Accent1 2 2 3 2 3" xfId="20442"/>
    <cellStyle name="40% - Accent1 2 2 3 2 3 2" xfId="20443"/>
    <cellStyle name="40% - Accent1 2 2 3 2 4" xfId="20444"/>
    <cellStyle name="40% - Accent1 2 2 3 2 4 2" xfId="20445"/>
    <cellStyle name="40% - Accent1 2 2 3 2 5" xfId="20446"/>
    <cellStyle name="40% - Accent1 2 2 3 2 6" xfId="20447"/>
    <cellStyle name="40% - Accent1 2 2 3 2 7" xfId="20448"/>
    <cellStyle name="40% - Accent1 2 2 3 2 8" xfId="20449"/>
    <cellStyle name="40% - Accent1 2 2 3 2 9" xfId="20450"/>
    <cellStyle name="40% - Accent1 2 2 3 3" xfId="20451"/>
    <cellStyle name="40% - Accent1 2 2 3 3 2" xfId="20452"/>
    <cellStyle name="40% - Accent1 2 2 3 4" xfId="20453"/>
    <cellStyle name="40% - Accent1 2 2 3 4 2" xfId="20454"/>
    <cellStyle name="40% - Accent1 2 2 3 5" xfId="20455"/>
    <cellStyle name="40% - Accent1 2 2 3 5 2" xfId="20456"/>
    <cellStyle name="40% - Accent1 2 2 3 6" xfId="20457"/>
    <cellStyle name="40% - Accent1 2 2 3 7" xfId="20458"/>
    <cellStyle name="40% - Accent1 2 2 3 8" xfId="20459"/>
    <cellStyle name="40% - Accent1 2 2 3 9" xfId="20460"/>
    <cellStyle name="40% - Accent1 2 2 4" xfId="20461"/>
    <cellStyle name="40% - Accent1 2 2 4 2" xfId="20462"/>
    <cellStyle name="40% - Accent1 2 2 4 2 2" xfId="20463"/>
    <cellStyle name="40% - Accent1 2 2 4 3" xfId="20464"/>
    <cellStyle name="40% - Accent1 2 2 4 3 2" xfId="20465"/>
    <cellStyle name="40% - Accent1 2 2 4 4" xfId="20466"/>
    <cellStyle name="40% - Accent1 2 2 4 4 2" xfId="20467"/>
    <cellStyle name="40% - Accent1 2 2 4 5" xfId="20468"/>
    <cellStyle name="40% - Accent1 2 2 4 6" xfId="20469"/>
    <cellStyle name="40% - Accent1 2 2 4 7" xfId="20470"/>
    <cellStyle name="40% - Accent1 2 2 4 8" xfId="20471"/>
    <cellStyle name="40% - Accent1 2 2 4 9" xfId="20472"/>
    <cellStyle name="40% - Accent1 2 2 5" xfId="20473"/>
    <cellStyle name="40% - Accent1 2 2 5 2" xfId="20474"/>
    <cellStyle name="40% - Accent1 2 2 5 3" xfId="20475"/>
    <cellStyle name="40% - Accent1 2 2 6" xfId="20476"/>
    <cellStyle name="40% - Accent1 2 2 6 2" xfId="20477"/>
    <cellStyle name="40% - Accent1 2 2 6 3" xfId="20478"/>
    <cellStyle name="40% - Accent1 2 2 6 4" xfId="20479"/>
    <cellStyle name="40% - Accent1 2 2 7" xfId="20480"/>
    <cellStyle name="40% - Accent1 2 2 7 2" xfId="20481"/>
    <cellStyle name="40% - Accent1 2 2 8" xfId="20482"/>
    <cellStyle name="40% - Accent1 2 2 8 2" xfId="20483"/>
    <cellStyle name="40% - Accent1 2 2 9" xfId="20484"/>
    <cellStyle name="40% - Accent1 2 3" xfId="20485"/>
    <cellStyle name="40% - Accent1 2 3 2" xfId="20486"/>
    <cellStyle name="40% - Accent1 2 3 2 2" xfId="20487"/>
    <cellStyle name="40% - Accent1 2 3 2 2 2" xfId="20488"/>
    <cellStyle name="40% - Accent1 2 3 2 3" xfId="20489"/>
    <cellStyle name="40% - Accent1 2 3 2 3 2" xfId="20490"/>
    <cellStyle name="40% - Accent1 2 3 2 4" xfId="20491"/>
    <cellStyle name="40% - Accent1 2 3 2 4 2" xfId="20492"/>
    <cellStyle name="40% - Accent1 2 3 2 5" xfId="20493"/>
    <cellStyle name="40% - Accent1 2 3 2 6" xfId="20494"/>
    <cellStyle name="40% - Accent1 2 3 2 7" xfId="20495"/>
    <cellStyle name="40% - Accent1 2 3 2 8" xfId="20496"/>
    <cellStyle name="40% - Accent1 2 3 2 9" xfId="20497"/>
    <cellStyle name="40% - Accent1 2 3 3" xfId="20498"/>
    <cellStyle name="40% - Accent1 2 3 3 2" xfId="20499"/>
    <cellStyle name="40% - Accent1 2 3 3 3" xfId="20500"/>
    <cellStyle name="40% - Accent1 2 3 3 4" xfId="20501"/>
    <cellStyle name="40% - Accent1 2 3 4" xfId="20502"/>
    <cellStyle name="40% - Accent1 2 3 4 2" xfId="20503"/>
    <cellStyle name="40% - Accent1 2 3 5" xfId="20504"/>
    <cellStyle name="40% - Accent1 2 3 5 2" xfId="20505"/>
    <cellStyle name="40% - Accent1 2 3 6" xfId="20506"/>
    <cellStyle name="40% - Accent1 2 3 7" xfId="20507"/>
    <cellStyle name="40% - Accent1 2 3 8" xfId="20508"/>
    <cellStyle name="40% - Accent1 2 3 9" xfId="20509"/>
    <cellStyle name="40% - Accent1 2 4" xfId="20510"/>
    <cellStyle name="40% - Accent1 2 4 10" xfId="20511"/>
    <cellStyle name="40% - Accent1 2 4 2" xfId="20512"/>
    <cellStyle name="40% - Accent1 2 4 2 2" xfId="20513"/>
    <cellStyle name="40% - Accent1 2 4 2 2 2" xfId="20514"/>
    <cellStyle name="40% - Accent1 2 4 2 3" xfId="20515"/>
    <cellStyle name="40% - Accent1 2 4 2 3 2" xfId="20516"/>
    <cellStyle name="40% - Accent1 2 4 2 4" xfId="20517"/>
    <cellStyle name="40% - Accent1 2 4 2 4 2" xfId="20518"/>
    <cellStyle name="40% - Accent1 2 4 2 5" xfId="20519"/>
    <cellStyle name="40% - Accent1 2 4 2 6" xfId="20520"/>
    <cellStyle name="40% - Accent1 2 4 2 7" xfId="20521"/>
    <cellStyle name="40% - Accent1 2 4 2 8" xfId="20522"/>
    <cellStyle name="40% - Accent1 2 4 2 9" xfId="20523"/>
    <cellStyle name="40% - Accent1 2 4 3" xfId="20524"/>
    <cellStyle name="40% - Accent1 2 4 3 2" xfId="20525"/>
    <cellStyle name="40% - Accent1 2 4 3 3" xfId="20526"/>
    <cellStyle name="40% - Accent1 2 4 3 4" xfId="20527"/>
    <cellStyle name="40% - Accent1 2 4 4" xfId="20528"/>
    <cellStyle name="40% - Accent1 2 4 4 2" xfId="20529"/>
    <cellStyle name="40% - Accent1 2 4 4 3" xfId="20530"/>
    <cellStyle name="40% - Accent1 2 4 4 4" xfId="20531"/>
    <cellStyle name="40% - Accent1 2 4 5" xfId="20532"/>
    <cellStyle name="40% - Accent1 2 4 5 2" xfId="20533"/>
    <cellStyle name="40% - Accent1 2 4 6" xfId="20534"/>
    <cellStyle name="40% - Accent1 2 4 7" xfId="20535"/>
    <cellStyle name="40% - Accent1 2 4 8" xfId="20536"/>
    <cellStyle name="40% - Accent1 2 4 9" xfId="20537"/>
    <cellStyle name="40% - Accent1 2 5" xfId="20538"/>
    <cellStyle name="40% - Accent1 2 5 2" xfId="20539"/>
    <cellStyle name="40% - Accent1 2 5 2 2" xfId="20540"/>
    <cellStyle name="40% - Accent1 2 5 3" xfId="20541"/>
    <cellStyle name="40% - Accent1 2 5 3 2" xfId="20542"/>
    <cellStyle name="40% - Accent1 2 5 4" xfId="20543"/>
    <cellStyle name="40% - Accent1 2 5 4 2" xfId="20544"/>
    <cellStyle name="40% - Accent1 2 5 5" xfId="20545"/>
    <cellStyle name="40% - Accent1 2 5 6" xfId="20546"/>
    <cellStyle name="40% - Accent1 2 5 7" xfId="20547"/>
    <cellStyle name="40% - Accent1 2 5 8" xfId="20548"/>
    <cellStyle name="40% - Accent1 2 5 9" xfId="20549"/>
    <cellStyle name="40% - Accent1 2 6" xfId="20550"/>
    <cellStyle name="40% - Accent1 2 6 2" xfId="20551"/>
    <cellStyle name="40% - Accent1 2 6 2 2" xfId="20552"/>
    <cellStyle name="40% - Accent1 2 6 3" xfId="20553"/>
    <cellStyle name="40% - Accent1 2 6 3 2" xfId="20554"/>
    <cellStyle name="40% - Accent1 2 6 4" xfId="20555"/>
    <cellStyle name="40% - Accent1 2 6 4 2" xfId="20556"/>
    <cellStyle name="40% - Accent1 2 6 5" xfId="20557"/>
    <cellStyle name="40% - Accent1 2 6 6" xfId="20558"/>
    <cellStyle name="40% - Accent1 2 6 7" xfId="20559"/>
    <cellStyle name="40% - Accent1 2 6 8" xfId="20560"/>
    <cellStyle name="40% - Accent1 2 6 9" xfId="20561"/>
    <cellStyle name="40% - Accent1 2 7" xfId="20562"/>
    <cellStyle name="40% - Accent1 2 7 2" xfId="20563"/>
    <cellStyle name="40% - Accent1 2 7 3" xfId="20564"/>
    <cellStyle name="40% - Accent1 2 7 4" xfId="20565"/>
    <cellStyle name="40% - Accent1 2 8" xfId="20566"/>
    <cellStyle name="40% - Accent1 2 8 2" xfId="20567"/>
    <cellStyle name="40% - Accent1 2 9" xfId="20568"/>
    <cellStyle name="40% - Accent1 2 9 2" xfId="20569"/>
    <cellStyle name="40% - Accent1 20" xfId="20570"/>
    <cellStyle name="40% - Accent1 3" xfId="20571"/>
    <cellStyle name="40% - Accent1 3 10" xfId="20572"/>
    <cellStyle name="40% - Accent1 3 11" xfId="20573"/>
    <cellStyle name="40% - Accent1 3 12" xfId="20574"/>
    <cellStyle name="40% - Accent1 3 2" xfId="20575"/>
    <cellStyle name="40% - Accent1 3 2 10" xfId="20576"/>
    <cellStyle name="40% - Accent1 3 2 2" xfId="20577"/>
    <cellStyle name="40% - Accent1 3 2 2 2" xfId="20578"/>
    <cellStyle name="40% - Accent1 3 2 2 2 2" xfId="20579"/>
    <cellStyle name="40% - Accent1 3 2 2 3" xfId="20580"/>
    <cellStyle name="40% - Accent1 3 2 2 3 2" xfId="20581"/>
    <cellStyle name="40% - Accent1 3 2 2 4" xfId="20582"/>
    <cellStyle name="40% - Accent1 3 2 2 4 2" xfId="20583"/>
    <cellStyle name="40% - Accent1 3 2 2 5" xfId="20584"/>
    <cellStyle name="40% - Accent1 3 2 2 6" xfId="20585"/>
    <cellStyle name="40% - Accent1 3 2 2 7" xfId="20586"/>
    <cellStyle name="40% - Accent1 3 2 2 8" xfId="20587"/>
    <cellStyle name="40% - Accent1 3 2 2 9" xfId="20588"/>
    <cellStyle name="40% - Accent1 3 2 3" xfId="20589"/>
    <cellStyle name="40% - Accent1 3 2 3 2" xfId="20590"/>
    <cellStyle name="40% - Accent1 3 2 3 3" xfId="20591"/>
    <cellStyle name="40% - Accent1 3 2 3 4" xfId="20592"/>
    <cellStyle name="40% - Accent1 3 2 4" xfId="20593"/>
    <cellStyle name="40% - Accent1 3 2 4 2" xfId="20594"/>
    <cellStyle name="40% - Accent1 3 2 5" xfId="20595"/>
    <cellStyle name="40% - Accent1 3 2 5 2" xfId="20596"/>
    <cellStyle name="40% - Accent1 3 2 6" xfId="20597"/>
    <cellStyle name="40% - Accent1 3 2 6 2" xfId="20598"/>
    <cellStyle name="40% - Accent1 3 2 7" xfId="20599"/>
    <cellStyle name="40% - Accent1 3 2 8" xfId="20600"/>
    <cellStyle name="40% - Accent1 3 2 9" xfId="20601"/>
    <cellStyle name="40% - Accent1 3 3" xfId="20602"/>
    <cellStyle name="40% - Accent1 3 3 2" xfId="20603"/>
    <cellStyle name="40% - Accent1 3 3 2 2" xfId="20604"/>
    <cellStyle name="40% - Accent1 3 3 2 2 2" xfId="20605"/>
    <cellStyle name="40% - Accent1 3 3 2 3" xfId="20606"/>
    <cellStyle name="40% - Accent1 3 3 2 3 2" xfId="20607"/>
    <cellStyle name="40% - Accent1 3 3 2 4" xfId="20608"/>
    <cellStyle name="40% - Accent1 3 3 2 4 2" xfId="20609"/>
    <cellStyle name="40% - Accent1 3 3 2 5" xfId="20610"/>
    <cellStyle name="40% - Accent1 3 3 2 6" xfId="20611"/>
    <cellStyle name="40% - Accent1 3 3 2 7" xfId="20612"/>
    <cellStyle name="40% - Accent1 3 3 2 8" xfId="20613"/>
    <cellStyle name="40% - Accent1 3 3 2 9" xfId="20614"/>
    <cellStyle name="40% - Accent1 3 3 3" xfId="20615"/>
    <cellStyle name="40% - Accent1 3 3 3 2" xfId="20616"/>
    <cellStyle name="40% - Accent1 3 3 3 3" xfId="20617"/>
    <cellStyle name="40% - Accent1 3 3 3 4" xfId="20618"/>
    <cellStyle name="40% - Accent1 3 3 4" xfId="20619"/>
    <cellStyle name="40% - Accent1 3 3 4 2" xfId="20620"/>
    <cellStyle name="40% - Accent1 3 3 5" xfId="20621"/>
    <cellStyle name="40% - Accent1 3 3 5 2" xfId="20622"/>
    <cellStyle name="40% - Accent1 3 3 6" xfId="20623"/>
    <cellStyle name="40% - Accent1 3 3 7" xfId="20624"/>
    <cellStyle name="40% - Accent1 3 3 8" xfId="20625"/>
    <cellStyle name="40% - Accent1 3 3 9" xfId="20626"/>
    <cellStyle name="40% - Accent1 3 4" xfId="20627"/>
    <cellStyle name="40% - Accent1 3 4 2" xfId="20628"/>
    <cellStyle name="40% - Accent1 3 4 2 2" xfId="20629"/>
    <cellStyle name="40% - Accent1 3 4 3" xfId="20630"/>
    <cellStyle name="40% - Accent1 3 4 3 2" xfId="20631"/>
    <cellStyle name="40% - Accent1 3 4 4" xfId="20632"/>
    <cellStyle name="40% - Accent1 3 4 4 2" xfId="20633"/>
    <cellStyle name="40% - Accent1 3 4 5" xfId="20634"/>
    <cellStyle name="40% - Accent1 3 4 6" xfId="20635"/>
    <cellStyle name="40% - Accent1 3 4 7" xfId="20636"/>
    <cellStyle name="40% - Accent1 3 4 8" xfId="20637"/>
    <cellStyle name="40% - Accent1 3 4 9" xfId="20638"/>
    <cellStyle name="40% - Accent1 3 5" xfId="20639"/>
    <cellStyle name="40% - Accent1 3 5 2" xfId="20640"/>
    <cellStyle name="40% - Accent1 3 5 3" xfId="20641"/>
    <cellStyle name="40% - Accent1 3 6" xfId="20642"/>
    <cellStyle name="40% - Accent1 3 6 2" xfId="20643"/>
    <cellStyle name="40% - Accent1 3 6 3" xfId="20644"/>
    <cellStyle name="40% - Accent1 3 6 4" xfId="20645"/>
    <cellStyle name="40% - Accent1 3 7" xfId="20646"/>
    <cellStyle name="40% - Accent1 3 7 2" xfId="20647"/>
    <cellStyle name="40% - Accent1 3 8" xfId="20648"/>
    <cellStyle name="40% - Accent1 3 8 2" xfId="20649"/>
    <cellStyle name="40% - Accent1 3 9" xfId="20650"/>
    <cellStyle name="40% - Accent1 4" xfId="20651"/>
    <cellStyle name="40% - Accent1 4 10" xfId="20652"/>
    <cellStyle name="40% - Accent1 4 11" xfId="20653"/>
    <cellStyle name="40% - Accent1 4 12" xfId="20654"/>
    <cellStyle name="40% - Accent1 4 2" xfId="20655"/>
    <cellStyle name="40% - Accent1 4 2 10" xfId="20656"/>
    <cellStyle name="40% - Accent1 4 2 2" xfId="20657"/>
    <cellStyle name="40% - Accent1 4 2 2 2" xfId="20658"/>
    <cellStyle name="40% - Accent1 4 2 2 2 2" xfId="20659"/>
    <cellStyle name="40% - Accent1 4 2 2 3" xfId="20660"/>
    <cellStyle name="40% - Accent1 4 2 2 3 2" xfId="20661"/>
    <cellStyle name="40% - Accent1 4 2 2 4" xfId="20662"/>
    <cellStyle name="40% - Accent1 4 2 2 4 2" xfId="20663"/>
    <cellStyle name="40% - Accent1 4 2 2 5" xfId="20664"/>
    <cellStyle name="40% - Accent1 4 2 2 6" xfId="20665"/>
    <cellStyle name="40% - Accent1 4 2 2 7" xfId="20666"/>
    <cellStyle name="40% - Accent1 4 2 2 8" xfId="20667"/>
    <cellStyle name="40% - Accent1 4 2 2 9" xfId="20668"/>
    <cellStyle name="40% - Accent1 4 2 3" xfId="20669"/>
    <cellStyle name="40% - Accent1 4 2 3 2" xfId="20670"/>
    <cellStyle name="40% - Accent1 4 2 3 3" xfId="20671"/>
    <cellStyle name="40% - Accent1 4 2 3 4" xfId="20672"/>
    <cellStyle name="40% - Accent1 4 2 4" xfId="20673"/>
    <cellStyle name="40% - Accent1 4 2 4 2" xfId="20674"/>
    <cellStyle name="40% - Accent1 4 2 5" xfId="20675"/>
    <cellStyle name="40% - Accent1 4 2 5 2" xfId="20676"/>
    <cellStyle name="40% - Accent1 4 2 6" xfId="20677"/>
    <cellStyle name="40% - Accent1 4 2 6 2" xfId="20678"/>
    <cellStyle name="40% - Accent1 4 2 7" xfId="20679"/>
    <cellStyle name="40% - Accent1 4 2 8" xfId="20680"/>
    <cellStyle name="40% - Accent1 4 2 9" xfId="20681"/>
    <cellStyle name="40% - Accent1 4 3" xfId="20682"/>
    <cellStyle name="40% - Accent1 4 3 10" xfId="20683"/>
    <cellStyle name="40% - Accent1 4 3 2" xfId="20684"/>
    <cellStyle name="40% - Accent1 4 3 2 2" xfId="20685"/>
    <cellStyle name="40% - Accent1 4 3 2 2 2" xfId="20686"/>
    <cellStyle name="40% - Accent1 4 3 2 3" xfId="20687"/>
    <cellStyle name="40% - Accent1 4 3 2 3 2" xfId="20688"/>
    <cellStyle name="40% - Accent1 4 3 2 4" xfId="20689"/>
    <cellStyle name="40% - Accent1 4 3 2 4 2" xfId="20690"/>
    <cellStyle name="40% - Accent1 4 3 2 5" xfId="20691"/>
    <cellStyle name="40% - Accent1 4 3 2 6" xfId="20692"/>
    <cellStyle name="40% - Accent1 4 3 2 7" xfId="20693"/>
    <cellStyle name="40% - Accent1 4 3 2 8" xfId="20694"/>
    <cellStyle name="40% - Accent1 4 3 2 9" xfId="20695"/>
    <cellStyle name="40% - Accent1 4 3 3" xfId="20696"/>
    <cellStyle name="40% - Accent1 4 3 3 2" xfId="20697"/>
    <cellStyle name="40% - Accent1 4 3 4" xfId="20698"/>
    <cellStyle name="40% - Accent1 4 3 4 2" xfId="20699"/>
    <cellStyle name="40% - Accent1 4 3 5" xfId="20700"/>
    <cellStyle name="40% - Accent1 4 3 5 2" xfId="20701"/>
    <cellStyle name="40% - Accent1 4 3 6" xfId="20702"/>
    <cellStyle name="40% - Accent1 4 3 7" xfId="20703"/>
    <cellStyle name="40% - Accent1 4 3 8" xfId="20704"/>
    <cellStyle name="40% - Accent1 4 3 9" xfId="20705"/>
    <cellStyle name="40% - Accent1 4 4" xfId="20706"/>
    <cellStyle name="40% - Accent1 4 4 2" xfId="20707"/>
    <cellStyle name="40% - Accent1 4 4 2 2" xfId="20708"/>
    <cellStyle name="40% - Accent1 4 4 3" xfId="20709"/>
    <cellStyle name="40% - Accent1 4 4 3 2" xfId="20710"/>
    <cellStyle name="40% - Accent1 4 4 4" xfId="20711"/>
    <cellStyle name="40% - Accent1 4 4 4 2" xfId="20712"/>
    <cellStyle name="40% - Accent1 4 4 5" xfId="20713"/>
    <cellStyle name="40% - Accent1 4 4 6" xfId="20714"/>
    <cellStyle name="40% - Accent1 4 4 7" xfId="20715"/>
    <cellStyle name="40% - Accent1 4 4 8" xfId="20716"/>
    <cellStyle name="40% - Accent1 4 4 9" xfId="20717"/>
    <cellStyle name="40% - Accent1 4 5" xfId="20718"/>
    <cellStyle name="40% - Accent1 4 5 2" xfId="20719"/>
    <cellStyle name="40% - Accent1 4 5 3" xfId="20720"/>
    <cellStyle name="40% - Accent1 4 5 4" xfId="20721"/>
    <cellStyle name="40% - Accent1 4 6" xfId="20722"/>
    <cellStyle name="40% - Accent1 4 6 2" xfId="20723"/>
    <cellStyle name="40% - Accent1 4 6 3" xfId="20724"/>
    <cellStyle name="40% - Accent1 4 6 4" xfId="20725"/>
    <cellStyle name="40% - Accent1 4 7" xfId="20726"/>
    <cellStyle name="40% - Accent1 4 7 2" xfId="20727"/>
    <cellStyle name="40% - Accent1 4 8" xfId="20728"/>
    <cellStyle name="40% - Accent1 4 8 2" xfId="20729"/>
    <cellStyle name="40% - Accent1 4 9" xfId="20730"/>
    <cellStyle name="40% - Accent1 5" xfId="20731"/>
    <cellStyle name="40% - Accent1 5 10" xfId="20732"/>
    <cellStyle name="40% - Accent1 5 2" xfId="20733"/>
    <cellStyle name="40% - Accent1 5 2 2" xfId="20734"/>
    <cellStyle name="40% - Accent1 5 2 2 2" xfId="20735"/>
    <cellStyle name="40% - Accent1 5 2 2 3" xfId="20736"/>
    <cellStyle name="40% - Accent1 5 2 2 4" xfId="20737"/>
    <cellStyle name="40% - Accent1 5 2 3" xfId="20738"/>
    <cellStyle name="40% - Accent1 5 2 3 2" xfId="20739"/>
    <cellStyle name="40% - Accent1 5 2 4" xfId="20740"/>
    <cellStyle name="40% - Accent1 5 2 4 2" xfId="20741"/>
    <cellStyle name="40% - Accent1 5 2 5" xfId="20742"/>
    <cellStyle name="40% - Accent1 5 2 6" xfId="20743"/>
    <cellStyle name="40% - Accent1 5 2 7" xfId="20744"/>
    <cellStyle name="40% - Accent1 5 2 8" xfId="20745"/>
    <cellStyle name="40% - Accent1 5 3" xfId="20746"/>
    <cellStyle name="40% - Accent1 5 3 2" xfId="20747"/>
    <cellStyle name="40% - Accent1 5 3 3" xfId="20748"/>
    <cellStyle name="40% - Accent1 5 4" xfId="20749"/>
    <cellStyle name="40% - Accent1 5 4 2" xfId="20750"/>
    <cellStyle name="40% - Accent1 5 5" xfId="20751"/>
    <cellStyle name="40% - Accent1 5 5 2" xfId="20752"/>
    <cellStyle name="40% - Accent1 5 6" xfId="20753"/>
    <cellStyle name="40% - Accent1 5 6 2" xfId="20754"/>
    <cellStyle name="40% - Accent1 5 7" xfId="20755"/>
    <cellStyle name="40% - Accent1 5 8" xfId="20756"/>
    <cellStyle name="40% - Accent1 5 9" xfId="20757"/>
    <cellStyle name="40% - Accent1 6" xfId="20758"/>
    <cellStyle name="40% - Accent1 6 2" xfId="20759"/>
    <cellStyle name="40% - Accent1 6 2 2" xfId="20760"/>
    <cellStyle name="40% - Accent1 6 2 2 2" xfId="20761"/>
    <cellStyle name="40% - Accent1 6 2 3" xfId="20762"/>
    <cellStyle name="40% - Accent1 6 2 3 2" xfId="20763"/>
    <cellStyle name="40% - Accent1 6 2 4" xfId="20764"/>
    <cellStyle name="40% - Accent1 6 2 4 2" xfId="20765"/>
    <cellStyle name="40% - Accent1 6 2 5" xfId="20766"/>
    <cellStyle name="40% - Accent1 6 2 6" xfId="20767"/>
    <cellStyle name="40% - Accent1 6 2 7" xfId="20768"/>
    <cellStyle name="40% - Accent1 6 2 8" xfId="20769"/>
    <cellStyle name="40% - Accent1 6 2 9" xfId="20770"/>
    <cellStyle name="40% - Accent1 6 3" xfId="20771"/>
    <cellStyle name="40% - Accent1 6 3 2" xfId="20772"/>
    <cellStyle name="40% - Accent1 6 3 3" xfId="20773"/>
    <cellStyle name="40% - Accent1 6 3 4" xfId="20774"/>
    <cellStyle name="40% - Accent1 6 4" xfId="20775"/>
    <cellStyle name="40% - Accent1 6 4 2" xfId="20776"/>
    <cellStyle name="40% - Accent1 6 5" xfId="20777"/>
    <cellStyle name="40% - Accent1 6 5 2" xfId="20778"/>
    <cellStyle name="40% - Accent1 6 6" xfId="20779"/>
    <cellStyle name="40% - Accent1 6 7" xfId="20780"/>
    <cellStyle name="40% - Accent1 6 8" xfId="20781"/>
    <cellStyle name="40% - Accent1 6 9" xfId="20782"/>
    <cellStyle name="40% - Accent1 7" xfId="20783"/>
    <cellStyle name="40% - Accent1 7 10" xfId="20784"/>
    <cellStyle name="40% - Accent1 7 2" xfId="20785"/>
    <cellStyle name="40% - Accent1 7 2 2" xfId="20786"/>
    <cellStyle name="40% - Accent1 7 2 2 2" xfId="20787"/>
    <cellStyle name="40% - Accent1 7 2 3" xfId="20788"/>
    <cellStyle name="40% - Accent1 7 2 3 2" xfId="20789"/>
    <cellStyle name="40% - Accent1 7 2 4" xfId="20790"/>
    <cellStyle name="40% - Accent1 7 2 4 2" xfId="20791"/>
    <cellStyle name="40% - Accent1 7 2 5" xfId="20792"/>
    <cellStyle name="40% - Accent1 7 2 6" xfId="20793"/>
    <cellStyle name="40% - Accent1 7 2 7" xfId="20794"/>
    <cellStyle name="40% - Accent1 7 2 8" xfId="20795"/>
    <cellStyle name="40% - Accent1 7 2 9" xfId="20796"/>
    <cellStyle name="40% - Accent1 7 3" xfId="20797"/>
    <cellStyle name="40% - Accent1 7 3 2" xfId="20798"/>
    <cellStyle name="40% - Accent1 7 4" xfId="20799"/>
    <cellStyle name="40% - Accent1 7 4 2" xfId="20800"/>
    <cellStyle name="40% - Accent1 7 5" xfId="20801"/>
    <cellStyle name="40% - Accent1 7 5 2" xfId="20802"/>
    <cellStyle name="40% - Accent1 7 6" xfId="20803"/>
    <cellStyle name="40% - Accent1 7 7" xfId="20804"/>
    <cellStyle name="40% - Accent1 7 8" xfId="20805"/>
    <cellStyle name="40% - Accent1 7 9" xfId="20806"/>
    <cellStyle name="40% - Accent1 8" xfId="20807"/>
    <cellStyle name="40% - Accent1 8 2" xfId="20808"/>
    <cellStyle name="40% - Accent1 8 2 2" xfId="20809"/>
    <cellStyle name="40% - Accent1 8 3" xfId="20810"/>
    <cellStyle name="40% - Accent1 8 3 2" xfId="20811"/>
    <cellStyle name="40% - Accent1 8 4" xfId="20812"/>
    <cellStyle name="40% - Accent1 8 4 2" xfId="20813"/>
    <cellStyle name="40% - Accent1 8 5" xfId="20814"/>
    <cellStyle name="40% - Accent1 8 6" xfId="20815"/>
    <cellStyle name="40% - Accent1 8 7" xfId="20816"/>
    <cellStyle name="40% - Accent1 8 8" xfId="20817"/>
    <cellStyle name="40% - Accent1 8 9" xfId="20818"/>
    <cellStyle name="40% - Accent1 9" xfId="20819"/>
    <cellStyle name="40% - Accent1 9 2" xfId="20820"/>
    <cellStyle name="40% - Accent1 9 2 2" xfId="20821"/>
    <cellStyle name="40% - Accent1 9 3" xfId="20822"/>
    <cellStyle name="40% - Accent1 9 3 2" xfId="20823"/>
    <cellStyle name="40% - Accent1 9 4" xfId="20824"/>
    <cellStyle name="40% - Accent1 9 4 2" xfId="20825"/>
    <cellStyle name="40% - Accent1 9 5" xfId="20826"/>
    <cellStyle name="40% - Accent1 9 6" xfId="20827"/>
    <cellStyle name="40% - Accent1 9 7" xfId="20828"/>
    <cellStyle name="40% - Accent1 9 8" xfId="20829"/>
    <cellStyle name="40% - Accent1 9 9" xfId="20830"/>
    <cellStyle name="40% - Accent2 10" xfId="20831"/>
    <cellStyle name="40% - Accent2 10 2" xfId="20832"/>
    <cellStyle name="40% - Accent2 10 2 2" xfId="20833"/>
    <cellStyle name="40% - Accent2 10 3" xfId="20834"/>
    <cellStyle name="40% - Accent2 10 3 2" xfId="20835"/>
    <cellStyle name="40% - Accent2 10 4" xfId="20836"/>
    <cellStyle name="40% - Accent2 10 4 2" xfId="20837"/>
    <cellStyle name="40% - Accent2 10 5" xfId="20838"/>
    <cellStyle name="40% - Accent2 10 6" xfId="20839"/>
    <cellStyle name="40% - Accent2 10 7" xfId="20840"/>
    <cellStyle name="40% - Accent2 10 8" xfId="20841"/>
    <cellStyle name="40% - Accent2 10 9" xfId="20842"/>
    <cellStyle name="40% - Accent2 11" xfId="20843"/>
    <cellStyle name="40% - Accent2 11 2" xfId="20844"/>
    <cellStyle name="40% - Accent2 11 2 2" xfId="20845"/>
    <cellStyle name="40% - Accent2 11 3" xfId="20846"/>
    <cellStyle name="40% - Accent2 11 3 2" xfId="20847"/>
    <cellStyle name="40% - Accent2 11 4" xfId="20848"/>
    <cellStyle name="40% - Accent2 11 5" xfId="20849"/>
    <cellStyle name="40% - Accent2 11 6" xfId="20850"/>
    <cellStyle name="40% - Accent2 11 7" xfId="20851"/>
    <cellStyle name="40% - Accent2 11 8" xfId="20852"/>
    <cellStyle name="40% - Accent2 12" xfId="20853"/>
    <cellStyle name="40% - Accent2 12 2" xfId="20854"/>
    <cellStyle name="40% - Accent2 12 2 2" xfId="20855"/>
    <cellStyle name="40% - Accent2 12 3" xfId="20856"/>
    <cellStyle name="40% - Accent2 12 4" xfId="20857"/>
    <cellStyle name="40% - Accent2 12 5" xfId="20858"/>
    <cellStyle name="40% - Accent2 13" xfId="20859"/>
    <cellStyle name="40% - Accent2 13 2" xfId="20860"/>
    <cellStyle name="40% - Accent2 13 3" xfId="20861"/>
    <cellStyle name="40% - Accent2 14" xfId="20862"/>
    <cellStyle name="40% - Accent2 14 2" xfId="20863"/>
    <cellStyle name="40% - Accent2 15" xfId="20864"/>
    <cellStyle name="40% - Accent2 16" xfId="20865"/>
    <cellStyle name="40% - Accent2 17" xfId="20866"/>
    <cellStyle name="40% - Accent2 18" xfId="20867"/>
    <cellStyle name="40% - Accent2 19" xfId="20868"/>
    <cellStyle name="40% - Accent2 2" xfId="20869"/>
    <cellStyle name="40% - Accent2 2 10" xfId="20870"/>
    <cellStyle name="40% - Accent2 2 11" xfId="20871"/>
    <cellStyle name="40% - Accent2 2 12" xfId="20872"/>
    <cellStyle name="40% - Accent2 2 13" xfId="20873"/>
    <cellStyle name="40% - Accent2 2 14" xfId="20874"/>
    <cellStyle name="40% - Accent2 2 2" xfId="20875"/>
    <cellStyle name="40% - Accent2 2 2 10" xfId="20876"/>
    <cellStyle name="40% - Accent2 2 2 11" xfId="20877"/>
    <cellStyle name="40% - Accent2 2 2 12" xfId="20878"/>
    <cellStyle name="40% - Accent2 2 2 2" xfId="20879"/>
    <cellStyle name="40% - Accent2 2 2 2 2" xfId="20880"/>
    <cellStyle name="40% - Accent2 2 2 2 2 2" xfId="20881"/>
    <cellStyle name="40% - Accent2 2 2 2 2 2 2" xfId="20882"/>
    <cellStyle name="40% - Accent2 2 2 2 2 3" xfId="20883"/>
    <cellStyle name="40% - Accent2 2 2 2 2 3 2" xfId="20884"/>
    <cellStyle name="40% - Accent2 2 2 2 2 4" xfId="20885"/>
    <cellStyle name="40% - Accent2 2 2 2 2 4 2" xfId="20886"/>
    <cellStyle name="40% - Accent2 2 2 2 2 5" xfId="20887"/>
    <cellStyle name="40% - Accent2 2 2 2 2 6" xfId="20888"/>
    <cellStyle name="40% - Accent2 2 2 2 2 7" xfId="20889"/>
    <cellStyle name="40% - Accent2 2 2 2 2 8" xfId="20890"/>
    <cellStyle name="40% - Accent2 2 2 2 2 9" xfId="20891"/>
    <cellStyle name="40% - Accent2 2 2 2 3" xfId="20892"/>
    <cellStyle name="40% - Accent2 2 2 2 3 2" xfId="20893"/>
    <cellStyle name="40% - Accent2 2 2 2 3 3" xfId="20894"/>
    <cellStyle name="40% - Accent2 2 2 2 3 4" xfId="20895"/>
    <cellStyle name="40% - Accent2 2 2 2 4" xfId="20896"/>
    <cellStyle name="40% - Accent2 2 2 2 4 2" xfId="20897"/>
    <cellStyle name="40% - Accent2 2 2 2 5" xfId="20898"/>
    <cellStyle name="40% - Accent2 2 2 2 5 2" xfId="20899"/>
    <cellStyle name="40% - Accent2 2 2 2 6" xfId="20900"/>
    <cellStyle name="40% - Accent2 2 2 2 7" xfId="20901"/>
    <cellStyle name="40% - Accent2 2 2 2 8" xfId="20902"/>
    <cellStyle name="40% - Accent2 2 2 2 9" xfId="20903"/>
    <cellStyle name="40% - Accent2 2 2 3" xfId="20904"/>
    <cellStyle name="40% - Accent2 2 2 3 10" xfId="20905"/>
    <cellStyle name="40% - Accent2 2 2 3 2" xfId="20906"/>
    <cellStyle name="40% - Accent2 2 2 3 2 2" xfId="20907"/>
    <cellStyle name="40% - Accent2 2 2 3 2 2 2" xfId="20908"/>
    <cellStyle name="40% - Accent2 2 2 3 2 3" xfId="20909"/>
    <cellStyle name="40% - Accent2 2 2 3 2 3 2" xfId="20910"/>
    <cellStyle name="40% - Accent2 2 2 3 2 4" xfId="20911"/>
    <cellStyle name="40% - Accent2 2 2 3 2 4 2" xfId="20912"/>
    <cellStyle name="40% - Accent2 2 2 3 2 5" xfId="20913"/>
    <cellStyle name="40% - Accent2 2 2 3 2 6" xfId="20914"/>
    <cellStyle name="40% - Accent2 2 2 3 2 7" xfId="20915"/>
    <cellStyle name="40% - Accent2 2 2 3 2 8" xfId="20916"/>
    <cellStyle name="40% - Accent2 2 2 3 2 9" xfId="20917"/>
    <cellStyle name="40% - Accent2 2 2 3 3" xfId="20918"/>
    <cellStyle name="40% - Accent2 2 2 3 3 2" xfId="20919"/>
    <cellStyle name="40% - Accent2 2 2 3 4" xfId="20920"/>
    <cellStyle name="40% - Accent2 2 2 3 4 2" xfId="20921"/>
    <cellStyle name="40% - Accent2 2 2 3 5" xfId="20922"/>
    <cellStyle name="40% - Accent2 2 2 3 5 2" xfId="20923"/>
    <cellStyle name="40% - Accent2 2 2 3 6" xfId="20924"/>
    <cellStyle name="40% - Accent2 2 2 3 7" xfId="20925"/>
    <cellStyle name="40% - Accent2 2 2 3 8" xfId="20926"/>
    <cellStyle name="40% - Accent2 2 2 3 9" xfId="20927"/>
    <cellStyle name="40% - Accent2 2 2 4" xfId="20928"/>
    <cellStyle name="40% - Accent2 2 2 4 2" xfId="20929"/>
    <cellStyle name="40% - Accent2 2 2 4 2 2" xfId="20930"/>
    <cellStyle name="40% - Accent2 2 2 4 3" xfId="20931"/>
    <cellStyle name="40% - Accent2 2 2 4 3 2" xfId="20932"/>
    <cellStyle name="40% - Accent2 2 2 4 4" xfId="20933"/>
    <cellStyle name="40% - Accent2 2 2 4 4 2" xfId="20934"/>
    <cellStyle name="40% - Accent2 2 2 4 5" xfId="20935"/>
    <cellStyle name="40% - Accent2 2 2 4 6" xfId="20936"/>
    <cellStyle name="40% - Accent2 2 2 4 7" xfId="20937"/>
    <cellStyle name="40% - Accent2 2 2 4 8" xfId="20938"/>
    <cellStyle name="40% - Accent2 2 2 4 9" xfId="20939"/>
    <cellStyle name="40% - Accent2 2 2 5" xfId="20940"/>
    <cellStyle name="40% - Accent2 2 2 5 2" xfId="20941"/>
    <cellStyle name="40% - Accent2 2 2 5 3" xfId="20942"/>
    <cellStyle name="40% - Accent2 2 2 6" xfId="20943"/>
    <cellStyle name="40% - Accent2 2 2 6 2" xfId="20944"/>
    <cellStyle name="40% - Accent2 2 2 6 3" xfId="20945"/>
    <cellStyle name="40% - Accent2 2 2 6 4" xfId="20946"/>
    <cellStyle name="40% - Accent2 2 2 7" xfId="20947"/>
    <cellStyle name="40% - Accent2 2 2 7 2" xfId="20948"/>
    <cellStyle name="40% - Accent2 2 2 8" xfId="20949"/>
    <cellStyle name="40% - Accent2 2 2 8 2" xfId="20950"/>
    <cellStyle name="40% - Accent2 2 2 9" xfId="20951"/>
    <cellStyle name="40% - Accent2 2 3" xfId="20952"/>
    <cellStyle name="40% - Accent2 2 3 2" xfId="20953"/>
    <cellStyle name="40% - Accent2 2 3 2 2" xfId="20954"/>
    <cellStyle name="40% - Accent2 2 3 2 2 2" xfId="20955"/>
    <cellStyle name="40% - Accent2 2 3 2 3" xfId="20956"/>
    <cellStyle name="40% - Accent2 2 3 2 3 2" xfId="20957"/>
    <cellStyle name="40% - Accent2 2 3 2 4" xfId="20958"/>
    <cellStyle name="40% - Accent2 2 3 2 4 2" xfId="20959"/>
    <cellStyle name="40% - Accent2 2 3 2 5" xfId="20960"/>
    <cellStyle name="40% - Accent2 2 3 2 6" xfId="20961"/>
    <cellStyle name="40% - Accent2 2 3 2 7" xfId="20962"/>
    <cellStyle name="40% - Accent2 2 3 2 8" xfId="20963"/>
    <cellStyle name="40% - Accent2 2 3 2 9" xfId="20964"/>
    <cellStyle name="40% - Accent2 2 3 3" xfId="20965"/>
    <cellStyle name="40% - Accent2 2 3 3 2" xfId="20966"/>
    <cellStyle name="40% - Accent2 2 3 3 3" xfId="20967"/>
    <cellStyle name="40% - Accent2 2 3 3 4" xfId="20968"/>
    <cellStyle name="40% - Accent2 2 3 4" xfId="20969"/>
    <cellStyle name="40% - Accent2 2 3 4 2" xfId="20970"/>
    <cellStyle name="40% - Accent2 2 3 5" xfId="20971"/>
    <cellStyle name="40% - Accent2 2 3 5 2" xfId="20972"/>
    <cellStyle name="40% - Accent2 2 3 6" xfId="20973"/>
    <cellStyle name="40% - Accent2 2 3 7" xfId="20974"/>
    <cellStyle name="40% - Accent2 2 3 8" xfId="20975"/>
    <cellStyle name="40% - Accent2 2 3 9" xfId="20976"/>
    <cellStyle name="40% - Accent2 2 4" xfId="20977"/>
    <cellStyle name="40% - Accent2 2 4 10" xfId="20978"/>
    <cellStyle name="40% - Accent2 2 4 2" xfId="20979"/>
    <cellStyle name="40% - Accent2 2 4 2 2" xfId="20980"/>
    <cellStyle name="40% - Accent2 2 4 2 2 2" xfId="20981"/>
    <cellStyle name="40% - Accent2 2 4 2 3" xfId="20982"/>
    <cellStyle name="40% - Accent2 2 4 2 3 2" xfId="20983"/>
    <cellStyle name="40% - Accent2 2 4 2 4" xfId="20984"/>
    <cellStyle name="40% - Accent2 2 4 2 4 2" xfId="20985"/>
    <cellStyle name="40% - Accent2 2 4 2 5" xfId="20986"/>
    <cellStyle name="40% - Accent2 2 4 2 6" xfId="20987"/>
    <cellStyle name="40% - Accent2 2 4 2 7" xfId="20988"/>
    <cellStyle name="40% - Accent2 2 4 2 8" xfId="20989"/>
    <cellStyle name="40% - Accent2 2 4 2 9" xfId="20990"/>
    <cellStyle name="40% - Accent2 2 4 3" xfId="20991"/>
    <cellStyle name="40% - Accent2 2 4 3 2" xfId="20992"/>
    <cellStyle name="40% - Accent2 2 4 3 3" xfId="20993"/>
    <cellStyle name="40% - Accent2 2 4 3 4" xfId="20994"/>
    <cellStyle name="40% - Accent2 2 4 4" xfId="20995"/>
    <cellStyle name="40% - Accent2 2 4 4 2" xfId="20996"/>
    <cellStyle name="40% - Accent2 2 4 4 3" xfId="20997"/>
    <cellStyle name="40% - Accent2 2 4 4 4" xfId="20998"/>
    <cellStyle name="40% - Accent2 2 4 5" xfId="20999"/>
    <cellStyle name="40% - Accent2 2 4 5 2" xfId="21000"/>
    <cellStyle name="40% - Accent2 2 4 6" xfId="21001"/>
    <cellStyle name="40% - Accent2 2 4 7" xfId="21002"/>
    <cellStyle name="40% - Accent2 2 4 8" xfId="21003"/>
    <cellStyle name="40% - Accent2 2 4 9" xfId="21004"/>
    <cellStyle name="40% - Accent2 2 5" xfId="21005"/>
    <cellStyle name="40% - Accent2 2 5 2" xfId="21006"/>
    <cellStyle name="40% - Accent2 2 5 2 2" xfId="21007"/>
    <cellStyle name="40% - Accent2 2 5 3" xfId="21008"/>
    <cellStyle name="40% - Accent2 2 5 3 2" xfId="21009"/>
    <cellStyle name="40% - Accent2 2 5 4" xfId="21010"/>
    <cellStyle name="40% - Accent2 2 5 4 2" xfId="21011"/>
    <cellStyle name="40% - Accent2 2 5 5" xfId="21012"/>
    <cellStyle name="40% - Accent2 2 5 6" xfId="21013"/>
    <cellStyle name="40% - Accent2 2 5 7" xfId="21014"/>
    <cellStyle name="40% - Accent2 2 5 8" xfId="21015"/>
    <cellStyle name="40% - Accent2 2 5 9" xfId="21016"/>
    <cellStyle name="40% - Accent2 2 6" xfId="21017"/>
    <cellStyle name="40% - Accent2 2 6 2" xfId="21018"/>
    <cellStyle name="40% - Accent2 2 6 2 2" xfId="21019"/>
    <cellStyle name="40% - Accent2 2 6 3" xfId="21020"/>
    <cellStyle name="40% - Accent2 2 6 3 2" xfId="21021"/>
    <cellStyle name="40% - Accent2 2 6 4" xfId="21022"/>
    <cellStyle name="40% - Accent2 2 6 4 2" xfId="21023"/>
    <cellStyle name="40% - Accent2 2 6 5" xfId="21024"/>
    <cellStyle name="40% - Accent2 2 6 6" xfId="21025"/>
    <cellStyle name="40% - Accent2 2 6 7" xfId="21026"/>
    <cellStyle name="40% - Accent2 2 6 8" xfId="21027"/>
    <cellStyle name="40% - Accent2 2 6 9" xfId="21028"/>
    <cellStyle name="40% - Accent2 2 7" xfId="21029"/>
    <cellStyle name="40% - Accent2 2 7 2" xfId="21030"/>
    <cellStyle name="40% - Accent2 2 7 3" xfId="21031"/>
    <cellStyle name="40% - Accent2 2 7 4" xfId="21032"/>
    <cellStyle name="40% - Accent2 2 8" xfId="21033"/>
    <cellStyle name="40% - Accent2 2 8 2" xfId="21034"/>
    <cellStyle name="40% - Accent2 2 9" xfId="21035"/>
    <cellStyle name="40% - Accent2 2 9 2" xfId="21036"/>
    <cellStyle name="40% - Accent2 20" xfId="21037"/>
    <cellStyle name="40% - Accent2 3" xfId="21038"/>
    <cellStyle name="40% - Accent2 3 10" xfId="21039"/>
    <cellStyle name="40% - Accent2 3 11" xfId="21040"/>
    <cellStyle name="40% - Accent2 3 12" xfId="21041"/>
    <cellStyle name="40% - Accent2 3 2" xfId="21042"/>
    <cellStyle name="40% - Accent2 3 2 10" xfId="21043"/>
    <cellStyle name="40% - Accent2 3 2 2" xfId="21044"/>
    <cellStyle name="40% - Accent2 3 2 2 2" xfId="21045"/>
    <cellStyle name="40% - Accent2 3 2 2 2 2" xfId="21046"/>
    <cellStyle name="40% - Accent2 3 2 2 3" xfId="21047"/>
    <cellStyle name="40% - Accent2 3 2 2 3 2" xfId="21048"/>
    <cellStyle name="40% - Accent2 3 2 2 4" xfId="21049"/>
    <cellStyle name="40% - Accent2 3 2 2 4 2" xfId="21050"/>
    <cellStyle name="40% - Accent2 3 2 2 5" xfId="21051"/>
    <cellStyle name="40% - Accent2 3 2 2 6" xfId="21052"/>
    <cellStyle name="40% - Accent2 3 2 2 7" xfId="21053"/>
    <cellStyle name="40% - Accent2 3 2 2 8" xfId="21054"/>
    <cellStyle name="40% - Accent2 3 2 2 9" xfId="21055"/>
    <cellStyle name="40% - Accent2 3 2 3" xfId="21056"/>
    <cellStyle name="40% - Accent2 3 2 3 2" xfId="21057"/>
    <cellStyle name="40% - Accent2 3 2 3 3" xfId="21058"/>
    <cellStyle name="40% - Accent2 3 2 3 4" xfId="21059"/>
    <cellStyle name="40% - Accent2 3 2 4" xfId="21060"/>
    <cellStyle name="40% - Accent2 3 2 4 2" xfId="21061"/>
    <cellStyle name="40% - Accent2 3 2 5" xfId="21062"/>
    <cellStyle name="40% - Accent2 3 2 5 2" xfId="21063"/>
    <cellStyle name="40% - Accent2 3 2 6" xfId="21064"/>
    <cellStyle name="40% - Accent2 3 2 6 2" xfId="21065"/>
    <cellStyle name="40% - Accent2 3 2 7" xfId="21066"/>
    <cellStyle name="40% - Accent2 3 2 8" xfId="21067"/>
    <cellStyle name="40% - Accent2 3 2 9" xfId="21068"/>
    <cellStyle name="40% - Accent2 3 3" xfId="21069"/>
    <cellStyle name="40% - Accent2 3 3 2" xfId="21070"/>
    <cellStyle name="40% - Accent2 3 3 2 2" xfId="21071"/>
    <cellStyle name="40% - Accent2 3 3 2 2 2" xfId="21072"/>
    <cellStyle name="40% - Accent2 3 3 2 3" xfId="21073"/>
    <cellStyle name="40% - Accent2 3 3 2 3 2" xfId="21074"/>
    <cellStyle name="40% - Accent2 3 3 2 4" xfId="21075"/>
    <cellStyle name="40% - Accent2 3 3 2 4 2" xfId="21076"/>
    <cellStyle name="40% - Accent2 3 3 2 5" xfId="21077"/>
    <cellStyle name="40% - Accent2 3 3 2 6" xfId="21078"/>
    <cellStyle name="40% - Accent2 3 3 2 7" xfId="21079"/>
    <cellStyle name="40% - Accent2 3 3 2 8" xfId="21080"/>
    <cellStyle name="40% - Accent2 3 3 2 9" xfId="21081"/>
    <cellStyle name="40% - Accent2 3 3 3" xfId="21082"/>
    <cellStyle name="40% - Accent2 3 3 3 2" xfId="21083"/>
    <cellStyle name="40% - Accent2 3 3 3 3" xfId="21084"/>
    <cellStyle name="40% - Accent2 3 3 3 4" xfId="21085"/>
    <cellStyle name="40% - Accent2 3 3 4" xfId="21086"/>
    <cellStyle name="40% - Accent2 3 3 4 2" xfId="21087"/>
    <cellStyle name="40% - Accent2 3 3 5" xfId="21088"/>
    <cellStyle name="40% - Accent2 3 3 5 2" xfId="21089"/>
    <cellStyle name="40% - Accent2 3 3 6" xfId="21090"/>
    <cellStyle name="40% - Accent2 3 3 7" xfId="21091"/>
    <cellStyle name="40% - Accent2 3 3 8" xfId="21092"/>
    <cellStyle name="40% - Accent2 3 3 9" xfId="21093"/>
    <cellStyle name="40% - Accent2 3 4" xfId="21094"/>
    <cellStyle name="40% - Accent2 3 4 2" xfId="21095"/>
    <cellStyle name="40% - Accent2 3 4 2 2" xfId="21096"/>
    <cellStyle name="40% - Accent2 3 4 3" xfId="21097"/>
    <cellStyle name="40% - Accent2 3 4 3 2" xfId="21098"/>
    <cellStyle name="40% - Accent2 3 4 4" xfId="21099"/>
    <cellStyle name="40% - Accent2 3 4 4 2" xfId="21100"/>
    <cellStyle name="40% - Accent2 3 4 5" xfId="21101"/>
    <cellStyle name="40% - Accent2 3 4 6" xfId="21102"/>
    <cellStyle name="40% - Accent2 3 4 7" xfId="21103"/>
    <cellStyle name="40% - Accent2 3 4 8" xfId="21104"/>
    <cellStyle name="40% - Accent2 3 4 9" xfId="21105"/>
    <cellStyle name="40% - Accent2 3 5" xfId="21106"/>
    <cellStyle name="40% - Accent2 3 5 2" xfId="21107"/>
    <cellStyle name="40% - Accent2 3 5 3" xfId="21108"/>
    <cellStyle name="40% - Accent2 3 6" xfId="21109"/>
    <cellStyle name="40% - Accent2 3 6 2" xfId="21110"/>
    <cellStyle name="40% - Accent2 3 6 3" xfId="21111"/>
    <cellStyle name="40% - Accent2 3 6 4" xfId="21112"/>
    <cellStyle name="40% - Accent2 3 7" xfId="21113"/>
    <cellStyle name="40% - Accent2 3 7 2" xfId="21114"/>
    <cellStyle name="40% - Accent2 3 8" xfId="21115"/>
    <cellStyle name="40% - Accent2 3 8 2" xfId="21116"/>
    <cellStyle name="40% - Accent2 3 9" xfId="21117"/>
    <cellStyle name="40% - Accent2 4" xfId="21118"/>
    <cellStyle name="40% - Accent2 4 10" xfId="21119"/>
    <cellStyle name="40% - Accent2 4 11" xfId="21120"/>
    <cellStyle name="40% - Accent2 4 12" xfId="21121"/>
    <cellStyle name="40% - Accent2 4 2" xfId="21122"/>
    <cellStyle name="40% - Accent2 4 2 10" xfId="21123"/>
    <cellStyle name="40% - Accent2 4 2 2" xfId="21124"/>
    <cellStyle name="40% - Accent2 4 2 2 2" xfId="21125"/>
    <cellStyle name="40% - Accent2 4 2 2 2 2" xfId="21126"/>
    <cellStyle name="40% - Accent2 4 2 2 3" xfId="21127"/>
    <cellStyle name="40% - Accent2 4 2 2 3 2" xfId="21128"/>
    <cellStyle name="40% - Accent2 4 2 2 4" xfId="21129"/>
    <cellStyle name="40% - Accent2 4 2 2 4 2" xfId="21130"/>
    <cellStyle name="40% - Accent2 4 2 2 5" xfId="21131"/>
    <cellStyle name="40% - Accent2 4 2 2 6" xfId="21132"/>
    <cellStyle name="40% - Accent2 4 2 2 7" xfId="21133"/>
    <cellStyle name="40% - Accent2 4 2 2 8" xfId="21134"/>
    <cellStyle name="40% - Accent2 4 2 2 9" xfId="21135"/>
    <cellStyle name="40% - Accent2 4 2 3" xfId="21136"/>
    <cellStyle name="40% - Accent2 4 2 3 2" xfId="21137"/>
    <cellStyle name="40% - Accent2 4 2 3 3" xfId="21138"/>
    <cellStyle name="40% - Accent2 4 2 3 4" xfId="21139"/>
    <cellStyle name="40% - Accent2 4 2 4" xfId="21140"/>
    <cellStyle name="40% - Accent2 4 2 4 2" xfId="21141"/>
    <cellStyle name="40% - Accent2 4 2 5" xfId="21142"/>
    <cellStyle name="40% - Accent2 4 2 5 2" xfId="21143"/>
    <cellStyle name="40% - Accent2 4 2 6" xfId="21144"/>
    <cellStyle name="40% - Accent2 4 2 6 2" xfId="21145"/>
    <cellStyle name="40% - Accent2 4 2 7" xfId="21146"/>
    <cellStyle name="40% - Accent2 4 2 8" xfId="21147"/>
    <cellStyle name="40% - Accent2 4 2 9" xfId="21148"/>
    <cellStyle name="40% - Accent2 4 3" xfId="21149"/>
    <cellStyle name="40% - Accent2 4 3 10" xfId="21150"/>
    <cellStyle name="40% - Accent2 4 3 2" xfId="21151"/>
    <cellStyle name="40% - Accent2 4 3 2 2" xfId="21152"/>
    <cellStyle name="40% - Accent2 4 3 2 2 2" xfId="21153"/>
    <cellStyle name="40% - Accent2 4 3 2 3" xfId="21154"/>
    <cellStyle name="40% - Accent2 4 3 2 3 2" xfId="21155"/>
    <cellStyle name="40% - Accent2 4 3 2 4" xfId="21156"/>
    <cellStyle name="40% - Accent2 4 3 2 4 2" xfId="21157"/>
    <cellStyle name="40% - Accent2 4 3 2 5" xfId="21158"/>
    <cellStyle name="40% - Accent2 4 3 2 6" xfId="21159"/>
    <cellStyle name="40% - Accent2 4 3 2 7" xfId="21160"/>
    <cellStyle name="40% - Accent2 4 3 2 8" xfId="21161"/>
    <cellStyle name="40% - Accent2 4 3 2 9" xfId="21162"/>
    <cellStyle name="40% - Accent2 4 3 3" xfId="21163"/>
    <cellStyle name="40% - Accent2 4 3 3 2" xfId="21164"/>
    <cellStyle name="40% - Accent2 4 3 4" xfId="21165"/>
    <cellStyle name="40% - Accent2 4 3 4 2" xfId="21166"/>
    <cellStyle name="40% - Accent2 4 3 5" xfId="21167"/>
    <cellStyle name="40% - Accent2 4 3 5 2" xfId="21168"/>
    <cellStyle name="40% - Accent2 4 3 6" xfId="21169"/>
    <cellStyle name="40% - Accent2 4 3 7" xfId="21170"/>
    <cellStyle name="40% - Accent2 4 3 8" xfId="21171"/>
    <cellStyle name="40% - Accent2 4 3 9" xfId="21172"/>
    <cellStyle name="40% - Accent2 4 4" xfId="21173"/>
    <cellStyle name="40% - Accent2 4 4 2" xfId="21174"/>
    <cellStyle name="40% - Accent2 4 4 2 2" xfId="21175"/>
    <cellStyle name="40% - Accent2 4 4 3" xfId="21176"/>
    <cellStyle name="40% - Accent2 4 4 3 2" xfId="21177"/>
    <cellStyle name="40% - Accent2 4 4 4" xfId="21178"/>
    <cellStyle name="40% - Accent2 4 4 4 2" xfId="21179"/>
    <cellStyle name="40% - Accent2 4 4 5" xfId="21180"/>
    <cellStyle name="40% - Accent2 4 4 6" xfId="21181"/>
    <cellStyle name="40% - Accent2 4 4 7" xfId="21182"/>
    <cellStyle name="40% - Accent2 4 4 8" xfId="21183"/>
    <cellStyle name="40% - Accent2 4 4 9" xfId="21184"/>
    <cellStyle name="40% - Accent2 4 5" xfId="21185"/>
    <cellStyle name="40% - Accent2 4 5 2" xfId="21186"/>
    <cellStyle name="40% - Accent2 4 5 3" xfId="21187"/>
    <cellStyle name="40% - Accent2 4 5 4" xfId="21188"/>
    <cellStyle name="40% - Accent2 4 6" xfId="21189"/>
    <cellStyle name="40% - Accent2 4 6 2" xfId="21190"/>
    <cellStyle name="40% - Accent2 4 6 3" xfId="21191"/>
    <cellStyle name="40% - Accent2 4 6 4" xfId="21192"/>
    <cellStyle name="40% - Accent2 4 7" xfId="21193"/>
    <cellStyle name="40% - Accent2 4 7 2" xfId="21194"/>
    <cellStyle name="40% - Accent2 4 8" xfId="21195"/>
    <cellStyle name="40% - Accent2 4 8 2" xfId="21196"/>
    <cellStyle name="40% - Accent2 4 9" xfId="21197"/>
    <cellStyle name="40% - Accent2 5" xfId="21198"/>
    <cellStyle name="40% - Accent2 5 10" xfId="21199"/>
    <cellStyle name="40% - Accent2 5 2" xfId="21200"/>
    <cellStyle name="40% - Accent2 5 2 2" xfId="21201"/>
    <cellStyle name="40% - Accent2 5 2 2 2" xfId="21202"/>
    <cellStyle name="40% - Accent2 5 2 2 3" xfId="21203"/>
    <cellStyle name="40% - Accent2 5 2 2 4" xfId="21204"/>
    <cellStyle name="40% - Accent2 5 2 3" xfId="21205"/>
    <cellStyle name="40% - Accent2 5 2 3 2" xfId="21206"/>
    <cellStyle name="40% - Accent2 5 2 4" xfId="21207"/>
    <cellStyle name="40% - Accent2 5 2 4 2" xfId="21208"/>
    <cellStyle name="40% - Accent2 5 2 5" xfId="21209"/>
    <cellStyle name="40% - Accent2 5 2 6" xfId="21210"/>
    <cellStyle name="40% - Accent2 5 2 7" xfId="21211"/>
    <cellStyle name="40% - Accent2 5 2 8" xfId="21212"/>
    <cellStyle name="40% - Accent2 5 3" xfId="21213"/>
    <cellStyle name="40% - Accent2 5 3 2" xfId="21214"/>
    <cellStyle name="40% - Accent2 5 3 3" xfId="21215"/>
    <cellStyle name="40% - Accent2 5 4" xfId="21216"/>
    <cellStyle name="40% - Accent2 5 4 2" xfId="21217"/>
    <cellStyle name="40% - Accent2 5 5" xfId="21218"/>
    <cellStyle name="40% - Accent2 5 5 2" xfId="21219"/>
    <cellStyle name="40% - Accent2 5 6" xfId="21220"/>
    <cellStyle name="40% - Accent2 5 6 2" xfId="21221"/>
    <cellStyle name="40% - Accent2 5 7" xfId="21222"/>
    <cellStyle name="40% - Accent2 5 8" xfId="21223"/>
    <cellStyle name="40% - Accent2 5 9" xfId="21224"/>
    <cellStyle name="40% - Accent2 6" xfId="21225"/>
    <cellStyle name="40% - Accent2 6 2" xfId="21226"/>
    <cellStyle name="40% - Accent2 6 2 2" xfId="21227"/>
    <cellStyle name="40% - Accent2 6 2 2 2" xfId="21228"/>
    <cellStyle name="40% - Accent2 6 2 3" xfId="21229"/>
    <cellStyle name="40% - Accent2 6 2 3 2" xfId="21230"/>
    <cellStyle name="40% - Accent2 6 2 4" xfId="21231"/>
    <cellStyle name="40% - Accent2 6 2 4 2" xfId="21232"/>
    <cellStyle name="40% - Accent2 6 2 5" xfId="21233"/>
    <cellStyle name="40% - Accent2 6 2 6" xfId="21234"/>
    <cellStyle name="40% - Accent2 6 2 7" xfId="21235"/>
    <cellStyle name="40% - Accent2 6 2 8" xfId="21236"/>
    <cellStyle name="40% - Accent2 6 2 9" xfId="21237"/>
    <cellStyle name="40% - Accent2 6 3" xfId="21238"/>
    <cellStyle name="40% - Accent2 6 3 2" xfId="21239"/>
    <cellStyle name="40% - Accent2 6 3 3" xfId="21240"/>
    <cellStyle name="40% - Accent2 6 3 4" xfId="21241"/>
    <cellStyle name="40% - Accent2 6 4" xfId="21242"/>
    <cellStyle name="40% - Accent2 6 4 2" xfId="21243"/>
    <cellStyle name="40% - Accent2 6 5" xfId="21244"/>
    <cellStyle name="40% - Accent2 6 5 2" xfId="21245"/>
    <cellStyle name="40% - Accent2 6 6" xfId="21246"/>
    <cellStyle name="40% - Accent2 6 7" xfId="21247"/>
    <cellStyle name="40% - Accent2 6 8" xfId="21248"/>
    <cellStyle name="40% - Accent2 6 9" xfId="21249"/>
    <cellStyle name="40% - Accent2 7" xfId="21250"/>
    <cellStyle name="40% - Accent2 7 10" xfId="21251"/>
    <cellStyle name="40% - Accent2 7 2" xfId="21252"/>
    <cellStyle name="40% - Accent2 7 2 2" xfId="21253"/>
    <cellStyle name="40% - Accent2 7 2 2 2" xfId="21254"/>
    <cellStyle name="40% - Accent2 7 2 3" xfId="21255"/>
    <cellStyle name="40% - Accent2 7 2 3 2" xfId="21256"/>
    <cellStyle name="40% - Accent2 7 2 4" xfId="21257"/>
    <cellStyle name="40% - Accent2 7 2 4 2" xfId="21258"/>
    <cellStyle name="40% - Accent2 7 2 5" xfId="21259"/>
    <cellStyle name="40% - Accent2 7 2 6" xfId="21260"/>
    <cellStyle name="40% - Accent2 7 2 7" xfId="21261"/>
    <cellStyle name="40% - Accent2 7 2 8" xfId="21262"/>
    <cellStyle name="40% - Accent2 7 2 9" xfId="21263"/>
    <cellStyle name="40% - Accent2 7 3" xfId="21264"/>
    <cellStyle name="40% - Accent2 7 3 2" xfId="21265"/>
    <cellStyle name="40% - Accent2 7 4" xfId="21266"/>
    <cellStyle name="40% - Accent2 7 4 2" xfId="21267"/>
    <cellStyle name="40% - Accent2 7 5" xfId="21268"/>
    <cellStyle name="40% - Accent2 7 5 2" xfId="21269"/>
    <cellStyle name="40% - Accent2 7 6" xfId="21270"/>
    <cellStyle name="40% - Accent2 7 7" xfId="21271"/>
    <cellStyle name="40% - Accent2 7 8" xfId="21272"/>
    <cellStyle name="40% - Accent2 7 9" xfId="21273"/>
    <cellStyle name="40% - Accent2 8" xfId="21274"/>
    <cellStyle name="40% - Accent2 8 2" xfId="21275"/>
    <cellStyle name="40% - Accent2 8 2 2" xfId="21276"/>
    <cellStyle name="40% - Accent2 8 3" xfId="21277"/>
    <cellStyle name="40% - Accent2 8 3 2" xfId="21278"/>
    <cellStyle name="40% - Accent2 8 4" xfId="21279"/>
    <cellStyle name="40% - Accent2 8 4 2" xfId="21280"/>
    <cellStyle name="40% - Accent2 8 5" xfId="21281"/>
    <cellStyle name="40% - Accent2 8 6" xfId="21282"/>
    <cellStyle name="40% - Accent2 8 7" xfId="21283"/>
    <cellStyle name="40% - Accent2 8 8" xfId="21284"/>
    <cellStyle name="40% - Accent2 8 9" xfId="21285"/>
    <cellStyle name="40% - Accent2 9" xfId="21286"/>
    <cellStyle name="40% - Accent2 9 2" xfId="21287"/>
    <cellStyle name="40% - Accent2 9 2 2" xfId="21288"/>
    <cellStyle name="40% - Accent2 9 3" xfId="21289"/>
    <cellStyle name="40% - Accent2 9 3 2" xfId="21290"/>
    <cellStyle name="40% - Accent2 9 4" xfId="21291"/>
    <cellStyle name="40% - Accent2 9 4 2" xfId="21292"/>
    <cellStyle name="40% - Accent2 9 5" xfId="21293"/>
    <cellStyle name="40% - Accent2 9 6" xfId="21294"/>
    <cellStyle name="40% - Accent2 9 7" xfId="21295"/>
    <cellStyle name="40% - Accent2 9 8" xfId="21296"/>
    <cellStyle name="40% - Accent2 9 9" xfId="21297"/>
    <cellStyle name="40% - Accent3 10" xfId="21298"/>
    <cellStyle name="40% - Accent3 10 2" xfId="21299"/>
    <cellStyle name="40% - Accent3 10 2 2" xfId="21300"/>
    <cellStyle name="40% - Accent3 10 3" xfId="21301"/>
    <cellStyle name="40% - Accent3 10 3 2" xfId="21302"/>
    <cellStyle name="40% - Accent3 10 4" xfId="21303"/>
    <cellStyle name="40% - Accent3 10 4 2" xfId="21304"/>
    <cellStyle name="40% - Accent3 10 5" xfId="21305"/>
    <cellStyle name="40% - Accent3 10 6" xfId="21306"/>
    <cellStyle name="40% - Accent3 10 7" xfId="21307"/>
    <cellStyle name="40% - Accent3 10 8" xfId="21308"/>
    <cellStyle name="40% - Accent3 10 9" xfId="21309"/>
    <cellStyle name="40% - Accent3 11" xfId="21310"/>
    <cellStyle name="40% - Accent3 11 2" xfId="21311"/>
    <cellStyle name="40% - Accent3 11 2 2" xfId="21312"/>
    <cellStyle name="40% - Accent3 11 3" xfId="21313"/>
    <cellStyle name="40% - Accent3 11 3 2" xfId="21314"/>
    <cellStyle name="40% - Accent3 11 4" xfId="21315"/>
    <cellStyle name="40% - Accent3 11 5" xfId="21316"/>
    <cellStyle name="40% - Accent3 11 6" xfId="21317"/>
    <cellStyle name="40% - Accent3 11 7" xfId="21318"/>
    <cellStyle name="40% - Accent3 11 8" xfId="21319"/>
    <cellStyle name="40% - Accent3 12" xfId="21320"/>
    <cellStyle name="40% - Accent3 12 2" xfId="21321"/>
    <cellStyle name="40% - Accent3 12 2 2" xfId="21322"/>
    <cellStyle name="40% - Accent3 12 3" xfId="21323"/>
    <cellStyle name="40% - Accent3 12 4" xfId="21324"/>
    <cellStyle name="40% - Accent3 12 5" xfId="21325"/>
    <cellStyle name="40% - Accent3 13" xfId="21326"/>
    <cellStyle name="40% - Accent3 13 2" xfId="21327"/>
    <cellStyle name="40% - Accent3 13 3" xfId="21328"/>
    <cellStyle name="40% - Accent3 14" xfId="21329"/>
    <cellStyle name="40% - Accent3 14 2" xfId="21330"/>
    <cellStyle name="40% - Accent3 15" xfId="21331"/>
    <cellStyle name="40% - Accent3 16" xfId="21332"/>
    <cellStyle name="40% - Accent3 17" xfId="21333"/>
    <cellStyle name="40% - Accent3 18" xfId="21334"/>
    <cellStyle name="40% - Accent3 19" xfId="21335"/>
    <cellStyle name="40% - Accent3 2" xfId="21336"/>
    <cellStyle name="40% - Accent3 2 10" xfId="21337"/>
    <cellStyle name="40% - Accent3 2 11" xfId="21338"/>
    <cellStyle name="40% - Accent3 2 12" xfId="21339"/>
    <cellStyle name="40% - Accent3 2 13" xfId="21340"/>
    <cellStyle name="40% - Accent3 2 14" xfId="21341"/>
    <cellStyle name="40% - Accent3 2 2" xfId="21342"/>
    <cellStyle name="40% - Accent3 2 2 10" xfId="21343"/>
    <cellStyle name="40% - Accent3 2 2 11" xfId="21344"/>
    <cellStyle name="40% - Accent3 2 2 12" xfId="21345"/>
    <cellStyle name="40% - Accent3 2 2 2" xfId="21346"/>
    <cellStyle name="40% - Accent3 2 2 2 2" xfId="21347"/>
    <cellStyle name="40% - Accent3 2 2 2 2 2" xfId="21348"/>
    <cellStyle name="40% - Accent3 2 2 2 2 2 2" xfId="21349"/>
    <cellStyle name="40% - Accent3 2 2 2 2 3" xfId="21350"/>
    <cellStyle name="40% - Accent3 2 2 2 2 3 2" xfId="21351"/>
    <cellStyle name="40% - Accent3 2 2 2 2 4" xfId="21352"/>
    <cellStyle name="40% - Accent3 2 2 2 2 4 2" xfId="21353"/>
    <cellStyle name="40% - Accent3 2 2 2 2 5" xfId="21354"/>
    <cellStyle name="40% - Accent3 2 2 2 2 6" xfId="21355"/>
    <cellStyle name="40% - Accent3 2 2 2 2 7" xfId="21356"/>
    <cellStyle name="40% - Accent3 2 2 2 2 8" xfId="21357"/>
    <cellStyle name="40% - Accent3 2 2 2 2 9" xfId="21358"/>
    <cellStyle name="40% - Accent3 2 2 2 3" xfId="21359"/>
    <cellStyle name="40% - Accent3 2 2 2 3 2" xfId="21360"/>
    <cellStyle name="40% - Accent3 2 2 2 3 3" xfId="21361"/>
    <cellStyle name="40% - Accent3 2 2 2 3 4" xfId="21362"/>
    <cellStyle name="40% - Accent3 2 2 2 4" xfId="21363"/>
    <cellStyle name="40% - Accent3 2 2 2 4 2" xfId="21364"/>
    <cellStyle name="40% - Accent3 2 2 2 5" xfId="21365"/>
    <cellStyle name="40% - Accent3 2 2 2 5 2" xfId="21366"/>
    <cellStyle name="40% - Accent3 2 2 2 6" xfId="21367"/>
    <cellStyle name="40% - Accent3 2 2 2 7" xfId="21368"/>
    <cellStyle name="40% - Accent3 2 2 2 8" xfId="21369"/>
    <cellStyle name="40% - Accent3 2 2 2 9" xfId="21370"/>
    <cellStyle name="40% - Accent3 2 2 3" xfId="21371"/>
    <cellStyle name="40% - Accent3 2 2 3 10" xfId="21372"/>
    <cellStyle name="40% - Accent3 2 2 3 2" xfId="21373"/>
    <cellStyle name="40% - Accent3 2 2 3 2 2" xfId="21374"/>
    <cellStyle name="40% - Accent3 2 2 3 2 2 2" xfId="21375"/>
    <cellStyle name="40% - Accent3 2 2 3 2 3" xfId="21376"/>
    <cellStyle name="40% - Accent3 2 2 3 2 3 2" xfId="21377"/>
    <cellStyle name="40% - Accent3 2 2 3 2 4" xfId="21378"/>
    <cellStyle name="40% - Accent3 2 2 3 2 4 2" xfId="21379"/>
    <cellStyle name="40% - Accent3 2 2 3 2 5" xfId="21380"/>
    <cellStyle name="40% - Accent3 2 2 3 2 6" xfId="21381"/>
    <cellStyle name="40% - Accent3 2 2 3 2 7" xfId="21382"/>
    <cellStyle name="40% - Accent3 2 2 3 2 8" xfId="21383"/>
    <cellStyle name="40% - Accent3 2 2 3 2 9" xfId="21384"/>
    <cellStyle name="40% - Accent3 2 2 3 3" xfId="21385"/>
    <cellStyle name="40% - Accent3 2 2 3 3 2" xfId="21386"/>
    <cellStyle name="40% - Accent3 2 2 3 4" xfId="21387"/>
    <cellStyle name="40% - Accent3 2 2 3 4 2" xfId="21388"/>
    <cellStyle name="40% - Accent3 2 2 3 5" xfId="21389"/>
    <cellStyle name="40% - Accent3 2 2 3 5 2" xfId="21390"/>
    <cellStyle name="40% - Accent3 2 2 3 6" xfId="21391"/>
    <cellStyle name="40% - Accent3 2 2 3 7" xfId="21392"/>
    <cellStyle name="40% - Accent3 2 2 3 8" xfId="21393"/>
    <cellStyle name="40% - Accent3 2 2 3 9" xfId="21394"/>
    <cellStyle name="40% - Accent3 2 2 4" xfId="21395"/>
    <cellStyle name="40% - Accent3 2 2 4 2" xfId="21396"/>
    <cellStyle name="40% - Accent3 2 2 4 2 2" xfId="21397"/>
    <cellStyle name="40% - Accent3 2 2 4 3" xfId="21398"/>
    <cellStyle name="40% - Accent3 2 2 4 3 2" xfId="21399"/>
    <cellStyle name="40% - Accent3 2 2 4 4" xfId="21400"/>
    <cellStyle name="40% - Accent3 2 2 4 4 2" xfId="21401"/>
    <cellStyle name="40% - Accent3 2 2 4 5" xfId="21402"/>
    <cellStyle name="40% - Accent3 2 2 4 6" xfId="21403"/>
    <cellStyle name="40% - Accent3 2 2 4 7" xfId="21404"/>
    <cellStyle name="40% - Accent3 2 2 4 8" xfId="21405"/>
    <cellStyle name="40% - Accent3 2 2 4 9" xfId="21406"/>
    <cellStyle name="40% - Accent3 2 2 5" xfId="21407"/>
    <cellStyle name="40% - Accent3 2 2 5 2" xfId="21408"/>
    <cellStyle name="40% - Accent3 2 2 5 3" xfId="21409"/>
    <cellStyle name="40% - Accent3 2 2 6" xfId="21410"/>
    <cellStyle name="40% - Accent3 2 2 6 2" xfId="21411"/>
    <cellStyle name="40% - Accent3 2 2 6 3" xfId="21412"/>
    <cellStyle name="40% - Accent3 2 2 6 4" xfId="21413"/>
    <cellStyle name="40% - Accent3 2 2 7" xfId="21414"/>
    <cellStyle name="40% - Accent3 2 2 7 2" xfId="21415"/>
    <cellStyle name="40% - Accent3 2 2 8" xfId="21416"/>
    <cellStyle name="40% - Accent3 2 2 8 2" xfId="21417"/>
    <cellStyle name="40% - Accent3 2 2 9" xfId="21418"/>
    <cellStyle name="40% - Accent3 2 3" xfId="21419"/>
    <cellStyle name="40% - Accent3 2 3 2" xfId="21420"/>
    <cellStyle name="40% - Accent3 2 3 2 2" xfId="21421"/>
    <cellStyle name="40% - Accent3 2 3 2 2 2" xfId="21422"/>
    <cellStyle name="40% - Accent3 2 3 2 3" xfId="21423"/>
    <cellStyle name="40% - Accent3 2 3 2 3 2" xfId="21424"/>
    <cellStyle name="40% - Accent3 2 3 2 4" xfId="21425"/>
    <cellStyle name="40% - Accent3 2 3 2 4 2" xfId="21426"/>
    <cellStyle name="40% - Accent3 2 3 2 5" xfId="21427"/>
    <cellStyle name="40% - Accent3 2 3 2 6" xfId="21428"/>
    <cellStyle name="40% - Accent3 2 3 2 7" xfId="21429"/>
    <cellStyle name="40% - Accent3 2 3 2 8" xfId="21430"/>
    <cellStyle name="40% - Accent3 2 3 2 9" xfId="21431"/>
    <cellStyle name="40% - Accent3 2 3 3" xfId="21432"/>
    <cellStyle name="40% - Accent3 2 3 3 2" xfId="21433"/>
    <cellStyle name="40% - Accent3 2 3 3 3" xfId="21434"/>
    <cellStyle name="40% - Accent3 2 3 3 4" xfId="21435"/>
    <cellStyle name="40% - Accent3 2 3 4" xfId="21436"/>
    <cellStyle name="40% - Accent3 2 3 4 2" xfId="21437"/>
    <cellStyle name="40% - Accent3 2 3 5" xfId="21438"/>
    <cellStyle name="40% - Accent3 2 3 5 2" xfId="21439"/>
    <cellStyle name="40% - Accent3 2 3 6" xfId="21440"/>
    <cellStyle name="40% - Accent3 2 3 7" xfId="21441"/>
    <cellStyle name="40% - Accent3 2 3 8" xfId="21442"/>
    <cellStyle name="40% - Accent3 2 3 9" xfId="21443"/>
    <cellStyle name="40% - Accent3 2 4" xfId="21444"/>
    <cellStyle name="40% - Accent3 2 4 10" xfId="21445"/>
    <cellStyle name="40% - Accent3 2 4 2" xfId="21446"/>
    <cellStyle name="40% - Accent3 2 4 2 2" xfId="21447"/>
    <cellStyle name="40% - Accent3 2 4 2 2 2" xfId="21448"/>
    <cellStyle name="40% - Accent3 2 4 2 3" xfId="21449"/>
    <cellStyle name="40% - Accent3 2 4 2 3 2" xfId="21450"/>
    <cellStyle name="40% - Accent3 2 4 2 4" xfId="21451"/>
    <cellStyle name="40% - Accent3 2 4 2 4 2" xfId="21452"/>
    <cellStyle name="40% - Accent3 2 4 2 5" xfId="21453"/>
    <cellStyle name="40% - Accent3 2 4 2 6" xfId="21454"/>
    <cellStyle name="40% - Accent3 2 4 2 7" xfId="21455"/>
    <cellStyle name="40% - Accent3 2 4 2 8" xfId="21456"/>
    <cellStyle name="40% - Accent3 2 4 2 9" xfId="21457"/>
    <cellStyle name="40% - Accent3 2 4 3" xfId="21458"/>
    <cellStyle name="40% - Accent3 2 4 3 2" xfId="21459"/>
    <cellStyle name="40% - Accent3 2 4 3 3" xfId="21460"/>
    <cellStyle name="40% - Accent3 2 4 3 4" xfId="21461"/>
    <cellStyle name="40% - Accent3 2 4 4" xfId="21462"/>
    <cellStyle name="40% - Accent3 2 4 4 2" xfId="21463"/>
    <cellStyle name="40% - Accent3 2 4 4 3" xfId="21464"/>
    <cellStyle name="40% - Accent3 2 4 4 4" xfId="21465"/>
    <cellStyle name="40% - Accent3 2 4 5" xfId="21466"/>
    <cellStyle name="40% - Accent3 2 4 5 2" xfId="21467"/>
    <cellStyle name="40% - Accent3 2 4 6" xfId="21468"/>
    <cellStyle name="40% - Accent3 2 4 7" xfId="21469"/>
    <cellStyle name="40% - Accent3 2 4 8" xfId="21470"/>
    <cellStyle name="40% - Accent3 2 4 9" xfId="21471"/>
    <cellStyle name="40% - Accent3 2 5" xfId="21472"/>
    <cellStyle name="40% - Accent3 2 5 2" xfId="21473"/>
    <cellStyle name="40% - Accent3 2 5 2 2" xfId="21474"/>
    <cellStyle name="40% - Accent3 2 5 3" xfId="21475"/>
    <cellStyle name="40% - Accent3 2 5 3 2" xfId="21476"/>
    <cellStyle name="40% - Accent3 2 5 4" xfId="21477"/>
    <cellStyle name="40% - Accent3 2 5 4 2" xfId="21478"/>
    <cellStyle name="40% - Accent3 2 5 5" xfId="21479"/>
    <cellStyle name="40% - Accent3 2 5 6" xfId="21480"/>
    <cellStyle name="40% - Accent3 2 5 7" xfId="21481"/>
    <cellStyle name="40% - Accent3 2 5 8" xfId="21482"/>
    <cellStyle name="40% - Accent3 2 5 9" xfId="21483"/>
    <cellStyle name="40% - Accent3 2 6" xfId="21484"/>
    <cellStyle name="40% - Accent3 2 6 2" xfId="21485"/>
    <cellStyle name="40% - Accent3 2 6 2 2" xfId="21486"/>
    <cellStyle name="40% - Accent3 2 6 3" xfId="21487"/>
    <cellStyle name="40% - Accent3 2 6 3 2" xfId="21488"/>
    <cellStyle name="40% - Accent3 2 6 4" xfId="21489"/>
    <cellStyle name="40% - Accent3 2 6 4 2" xfId="21490"/>
    <cellStyle name="40% - Accent3 2 6 5" xfId="21491"/>
    <cellStyle name="40% - Accent3 2 6 6" xfId="21492"/>
    <cellStyle name="40% - Accent3 2 6 7" xfId="21493"/>
    <cellStyle name="40% - Accent3 2 6 8" xfId="21494"/>
    <cellStyle name="40% - Accent3 2 6 9" xfId="21495"/>
    <cellStyle name="40% - Accent3 2 7" xfId="21496"/>
    <cellStyle name="40% - Accent3 2 7 2" xfId="21497"/>
    <cellStyle name="40% - Accent3 2 7 3" xfId="21498"/>
    <cellStyle name="40% - Accent3 2 7 4" xfId="21499"/>
    <cellStyle name="40% - Accent3 2 8" xfId="21500"/>
    <cellStyle name="40% - Accent3 2 8 2" xfId="21501"/>
    <cellStyle name="40% - Accent3 2 9" xfId="21502"/>
    <cellStyle name="40% - Accent3 2 9 2" xfId="21503"/>
    <cellStyle name="40% - Accent3 20" xfId="21504"/>
    <cellStyle name="40% - Accent3 3" xfId="21505"/>
    <cellStyle name="40% - Accent3 3 10" xfId="21506"/>
    <cellStyle name="40% - Accent3 3 11" xfId="21507"/>
    <cellStyle name="40% - Accent3 3 12" xfId="21508"/>
    <cellStyle name="40% - Accent3 3 2" xfId="21509"/>
    <cellStyle name="40% - Accent3 3 2 10" xfId="21510"/>
    <cellStyle name="40% - Accent3 3 2 2" xfId="21511"/>
    <cellStyle name="40% - Accent3 3 2 2 2" xfId="21512"/>
    <cellStyle name="40% - Accent3 3 2 2 2 2" xfId="21513"/>
    <cellStyle name="40% - Accent3 3 2 2 3" xfId="21514"/>
    <cellStyle name="40% - Accent3 3 2 2 3 2" xfId="21515"/>
    <cellStyle name="40% - Accent3 3 2 2 4" xfId="21516"/>
    <cellStyle name="40% - Accent3 3 2 2 4 2" xfId="21517"/>
    <cellStyle name="40% - Accent3 3 2 2 5" xfId="21518"/>
    <cellStyle name="40% - Accent3 3 2 2 6" xfId="21519"/>
    <cellStyle name="40% - Accent3 3 2 2 7" xfId="21520"/>
    <cellStyle name="40% - Accent3 3 2 2 8" xfId="21521"/>
    <cellStyle name="40% - Accent3 3 2 2 9" xfId="21522"/>
    <cellStyle name="40% - Accent3 3 2 3" xfId="21523"/>
    <cellStyle name="40% - Accent3 3 2 3 2" xfId="21524"/>
    <cellStyle name="40% - Accent3 3 2 3 3" xfId="21525"/>
    <cellStyle name="40% - Accent3 3 2 3 4" xfId="21526"/>
    <cellStyle name="40% - Accent3 3 2 4" xfId="21527"/>
    <cellStyle name="40% - Accent3 3 2 4 2" xfId="21528"/>
    <cellStyle name="40% - Accent3 3 2 5" xfId="21529"/>
    <cellStyle name="40% - Accent3 3 2 5 2" xfId="21530"/>
    <cellStyle name="40% - Accent3 3 2 6" xfId="21531"/>
    <cellStyle name="40% - Accent3 3 2 6 2" xfId="21532"/>
    <cellStyle name="40% - Accent3 3 2 7" xfId="21533"/>
    <cellStyle name="40% - Accent3 3 2 8" xfId="21534"/>
    <cellStyle name="40% - Accent3 3 2 9" xfId="21535"/>
    <cellStyle name="40% - Accent3 3 3" xfId="21536"/>
    <cellStyle name="40% - Accent3 3 3 2" xfId="21537"/>
    <cellStyle name="40% - Accent3 3 3 2 2" xfId="21538"/>
    <cellStyle name="40% - Accent3 3 3 2 2 2" xfId="21539"/>
    <cellStyle name="40% - Accent3 3 3 2 3" xfId="21540"/>
    <cellStyle name="40% - Accent3 3 3 2 3 2" xfId="21541"/>
    <cellStyle name="40% - Accent3 3 3 2 4" xfId="21542"/>
    <cellStyle name="40% - Accent3 3 3 2 4 2" xfId="21543"/>
    <cellStyle name="40% - Accent3 3 3 2 5" xfId="21544"/>
    <cellStyle name="40% - Accent3 3 3 2 6" xfId="21545"/>
    <cellStyle name="40% - Accent3 3 3 2 7" xfId="21546"/>
    <cellStyle name="40% - Accent3 3 3 2 8" xfId="21547"/>
    <cellStyle name="40% - Accent3 3 3 2 9" xfId="21548"/>
    <cellStyle name="40% - Accent3 3 3 3" xfId="21549"/>
    <cellStyle name="40% - Accent3 3 3 3 2" xfId="21550"/>
    <cellStyle name="40% - Accent3 3 3 3 3" xfId="21551"/>
    <cellStyle name="40% - Accent3 3 3 3 4" xfId="21552"/>
    <cellStyle name="40% - Accent3 3 3 4" xfId="21553"/>
    <cellStyle name="40% - Accent3 3 3 4 2" xfId="21554"/>
    <cellStyle name="40% - Accent3 3 3 5" xfId="21555"/>
    <cellStyle name="40% - Accent3 3 3 5 2" xfId="21556"/>
    <cellStyle name="40% - Accent3 3 3 6" xfId="21557"/>
    <cellStyle name="40% - Accent3 3 3 7" xfId="21558"/>
    <cellStyle name="40% - Accent3 3 3 8" xfId="21559"/>
    <cellStyle name="40% - Accent3 3 3 9" xfId="21560"/>
    <cellStyle name="40% - Accent3 3 4" xfId="21561"/>
    <cellStyle name="40% - Accent3 3 4 2" xfId="21562"/>
    <cellStyle name="40% - Accent3 3 4 2 2" xfId="21563"/>
    <cellStyle name="40% - Accent3 3 4 3" xfId="21564"/>
    <cellStyle name="40% - Accent3 3 4 3 2" xfId="21565"/>
    <cellStyle name="40% - Accent3 3 4 4" xfId="21566"/>
    <cellStyle name="40% - Accent3 3 4 4 2" xfId="21567"/>
    <cellStyle name="40% - Accent3 3 4 5" xfId="21568"/>
    <cellStyle name="40% - Accent3 3 4 6" xfId="21569"/>
    <cellStyle name="40% - Accent3 3 4 7" xfId="21570"/>
    <cellStyle name="40% - Accent3 3 4 8" xfId="21571"/>
    <cellStyle name="40% - Accent3 3 4 9" xfId="21572"/>
    <cellStyle name="40% - Accent3 3 5" xfId="21573"/>
    <cellStyle name="40% - Accent3 3 5 2" xfId="21574"/>
    <cellStyle name="40% - Accent3 3 5 3" xfId="21575"/>
    <cellStyle name="40% - Accent3 3 6" xfId="21576"/>
    <cellStyle name="40% - Accent3 3 6 2" xfId="21577"/>
    <cellStyle name="40% - Accent3 3 6 3" xfId="21578"/>
    <cellStyle name="40% - Accent3 3 6 4" xfId="21579"/>
    <cellStyle name="40% - Accent3 3 7" xfId="21580"/>
    <cellStyle name="40% - Accent3 3 7 2" xfId="21581"/>
    <cellStyle name="40% - Accent3 3 8" xfId="21582"/>
    <cellStyle name="40% - Accent3 3 8 2" xfId="21583"/>
    <cellStyle name="40% - Accent3 3 9" xfId="21584"/>
    <cellStyle name="40% - Accent3 4" xfId="21585"/>
    <cellStyle name="40% - Accent3 4 10" xfId="21586"/>
    <cellStyle name="40% - Accent3 4 11" xfId="21587"/>
    <cellStyle name="40% - Accent3 4 12" xfId="21588"/>
    <cellStyle name="40% - Accent3 4 2" xfId="21589"/>
    <cellStyle name="40% - Accent3 4 2 10" xfId="21590"/>
    <cellStyle name="40% - Accent3 4 2 2" xfId="21591"/>
    <cellStyle name="40% - Accent3 4 2 2 2" xfId="21592"/>
    <cellStyle name="40% - Accent3 4 2 2 2 2" xfId="21593"/>
    <cellStyle name="40% - Accent3 4 2 2 3" xfId="21594"/>
    <cellStyle name="40% - Accent3 4 2 2 3 2" xfId="21595"/>
    <cellStyle name="40% - Accent3 4 2 2 4" xfId="21596"/>
    <cellStyle name="40% - Accent3 4 2 2 4 2" xfId="21597"/>
    <cellStyle name="40% - Accent3 4 2 2 5" xfId="21598"/>
    <cellStyle name="40% - Accent3 4 2 2 6" xfId="21599"/>
    <cellStyle name="40% - Accent3 4 2 2 7" xfId="21600"/>
    <cellStyle name="40% - Accent3 4 2 2 8" xfId="21601"/>
    <cellStyle name="40% - Accent3 4 2 2 9" xfId="21602"/>
    <cellStyle name="40% - Accent3 4 2 3" xfId="21603"/>
    <cellStyle name="40% - Accent3 4 2 3 2" xfId="21604"/>
    <cellStyle name="40% - Accent3 4 2 3 3" xfId="21605"/>
    <cellStyle name="40% - Accent3 4 2 3 4" xfId="21606"/>
    <cellStyle name="40% - Accent3 4 2 4" xfId="21607"/>
    <cellStyle name="40% - Accent3 4 2 4 2" xfId="21608"/>
    <cellStyle name="40% - Accent3 4 2 5" xfId="21609"/>
    <cellStyle name="40% - Accent3 4 2 5 2" xfId="21610"/>
    <cellStyle name="40% - Accent3 4 2 6" xfId="21611"/>
    <cellStyle name="40% - Accent3 4 2 6 2" xfId="21612"/>
    <cellStyle name="40% - Accent3 4 2 7" xfId="21613"/>
    <cellStyle name="40% - Accent3 4 2 8" xfId="21614"/>
    <cellStyle name="40% - Accent3 4 2 9" xfId="21615"/>
    <cellStyle name="40% - Accent3 4 3" xfId="21616"/>
    <cellStyle name="40% - Accent3 4 3 10" xfId="21617"/>
    <cellStyle name="40% - Accent3 4 3 2" xfId="21618"/>
    <cellStyle name="40% - Accent3 4 3 2 2" xfId="21619"/>
    <cellStyle name="40% - Accent3 4 3 2 2 2" xfId="21620"/>
    <cellStyle name="40% - Accent3 4 3 2 3" xfId="21621"/>
    <cellStyle name="40% - Accent3 4 3 2 3 2" xfId="21622"/>
    <cellStyle name="40% - Accent3 4 3 2 4" xfId="21623"/>
    <cellStyle name="40% - Accent3 4 3 2 4 2" xfId="21624"/>
    <cellStyle name="40% - Accent3 4 3 2 5" xfId="21625"/>
    <cellStyle name="40% - Accent3 4 3 2 6" xfId="21626"/>
    <cellStyle name="40% - Accent3 4 3 2 7" xfId="21627"/>
    <cellStyle name="40% - Accent3 4 3 2 8" xfId="21628"/>
    <cellStyle name="40% - Accent3 4 3 2 9" xfId="21629"/>
    <cellStyle name="40% - Accent3 4 3 3" xfId="21630"/>
    <cellStyle name="40% - Accent3 4 3 3 2" xfId="21631"/>
    <cellStyle name="40% - Accent3 4 3 4" xfId="21632"/>
    <cellStyle name="40% - Accent3 4 3 4 2" xfId="21633"/>
    <cellStyle name="40% - Accent3 4 3 5" xfId="21634"/>
    <cellStyle name="40% - Accent3 4 3 5 2" xfId="21635"/>
    <cellStyle name="40% - Accent3 4 3 6" xfId="21636"/>
    <cellStyle name="40% - Accent3 4 3 7" xfId="21637"/>
    <cellStyle name="40% - Accent3 4 3 8" xfId="21638"/>
    <cellStyle name="40% - Accent3 4 3 9" xfId="21639"/>
    <cellStyle name="40% - Accent3 4 4" xfId="21640"/>
    <cellStyle name="40% - Accent3 4 4 2" xfId="21641"/>
    <cellStyle name="40% - Accent3 4 4 2 2" xfId="21642"/>
    <cellStyle name="40% - Accent3 4 4 3" xfId="21643"/>
    <cellStyle name="40% - Accent3 4 4 3 2" xfId="21644"/>
    <cellStyle name="40% - Accent3 4 4 4" xfId="21645"/>
    <cellStyle name="40% - Accent3 4 4 4 2" xfId="21646"/>
    <cellStyle name="40% - Accent3 4 4 5" xfId="21647"/>
    <cellStyle name="40% - Accent3 4 4 6" xfId="21648"/>
    <cellStyle name="40% - Accent3 4 4 7" xfId="21649"/>
    <cellStyle name="40% - Accent3 4 4 8" xfId="21650"/>
    <cellStyle name="40% - Accent3 4 4 9" xfId="21651"/>
    <cellStyle name="40% - Accent3 4 5" xfId="21652"/>
    <cellStyle name="40% - Accent3 4 5 2" xfId="21653"/>
    <cellStyle name="40% - Accent3 4 5 3" xfId="21654"/>
    <cellStyle name="40% - Accent3 4 5 4" xfId="21655"/>
    <cellStyle name="40% - Accent3 4 6" xfId="21656"/>
    <cellStyle name="40% - Accent3 4 6 2" xfId="21657"/>
    <cellStyle name="40% - Accent3 4 6 3" xfId="21658"/>
    <cellStyle name="40% - Accent3 4 6 4" xfId="21659"/>
    <cellStyle name="40% - Accent3 4 7" xfId="21660"/>
    <cellStyle name="40% - Accent3 4 7 2" xfId="21661"/>
    <cellStyle name="40% - Accent3 4 8" xfId="21662"/>
    <cellStyle name="40% - Accent3 4 8 2" xfId="21663"/>
    <cellStyle name="40% - Accent3 4 9" xfId="21664"/>
    <cellStyle name="40% - Accent3 5" xfId="21665"/>
    <cellStyle name="40% - Accent3 5 10" xfId="21666"/>
    <cellStyle name="40% - Accent3 5 2" xfId="21667"/>
    <cellStyle name="40% - Accent3 5 2 2" xfId="21668"/>
    <cellStyle name="40% - Accent3 5 2 2 2" xfId="21669"/>
    <cellStyle name="40% - Accent3 5 2 2 3" xfId="21670"/>
    <cellStyle name="40% - Accent3 5 2 2 4" xfId="21671"/>
    <cellStyle name="40% - Accent3 5 2 3" xfId="21672"/>
    <cellStyle name="40% - Accent3 5 2 3 2" xfId="21673"/>
    <cellStyle name="40% - Accent3 5 2 4" xfId="21674"/>
    <cellStyle name="40% - Accent3 5 2 4 2" xfId="21675"/>
    <cellStyle name="40% - Accent3 5 2 5" xfId="21676"/>
    <cellStyle name="40% - Accent3 5 2 6" xfId="21677"/>
    <cellStyle name="40% - Accent3 5 2 7" xfId="21678"/>
    <cellStyle name="40% - Accent3 5 2 8" xfId="21679"/>
    <cellStyle name="40% - Accent3 5 3" xfId="21680"/>
    <cellStyle name="40% - Accent3 5 3 2" xfId="21681"/>
    <cellStyle name="40% - Accent3 5 3 3" xfId="21682"/>
    <cellStyle name="40% - Accent3 5 4" xfId="21683"/>
    <cellStyle name="40% - Accent3 5 4 2" xfId="21684"/>
    <cellStyle name="40% - Accent3 5 5" xfId="21685"/>
    <cellStyle name="40% - Accent3 5 5 2" xfId="21686"/>
    <cellStyle name="40% - Accent3 5 6" xfId="21687"/>
    <cellStyle name="40% - Accent3 5 6 2" xfId="21688"/>
    <cellStyle name="40% - Accent3 5 7" xfId="21689"/>
    <cellStyle name="40% - Accent3 5 8" xfId="21690"/>
    <cellStyle name="40% - Accent3 5 9" xfId="21691"/>
    <cellStyle name="40% - Accent3 6" xfId="21692"/>
    <cellStyle name="40% - Accent3 6 2" xfId="21693"/>
    <cellStyle name="40% - Accent3 6 2 2" xfId="21694"/>
    <cellStyle name="40% - Accent3 6 2 2 2" xfId="21695"/>
    <cellStyle name="40% - Accent3 6 2 3" xfId="21696"/>
    <cellStyle name="40% - Accent3 6 2 3 2" xfId="21697"/>
    <cellStyle name="40% - Accent3 6 2 4" xfId="21698"/>
    <cellStyle name="40% - Accent3 6 2 4 2" xfId="21699"/>
    <cellStyle name="40% - Accent3 6 2 5" xfId="21700"/>
    <cellStyle name="40% - Accent3 6 2 6" xfId="21701"/>
    <cellStyle name="40% - Accent3 6 2 7" xfId="21702"/>
    <cellStyle name="40% - Accent3 6 2 8" xfId="21703"/>
    <cellStyle name="40% - Accent3 6 2 9" xfId="21704"/>
    <cellStyle name="40% - Accent3 6 3" xfId="21705"/>
    <cellStyle name="40% - Accent3 6 3 2" xfId="21706"/>
    <cellStyle name="40% - Accent3 6 3 3" xfId="21707"/>
    <cellStyle name="40% - Accent3 6 3 4" xfId="21708"/>
    <cellStyle name="40% - Accent3 6 4" xfId="21709"/>
    <cellStyle name="40% - Accent3 6 4 2" xfId="21710"/>
    <cellStyle name="40% - Accent3 6 5" xfId="21711"/>
    <cellStyle name="40% - Accent3 6 5 2" xfId="21712"/>
    <cellStyle name="40% - Accent3 6 6" xfId="21713"/>
    <cellStyle name="40% - Accent3 6 7" xfId="21714"/>
    <cellStyle name="40% - Accent3 6 8" xfId="21715"/>
    <cellStyle name="40% - Accent3 6 9" xfId="21716"/>
    <cellStyle name="40% - Accent3 7" xfId="21717"/>
    <cellStyle name="40% - Accent3 7 10" xfId="21718"/>
    <cellStyle name="40% - Accent3 7 2" xfId="21719"/>
    <cellStyle name="40% - Accent3 7 2 2" xfId="21720"/>
    <cellStyle name="40% - Accent3 7 2 2 2" xfId="21721"/>
    <cellStyle name="40% - Accent3 7 2 3" xfId="21722"/>
    <cellStyle name="40% - Accent3 7 2 3 2" xfId="21723"/>
    <cellStyle name="40% - Accent3 7 2 4" xfId="21724"/>
    <cellStyle name="40% - Accent3 7 2 4 2" xfId="21725"/>
    <cellStyle name="40% - Accent3 7 2 5" xfId="21726"/>
    <cellStyle name="40% - Accent3 7 2 6" xfId="21727"/>
    <cellStyle name="40% - Accent3 7 2 7" xfId="21728"/>
    <cellStyle name="40% - Accent3 7 2 8" xfId="21729"/>
    <cellStyle name="40% - Accent3 7 2 9" xfId="21730"/>
    <cellStyle name="40% - Accent3 7 3" xfId="21731"/>
    <cellStyle name="40% - Accent3 7 3 2" xfId="21732"/>
    <cellStyle name="40% - Accent3 7 4" xfId="21733"/>
    <cellStyle name="40% - Accent3 7 4 2" xfId="21734"/>
    <cellStyle name="40% - Accent3 7 5" xfId="21735"/>
    <cellStyle name="40% - Accent3 7 5 2" xfId="21736"/>
    <cellStyle name="40% - Accent3 7 6" xfId="21737"/>
    <cellStyle name="40% - Accent3 7 7" xfId="21738"/>
    <cellStyle name="40% - Accent3 7 8" xfId="21739"/>
    <cellStyle name="40% - Accent3 7 9" xfId="21740"/>
    <cellStyle name="40% - Accent3 8" xfId="21741"/>
    <cellStyle name="40% - Accent3 8 2" xfId="21742"/>
    <cellStyle name="40% - Accent3 8 2 2" xfId="21743"/>
    <cellStyle name="40% - Accent3 8 3" xfId="21744"/>
    <cellStyle name="40% - Accent3 8 3 2" xfId="21745"/>
    <cellStyle name="40% - Accent3 8 4" xfId="21746"/>
    <cellStyle name="40% - Accent3 8 4 2" xfId="21747"/>
    <cellStyle name="40% - Accent3 8 5" xfId="21748"/>
    <cellStyle name="40% - Accent3 8 6" xfId="21749"/>
    <cellStyle name="40% - Accent3 8 7" xfId="21750"/>
    <cellStyle name="40% - Accent3 8 8" xfId="21751"/>
    <cellStyle name="40% - Accent3 8 9" xfId="21752"/>
    <cellStyle name="40% - Accent3 9" xfId="21753"/>
    <cellStyle name="40% - Accent3 9 2" xfId="21754"/>
    <cellStyle name="40% - Accent3 9 2 2" xfId="21755"/>
    <cellStyle name="40% - Accent3 9 3" xfId="21756"/>
    <cellStyle name="40% - Accent3 9 3 2" xfId="21757"/>
    <cellStyle name="40% - Accent3 9 4" xfId="21758"/>
    <cellStyle name="40% - Accent3 9 4 2" xfId="21759"/>
    <cellStyle name="40% - Accent3 9 5" xfId="21760"/>
    <cellStyle name="40% - Accent3 9 6" xfId="21761"/>
    <cellStyle name="40% - Accent3 9 7" xfId="21762"/>
    <cellStyle name="40% - Accent3 9 8" xfId="21763"/>
    <cellStyle name="40% - Accent3 9 9" xfId="21764"/>
    <cellStyle name="40% - Accent4 10" xfId="21765"/>
    <cellStyle name="40% - Accent4 10 2" xfId="21766"/>
    <cellStyle name="40% - Accent4 10 2 2" xfId="21767"/>
    <cellStyle name="40% - Accent4 10 3" xfId="21768"/>
    <cellStyle name="40% - Accent4 10 3 2" xfId="21769"/>
    <cellStyle name="40% - Accent4 10 4" xfId="21770"/>
    <cellStyle name="40% - Accent4 10 4 2" xfId="21771"/>
    <cellStyle name="40% - Accent4 10 5" xfId="21772"/>
    <cellStyle name="40% - Accent4 10 6" xfId="21773"/>
    <cellStyle name="40% - Accent4 10 7" xfId="21774"/>
    <cellStyle name="40% - Accent4 10 8" xfId="21775"/>
    <cellStyle name="40% - Accent4 10 9" xfId="21776"/>
    <cellStyle name="40% - Accent4 11" xfId="21777"/>
    <cellStyle name="40% - Accent4 11 2" xfId="21778"/>
    <cellStyle name="40% - Accent4 11 2 2" xfId="21779"/>
    <cellStyle name="40% - Accent4 11 3" xfId="21780"/>
    <cellStyle name="40% - Accent4 11 3 2" xfId="21781"/>
    <cellStyle name="40% - Accent4 11 4" xfId="21782"/>
    <cellStyle name="40% - Accent4 11 5" xfId="21783"/>
    <cellStyle name="40% - Accent4 11 6" xfId="21784"/>
    <cellStyle name="40% - Accent4 11 7" xfId="21785"/>
    <cellStyle name="40% - Accent4 11 8" xfId="21786"/>
    <cellStyle name="40% - Accent4 12" xfId="21787"/>
    <cellStyle name="40% - Accent4 12 2" xfId="21788"/>
    <cellStyle name="40% - Accent4 12 2 2" xfId="21789"/>
    <cellStyle name="40% - Accent4 12 3" xfId="21790"/>
    <cellStyle name="40% - Accent4 12 4" xfId="21791"/>
    <cellStyle name="40% - Accent4 12 5" xfId="21792"/>
    <cellStyle name="40% - Accent4 13" xfId="21793"/>
    <cellStyle name="40% - Accent4 13 2" xfId="21794"/>
    <cellStyle name="40% - Accent4 13 3" xfId="21795"/>
    <cellStyle name="40% - Accent4 14" xfId="21796"/>
    <cellStyle name="40% - Accent4 14 2" xfId="21797"/>
    <cellStyle name="40% - Accent4 15" xfId="21798"/>
    <cellStyle name="40% - Accent4 16" xfId="21799"/>
    <cellStyle name="40% - Accent4 17" xfId="21800"/>
    <cellStyle name="40% - Accent4 18" xfId="21801"/>
    <cellStyle name="40% - Accent4 19" xfId="21802"/>
    <cellStyle name="40% - Accent4 2" xfId="21803"/>
    <cellStyle name="40% - Accent4 2 10" xfId="21804"/>
    <cellStyle name="40% - Accent4 2 11" xfId="21805"/>
    <cellStyle name="40% - Accent4 2 12" xfId="21806"/>
    <cellStyle name="40% - Accent4 2 13" xfId="21807"/>
    <cellStyle name="40% - Accent4 2 14" xfId="21808"/>
    <cellStyle name="40% - Accent4 2 2" xfId="21809"/>
    <cellStyle name="40% - Accent4 2 2 10" xfId="21810"/>
    <cellStyle name="40% - Accent4 2 2 11" xfId="21811"/>
    <cellStyle name="40% - Accent4 2 2 12" xfId="21812"/>
    <cellStyle name="40% - Accent4 2 2 2" xfId="21813"/>
    <cellStyle name="40% - Accent4 2 2 2 2" xfId="21814"/>
    <cellStyle name="40% - Accent4 2 2 2 2 2" xfId="21815"/>
    <cellStyle name="40% - Accent4 2 2 2 2 2 2" xfId="21816"/>
    <cellStyle name="40% - Accent4 2 2 2 2 3" xfId="21817"/>
    <cellStyle name="40% - Accent4 2 2 2 2 3 2" xfId="21818"/>
    <cellStyle name="40% - Accent4 2 2 2 2 4" xfId="21819"/>
    <cellStyle name="40% - Accent4 2 2 2 2 4 2" xfId="21820"/>
    <cellStyle name="40% - Accent4 2 2 2 2 5" xfId="21821"/>
    <cellStyle name="40% - Accent4 2 2 2 2 6" xfId="21822"/>
    <cellStyle name="40% - Accent4 2 2 2 2 7" xfId="21823"/>
    <cellStyle name="40% - Accent4 2 2 2 2 8" xfId="21824"/>
    <cellStyle name="40% - Accent4 2 2 2 2 9" xfId="21825"/>
    <cellStyle name="40% - Accent4 2 2 2 3" xfId="21826"/>
    <cellStyle name="40% - Accent4 2 2 2 3 2" xfId="21827"/>
    <cellStyle name="40% - Accent4 2 2 2 3 3" xfId="21828"/>
    <cellStyle name="40% - Accent4 2 2 2 3 4" xfId="21829"/>
    <cellStyle name="40% - Accent4 2 2 2 4" xfId="21830"/>
    <cellStyle name="40% - Accent4 2 2 2 4 2" xfId="21831"/>
    <cellStyle name="40% - Accent4 2 2 2 5" xfId="21832"/>
    <cellStyle name="40% - Accent4 2 2 2 5 2" xfId="21833"/>
    <cellStyle name="40% - Accent4 2 2 2 6" xfId="21834"/>
    <cellStyle name="40% - Accent4 2 2 2 7" xfId="21835"/>
    <cellStyle name="40% - Accent4 2 2 2 8" xfId="21836"/>
    <cellStyle name="40% - Accent4 2 2 2 9" xfId="21837"/>
    <cellStyle name="40% - Accent4 2 2 3" xfId="21838"/>
    <cellStyle name="40% - Accent4 2 2 3 10" xfId="21839"/>
    <cellStyle name="40% - Accent4 2 2 3 2" xfId="21840"/>
    <cellStyle name="40% - Accent4 2 2 3 2 2" xfId="21841"/>
    <cellStyle name="40% - Accent4 2 2 3 2 2 2" xfId="21842"/>
    <cellStyle name="40% - Accent4 2 2 3 2 3" xfId="21843"/>
    <cellStyle name="40% - Accent4 2 2 3 2 3 2" xfId="21844"/>
    <cellStyle name="40% - Accent4 2 2 3 2 4" xfId="21845"/>
    <cellStyle name="40% - Accent4 2 2 3 2 4 2" xfId="21846"/>
    <cellStyle name="40% - Accent4 2 2 3 2 5" xfId="21847"/>
    <cellStyle name="40% - Accent4 2 2 3 2 6" xfId="21848"/>
    <cellStyle name="40% - Accent4 2 2 3 2 7" xfId="21849"/>
    <cellStyle name="40% - Accent4 2 2 3 2 8" xfId="21850"/>
    <cellStyle name="40% - Accent4 2 2 3 2 9" xfId="21851"/>
    <cellStyle name="40% - Accent4 2 2 3 3" xfId="21852"/>
    <cellStyle name="40% - Accent4 2 2 3 3 2" xfId="21853"/>
    <cellStyle name="40% - Accent4 2 2 3 4" xfId="21854"/>
    <cellStyle name="40% - Accent4 2 2 3 4 2" xfId="21855"/>
    <cellStyle name="40% - Accent4 2 2 3 5" xfId="21856"/>
    <cellStyle name="40% - Accent4 2 2 3 5 2" xfId="21857"/>
    <cellStyle name="40% - Accent4 2 2 3 6" xfId="21858"/>
    <cellStyle name="40% - Accent4 2 2 3 7" xfId="21859"/>
    <cellStyle name="40% - Accent4 2 2 3 8" xfId="21860"/>
    <cellStyle name="40% - Accent4 2 2 3 9" xfId="21861"/>
    <cellStyle name="40% - Accent4 2 2 4" xfId="21862"/>
    <cellStyle name="40% - Accent4 2 2 4 2" xfId="21863"/>
    <cellStyle name="40% - Accent4 2 2 4 2 2" xfId="21864"/>
    <cellStyle name="40% - Accent4 2 2 4 3" xfId="21865"/>
    <cellStyle name="40% - Accent4 2 2 4 3 2" xfId="21866"/>
    <cellStyle name="40% - Accent4 2 2 4 4" xfId="21867"/>
    <cellStyle name="40% - Accent4 2 2 4 4 2" xfId="21868"/>
    <cellStyle name="40% - Accent4 2 2 4 5" xfId="21869"/>
    <cellStyle name="40% - Accent4 2 2 4 6" xfId="21870"/>
    <cellStyle name="40% - Accent4 2 2 4 7" xfId="21871"/>
    <cellStyle name="40% - Accent4 2 2 4 8" xfId="21872"/>
    <cellStyle name="40% - Accent4 2 2 4 9" xfId="21873"/>
    <cellStyle name="40% - Accent4 2 2 5" xfId="21874"/>
    <cellStyle name="40% - Accent4 2 2 5 2" xfId="21875"/>
    <cellStyle name="40% - Accent4 2 2 5 3" xfId="21876"/>
    <cellStyle name="40% - Accent4 2 2 6" xfId="21877"/>
    <cellStyle name="40% - Accent4 2 2 6 2" xfId="21878"/>
    <cellStyle name="40% - Accent4 2 2 6 3" xfId="21879"/>
    <cellStyle name="40% - Accent4 2 2 6 4" xfId="21880"/>
    <cellStyle name="40% - Accent4 2 2 7" xfId="21881"/>
    <cellStyle name="40% - Accent4 2 2 7 2" xfId="21882"/>
    <cellStyle name="40% - Accent4 2 2 8" xfId="21883"/>
    <cellStyle name="40% - Accent4 2 2 8 2" xfId="21884"/>
    <cellStyle name="40% - Accent4 2 2 9" xfId="21885"/>
    <cellStyle name="40% - Accent4 2 3" xfId="21886"/>
    <cellStyle name="40% - Accent4 2 3 2" xfId="21887"/>
    <cellStyle name="40% - Accent4 2 3 2 2" xfId="21888"/>
    <cellStyle name="40% - Accent4 2 3 2 2 2" xfId="21889"/>
    <cellStyle name="40% - Accent4 2 3 2 3" xfId="21890"/>
    <cellStyle name="40% - Accent4 2 3 2 3 2" xfId="21891"/>
    <cellStyle name="40% - Accent4 2 3 2 4" xfId="21892"/>
    <cellStyle name="40% - Accent4 2 3 2 4 2" xfId="21893"/>
    <cellStyle name="40% - Accent4 2 3 2 5" xfId="21894"/>
    <cellStyle name="40% - Accent4 2 3 2 6" xfId="21895"/>
    <cellStyle name="40% - Accent4 2 3 2 7" xfId="21896"/>
    <cellStyle name="40% - Accent4 2 3 2 8" xfId="21897"/>
    <cellStyle name="40% - Accent4 2 3 2 9" xfId="21898"/>
    <cellStyle name="40% - Accent4 2 3 3" xfId="21899"/>
    <cellStyle name="40% - Accent4 2 3 3 2" xfId="21900"/>
    <cellStyle name="40% - Accent4 2 3 3 3" xfId="21901"/>
    <cellStyle name="40% - Accent4 2 3 3 4" xfId="21902"/>
    <cellStyle name="40% - Accent4 2 3 4" xfId="21903"/>
    <cellStyle name="40% - Accent4 2 3 4 2" xfId="21904"/>
    <cellStyle name="40% - Accent4 2 3 5" xfId="21905"/>
    <cellStyle name="40% - Accent4 2 3 5 2" xfId="21906"/>
    <cellStyle name="40% - Accent4 2 3 6" xfId="21907"/>
    <cellStyle name="40% - Accent4 2 3 7" xfId="21908"/>
    <cellStyle name="40% - Accent4 2 3 8" xfId="21909"/>
    <cellStyle name="40% - Accent4 2 3 9" xfId="21910"/>
    <cellStyle name="40% - Accent4 2 4" xfId="21911"/>
    <cellStyle name="40% - Accent4 2 4 10" xfId="21912"/>
    <cellStyle name="40% - Accent4 2 4 2" xfId="21913"/>
    <cellStyle name="40% - Accent4 2 4 2 2" xfId="21914"/>
    <cellStyle name="40% - Accent4 2 4 2 2 2" xfId="21915"/>
    <cellStyle name="40% - Accent4 2 4 2 3" xfId="21916"/>
    <cellStyle name="40% - Accent4 2 4 2 3 2" xfId="21917"/>
    <cellStyle name="40% - Accent4 2 4 2 4" xfId="21918"/>
    <cellStyle name="40% - Accent4 2 4 2 4 2" xfId="21919"/>
    <cellStyle name="40% - Accent4 2 4 2 5" xfId="21920"/>
    <cellStyle name="40% - Accent4 2 4 2 6" xfId="21921"/>
    <cellStyle name="40% - Accent4 2 4 2 7" xfId="21922"/>
    <cellStyle name="40% - Accent4 2 4 2 8" xfId="21923"/>
    <cellStyle name="40% - Accent4 2 4 2 9" xfId="21924"/>
    <cellStyle name="40% - Accent4 2 4 3" xfId="21925"/>
    <cellStyle name="40% - Accent4 2 4 3 2" xfId="21926"/>
    <cellStyle name="40% - Accent4 2 4 3 3" xfId="21927"/>
    <cellStyle name="40% - Accent4 2 4 3 4" xfId="21928"/>
    <cellStyle name="40% - Accent4 2 4 4" xfId="21929"/>
    <cellStyle name="40% - Accent4 2 4 4 2" xfId="21930"/>
    <cellStyle name="40% - Accent4 2 4 4 3" xfId="21931"/>
    <cellStyle name="40% - Accent4 2 4 4 4" xfId="21932"/>
    <cellStyle name="40% - Accent4 2 4 5" xfId="21933"/>
    <cellStyle name="40% - Accent4 2 4 5 2" xfId="21934"/>
    <cellStyle name="40% - Accent4 2 4 6" xfId="21935"/>
    <cellStyle name="40% - Accent4 2 4 7" xfId="21936"/>
    <cellStyle name="40% - Accent4 2 4 8" xfId="21937"/>
    <cellStyle name="40% - Accent4 2 4 9" xfId="21938"/>
    <cellStyle name="40% - Accent4 2 5" xfId="21939"/>
    <cellStyle name="40% - Accent4 2 5 2" xfId="21940"/>
    <cellStyle name="40% - Accent4 2 5 2 2" xfId="21941"/>
    <cellStyle name="40% - Accent4 2 5 3" xfId="21942"/>
    <cellStyle name="40% - Accent4 2 5 3 2" xfId="21943"/>
    <cellStyle name="40% - Accent4 2 5 4" xfId="21944"/>
    <cellStyle name="40% - Accent4 2 5 4 2" xfId="21945"/>
    <cellStyle name="40% - Accent4 2 5 5" xfId="21946"/>
    <cellStyle name="40% - Accent4 2 5 6" xfId="21947"/>
    <cellStyle name="40% - Accent4 2 5 7" xfId="21948"/>
    <cellStyle name="40% - Accent4 2 5 8" xfId="21949"/>
    <cellStyle name="40% - Accent4 2 5 9" xfId="21950"/>
    <cellStyle name="40% - Accent4 2 6" xfId="21951"/>
    <cellStyle name="40% - Accent4 2 6 2" xfId="21952"/>
    <cellStyle name="40% - Accent4 2 6 2 2" xfId="21953"/>
    <cellStyle name="40% - Accent4 2 6 3" xfId="21954"/>
    <cellStyle name="40% - Accent4 2 6 3 2" xfId="21955"/>
    <cellStyle name="40% - Accent4 2 6 4" xfId="21956"/>
    <cellStyle name="40% - Accent4 2 6 4 2" xfId="21957"/>
    <cellStyle name="40% - Accent4 2 6 5" xfId="21958"/>
    <cellStyle name="40% - Accent4 2 6 6" xfId="21959"/>
    <cellStyle name="40% - Accent4 2 6 7" xfId="21960"/>
    <cellStyle name="40% - Accent4 2 6 8" xfId="21961"/>
    <cellStyle name="40% - Accent4 2 6 9" xfId="21962"/>
    <cellStyle name="40% - Accent4 2 7" xfId="21963"/>
    <cellStyle name="40% - Accent4 2 7 2" xfId="21964"/>
    <cellStyle name="40% - Accent4 2 7 3" xfId="21965"/>
    <cellStyle name="40% - Accent4 2 7 4" xfId="21966"/>
    <cellStyle name="40% - Accent4 2 8" xfId="21967"/>
    <cellStyle name="40% - Accent4 2 8 2" xfId="21968"/>
    <cellStyle name="40% - Accent4 2 9" xfId="21969"/>
    <cellStyle name="40% - Accent4 2 9 2" xfId="21970"/>
    <cellStyle name="40% - Accent4 20" xfId="21971"/>
    <cellStyle name="40% - Accent4 3" xfId="21972"/>
    <cellStyle name="40% - Accent4 3 10" xfId="21973"/>
    <cellStyle name="40% - Accent4 3 11" xfId="21974"/>
    <cellStyle name="40% - Accent4 3 12" xfId="21975"/>
    <cellStyle name="40% - Accent4 3 2" xfId="21976"/>
    <cellStyle name="40% - Accent4 3 2 10" xfId="21977"/>
    <cellStyle name="40% - Accent4 3 2 2" xfId="21978"/>
    <cellStyle name="40% - Accent4 3 2 2 2" xfId="21979"/>
    <cellStyle name="40% - Accent4 3 2 2 2 2" xfId="21980"/>
    <cellStyle name="40% - Accent4 3 2 2 3" xfId="21981"/>
    <cellStyle name="40% - Accent4 3 2 2 3 2" xfId="21982"/>
    <cellStyle name="40% - Accent4 3 2 2 4" xfId="21983"/>
    <cellStyle name="40% - Accent4 3 2 2 4 2" xfId="21984"/>
    <cellStyle name="40% - Accent4 3 2 2 5" xfId="21985"/>
    <cellStyle name="40% - Accent4 3 2 2 6" xfId="21986"/>
    <cellStyle name="40% - Accent4 3 2 2 7" xfId="21987"/>
    <cellStyle name="40% - Accent4 3 2 2 8" xfId="21988"/>
    <cellStyle name="40% - Accent4 3 2 2 9" xfId="21989"/>
    <cellStyle name="40% - Accent4 3 2 3" xfId="21990"/>
    <cellStyle name="40% - Accent4 3 2 3 2" xfId="21991"/>
    <cellStyle name="40% - Accent4 3 2 3 3" xfId="21992"/>
    <cellStyle name="40% - Accent4 3 2 3 4" xfId="21993"/>
    <cellStyle name="40% - Accent4 3 2 4" xfId="21994"/>
    <cellStyle name="40% - Accent4 3 2 4 2" xfId="21995"/>
    <cellStyle name="40% - Accent4 3 2 5" xfId="21996"/>
    <cellStyle name="40% - Accent4 3 2 5 2" xfId="21997"/>
    <cellStyle name="40% - Accent4 3 2 6" xfId="21998"/>
    <cellStyle name="40% - Accent4 3 2 6 2" xfId="21999"/>
    <cellStyle name="40% - Accent4 3 2 7" xfId="22000"/>
    <cellStyle name="40% - Accent4 3 2 8" xfId="22001"/>
    <cellStyle name="40% - Accent4 3 2 9" xfId="22002"/>
    <cellStyle name="40% - Accent4 3 3" xfId="22003"/>
    <cellStyle name="40% - Accent4 3 3 2" xfId="22004"/>
    <cellStyle name="40% - Accent4 3 3 2 2" xfId="22005"/>
    <cellStyle name="40% - Accent4 3 3 2 2 2" xfId="22006"/>
    <cellStyle name="40% - Accent4 3 3 2 3" xfId="22007"/>
    <cellStyle name="40% - Accent4 3 3 2 3 2" xfId="22008"/>
    <cellStyle name="40% - Accent4 3 3 2 4" xfId="22009"/>
    <cellStyle name="40% - Accent4 3 3 2 4 2" xfId="22010"/>
    <cellStyle name="40% - Accent4 3 3 2 5" xfId="22011"/>
    <cellStyle name="40% - Accent4 3 3 2 6" xfId="22012"/>
    <cellStyle name="40% - Accent4 3 3 2 7" xfId="22013"/>
    <cellStyle name="40% - Accent4 3 3 2 8" xfId="22014"/>
    <cellStyle name="40% - Accent4 3 3 2 9" xfId="22015"/>
    <cellStyle name="40% - Accent4 3 3 3" xfId="22016"/>
    <cellStyle name="40% - Accent4 3 3 3 2" xfId="22017"/>
    <cellStyle name="40% - Accent4 3 3 3 3" xfId="22018"/>
    <cellStyle name="40% - Accent4 3 3 3 4" xfId="22019"/>
    <cellStyle name="40% - Accent4 3 3 4" xfId="22020"/>
    <cellStyle name="40% - Accent4 3 3 4 2" xfId="22021"/>
    <cellStyle name="40% - Accent4 3 3 5" xfId="22022"/>
    <cellStyle name="40% - Accent4 3 3 5 2" xfId="22023"/>
    <cellStyle name="40% - Accent4 3 3 6" xfId="22024"/>
    <cellStyle name="40% - Accent4 3 3 7" xfId="22025"/>
    <cellStyle name="40% - Accent4 3 3 8" xfId="22026"/>
    <cellStyle name="40% - Accent4 3 3 9" xfId="22027"/>
    <cellStyle name="40% - Accent4 3 4" xfId="22028"/>
    <cellStyle name="40% - Accent4 3 4 2" xfId="22029"/>
    <cellStyle name="40% - Accent4 3 4 2 2" xfId="22030"/>
    <cellStyle name="40% - Accent4 3 4 3" xfId="22031"/>
    <cellStyle name="40% - Accent4 3 4 3 2" xfId="22032"/>
    <cellStyle name="40% - Accent4 3 4 4" xfId="22033"/>
    <cellStyle name="40% - Accent4 3 4 4 2" xfId="22034"/>
    <cellStyle name="40% - Accent4 3 4 5" xfId="22035"/>
    <cellStyle name="40% - Accent4 3 4 6" xfId="22036"/>
    <cellStyle name="40% - Accent4 3 4 7" xfId="22037"/>
    <cellStyle name="40% - Accent4 3 4 8" xfId="22038"/>
    <cellStyle name="40% - Accent4 3 4 9" xfId="22039"/>
    <cellStyle name="40% - Accent4 3 5" xfId="22040"/>
    <cellStyle name="40% - Accent4 3 5 2" xfId="22041"/>
    <cellStyle name="40% - Accent4 3 5 3" xfId="22042"/>
    <cellStyle name="40% - Accent4 3 6" xfId="22043"/>
    <cellStyle name="40% - Accent4 3 6 2" xfId="22044"/>
    <cellStyle name="40% - Accent4 3 6 3" xfId="22045"/>
    <cellStyle name="40% - Accent4 3 6 4" xfId="22046"/>
    <cellStyle name="40% - Accent4 3 7" xfId="22047"/>
    <cellStyle name="40% - Accent4 3 7 2" xfId="22048"/>
    <cellStyle name="40% - Accent4 3 8" xfId="22049"/>
    <cellStyle name="40% - Accent4 3 8 2" xfId="22050"/>
    <cellStyle name="40% - Accent4 3 9" xfId="22051"/>
    <cellStyle name="40% - Accent4 4" xfId="22052"/>
    <cellStyle name="40% - Accent4 4 10" xfId="22053"/>
    <cellStyle name="40% - Accent4 4 11" xfId="22054"/>
    <cellStyle name="40% - Accent4 4 12" xfId="22055"/>
    <cellStyle name="40% - Accent4 4 2" xfId="22056"/>
    <cellStyle name="40% - Accent4 4 2 10" xfId="22057"/>
    <cellStyle name="40% - Accent4 4 2 2" xfId="22058"/>
    <cellStyle name="40% - Accent4 4 2 2 2" xfId="22059"/>
    <cellStyle name="40% - Accent4 4 2 2 2 2" xfId="22060"/>
    <cellStyle name="40% - Accent4 4 2 2 3" xfId="22061"/>
    <cellStyle name="40% - Accent4 4 2 2 3 2" xfId="22062"/>
    <cellStyle name="40% - Accent4 4 2 2 4" xfId="22063"/>
    <cellStyle name="40% - Accent4 4 2 2 4 2" xfId="22064"/>
    <cellStyle name="40% - Accent4 4 2 2 5" xfId="22065"/>
    <cellStyle name="40% - Accent4 4 2 2 6" xfId="22066"/>
    <cellStyle name="40% - Accent4 4 2 2 7" xfId="22067"/>
    <cellStyle name="40% - Accent4 4 2 2 8" xfId="22068"/>
    <cellStyle name="40% - Accent4 4 2 2 9" xfId="22069"/>
    <cellStyle name="40% - Accent4 4 2 3" xfId="22070"/>
    <cellStyle name="40% - Accent4 4 2 3 2" xfId="22071"/>
    <cellStyle name="40% - Accent4 4 2 3 3" xfId="22072"/>
    <cellStyle name="40% - Accent4 4 2 3 4" xfId="22073"/>
    <cellStyle name="40% - Accent4 4 2 4" xfId="22074"/>
    <cellStyle name="40% - Accent4 4 2 4 2" xfId="22075"/>
    <cellStyle name="40% - Accent4 4 2 5" xfId="22076"/>
    <cellStyle name="40% - Accent4 4 2 5 2" xfId="22077"/>
    <cellStyle name="40% - Accent4 4 2 6" xfId="22078"/>
    <cellStyle name="40% - Accent4 4 2 6 2" xfId="22079"/>
    <cellStyle name="40% - Accent4 4 2 7" xfId="22080"/>
    <cellStyle name="40% - Accent4 4 2 8" xfId="22081"/>
    <cellStyle name="40% - Accent4 4 2 9" xfId="22082"/>
    <cellStyle name="40% - Accent4 4 3" xfId="22083"/>
    <cellStyle name="40% - Accent4 4 3 10" xfId="22084"/>
    <cellStyle name="40% - Accent4 4 3 2" xfId="22085"/>
    <cellStyle name="40% - Accent4 4 3 2 2" xfId="22086"/>
    <cellStyle name="40% - Accent4 4 3 2 2 2" xfId="22087"/>
    <cellStyle name="40% - Accent4 4 3 2 3" xfId="22088"/>
    <cellStyle name="40% - Accent4 4 3 2 3 2" xfId="22089"/>
    <cellStyle name="40% - Accent4 4 3 2 4" xfId="22090"/>
    <cellStyle name="40% - Accent4 4 3 2 4 2" xfId="22091"/>
    <cellStyle name="40% - Accent4 4 3 2 5" xfId="22092"/>
    <cellStyle name="40% - Accent4 4 3 2 6" xfId="22093"/>
    <cellStyle name="40% - Accent4 4 3 2 7" xfId="22094"/>
    <cellStyle name="40% - Accent4 4 3 2 8" xfId="22095"/>
    <cellStyle name="40% - Accent4 4 3 2 9" xfId="22096"/>
    <cellStyle name="40% - Accent4 4 3 3" xfId="22097"/>
    <cellStyle name="40% - Accent4 4 3 3 2" xfId="22098"/>
    <cellStyle name="40% - Accent4 4 3 4" xfId="22099"/>
    <cellStyle name="40% - Accent4 4 3 4 2" xfId="22100"/>
    <cellStyle name="40% - Accent4 4 3 5" xfId="22101"/>
    <cellStyle name="40% - Accent4 4 3 5 2" xfId="22102"/>
    <cellStyle name="40% - Accent4 4 3 6" xfId="22103"/>
    <cellStyle name="40% - Accent4 4 3 7" xfId="22104"/>
    <cellStyle name="40% - Accent4 4 3 8" xfId="22105"/>
    <cellStyle name="40% - Accent4 4 3 9" xfId="22106"/>
    <cellStyle name="40% - Accent4 4 4" xfId="22107"/>
    <cellStyle name="40% - Accent4 4 4 2" xfId="22108"/>
    <cellStyle name="40% - Accent4 4 4 2 2" xfId="22109"/>
    <cellStyle name="40% - Accent4 4 4 3" xfId="22110"/>
    <cellStyle name="40% - Accent4 4 4 3 2" xfId="22111"/>
    <cellStyle name="40% - Accent4 4 4 4" xfId="22112"/>
    <cellStyle name="40% - Accent4 4 4 4 2" xfId="22113"/>
    <cellStyle name="40% - Accent4 4 4 5" xfId="22114"/>
    <cellStyle name="40% - Accent4 4 4 6" xfId="22115"/>
    <cellStyle name="40% - Accent4 4 4 7" xfId="22116"/>
    <cellStyle name="40% - Accent4 4 4 8" xfId="22117"/>
    <cellStyle name="40% - Accent4 4 4 9" xfId="22118"/>
    <cellStyle name="40% - Accent4 4 5" xfId="22119"/>
    <cellStyle name="40% - Accent4 4 5 2" xfId="22120"/>
    <cellStyle name="40% - Accent4 4 5 3" xfId="22121"/>
    <cellStyle name="40% - Accent4 4 5 4" xfId="22122"/>
    <cellStyle name="40% - Accent4 4 6" xfId="22123"/>
    <cellStyle name="40% - Accent4 4 6 2" xfId="22124"/>
    <cellStyle name="40% - Accent4 4 6 3" xfId="22125"/>
    <cellStyle name="40% - Accent4 4 6 4" xfId="22126"/>
    <cellStyle name="40% - Accent4 4 7" xfId="22127"/>
    <cellStyle name="40% - Accent4 4 7 2" xfId="22128"/>
    <cellStyle name="40% - Accent4 4 8" xfId="22129"/>
    <cellStyle name="40% - Accent4 4 8 2" xfId="22130"/>
    <cellStyle name="40% - Accent4 4 9" xfId="22131"/>
    <cellStyle name="40% - Accent4 5" xfId="22132"/>
    <cellStyle name="40% - Accent4 5 10" xfId="22133"/>
    <cellStyle name="40% - Accent4 5 2" xfId="22134"/>
    <cellStyle name="40% - Accent4 5 2 2" xfId="22135"/>
    <cellStyle name="40% - Accent4 5 2 2 2" xfId="22136"/>
    <cellStyle name="40% - Accent4 5 2 2 3" xfId="22137"/>
    <cellStyle name="40% - Accent4 5 2 2 4" xfId="22138"/>
    <cellStyle name="40% - Accent4 5 2 3" xfId="22139"/>
    <cellStyle name="40% - Accent4 5 2 3 2" xfId="22140"/>
    <cellStyle name="40% - Accent4 5 2 4" xfId="22141"/>
    <cellStyle name="40% - Accent4 5 2 4 2" xfId="22142"/>
    <cellStyle name="40% - Accent4 5 2 5" xfId="22143"/>
    <cellStyle name="40% - Accent4 5 2 6" xfId="22144"/>
    <cellStyle name="40% - Accent4 5 2 7" xfId="22145"/>
    <cellStyle name="40% - Accent4 5 2 8" xfId="22146"/>
    <cellStyle name="40% - Accent4 5 3" xfId="22147"/>
    <cellStyle name="40% - Accent4 5 3 2" xfId="22148"/>
    <cellStyle name="40% - Accent4 5 3 3" xfId="22149"/>
    <cellStyle name="40% - Accent4 5 4" xfId="22150"/>
    <cellStyle name="40% - Accent4 5 4 2" xfId="22151"/>
    <cellStyle name="40% - Accent4 5 5" xfId="22152"/>
    <cellStyle name="40% - Accent4 5 5 2" xfId="22153"/>
    <cellStyle name="40% - Accent4 5 6" xfId="22154"/>
    <cellStyle name="40% - Accent4 5 6 2" xfId="22155"/>
    <cellStyle name="40% - Accent4 5 7" xfId="22156"/>
    <cellStyle name="40% - Accent4 5 8" xfId="22157"/>
    <cellStyle name="40% - Accent4 5 9" xfId="22158"/>
    <cellStyle name="40% - Accent4 6" xfId="22159"/>
    <cellStyle name="40% - Accent4 6 2" xfId="22160"/>
    <cellStyle name="40% - Accent4 6 2 2" xfId="22161"/>
    <cellStyle name="40% - Accent4 6 2 2 2" xfId="22162"/>
    <cellStyle name="40% - Accent4 6 2 3" xfId="22163"/>
    <cellStyle name="40% - Accent4 6 2 3 2" xfId="22164"/>
    <cellStyle name="40% - Accent4 6 2 4" xfId="22165"/>
    <cellStyle name="40% - Accent4 6 2 4 2" xfId="22166"/>
    <cellStyle name="40% - Accent4 6 2 5" xfId="22167"/>
    <cellStyle name="40% - Accent4 6 2 6" xfId="22168"/>
    <cellStyle name="40% - Accent4 6 2 7" xfId="22169"/>
    <cellStyle name="40% - Accent4 6 2 8" xfId="22170"/>
    <cellStyle name="40% - Accent4 6 2 9" xfId="22171"/>
    <cellStyle name="40% - Accent4 6 3" xfId="22172"/>
    <cellStyle name="40% - Accent4 6 3 2" xfId="22173"/>
    <cellStyle name="40% - Accent4 6 3 3" xfId="22174"/>
    <cellStyle name="40% - Accent4 6 3 4" xfId="22175"/>
    <cellStyle name="40% - Accent4 6 4" xfId="22176"/>
    <cellStyle name="40% - Accent4 6 4 2" xfId="22177"/>
    <cellStyle name="40% - Accent4 6 5" xfId="22178"/>
    <cellStyle name="40% - Accent4 6 5 2" xfId="22179"/>
    <cellStyle name="40% - Accent4 6 6" xfId="22180"/>
    <cellStyle name="40% - Accent4 6 7" xfId="22181"/>
    <cellStyle name="40% - Accent4 6 8" xfId="22182"/>
    <cellStyle name="40% - Accent4 6 9" xfId="22183"/>
    <cellStyle name="40% - Accent4 7" xfId="22184"/>
    <cellStyle name="40% - Accent4 7 10" xfId="22185"/>
    <cellStyle name="40% - Accent4 7 2" xfId="22186"/>
    <cellStyle name="40% - Accent4 7 2 2" xfId="22187"/>
    <cellStyle name="40% - Accent4 7 2 2 2" xfId="22188"/>
    <cellStyle name="40% - Accent4 7 2 3" xfId="22189"/>
    <cellStyle name="40% - Accent4 7 2 3 2" xfId="22190"/>
    <cellStyle name="40% - Accent4 7 2 4" xfId="22191"/>
    <cellStyle name="40% - Accent4 7 2 4 2" xfId="22192"/>
    <cellStyle name="40% - Accent4 7 2 5" xfId="22193"/>
    <cellStyle name="40% - Accent4 7 2 6" xfId="22194"/>
    <cellStyle name="40% - Accent4 7 2 7" xfId="22195"/>
    <cellStyle name="40% - Accent4 7 2 8" xfId="22196"/>
    <cellStyle name="40% - Accent4 7 2 9" xfId="22197"/>
    <cellStyle name="40% - Accent4 7 3" xfId="22198"/>
    <cellStyle name="40% - Accent4 7 3 2" xfId="22199"/>
    <cellStyle name="40% - Accent4 7 4" xfId="22200"/>
    <cellStyle name="40% - Accent4 7 4 2" xfId="22201"/>
    <cellStyle name="40% - Accent4 7 5" xfId="22202"/>
    <cellStyle name="40% - Accent4 7 5 2" xfId="22203"/>
    <cellStyle name="40% - Accent4 7 6" xfId="22204"/>
    <cellStyle name="40% - Accent4 7 7" xfId="22205"/>
    <cellStyle name="40% - Accent4 7 8" xfId="22206"/>
    <cellStyle name="40% - Accent4 7 9" xfId="22207"/>
    <cellStyle name="40% - Accent4 8" xfId="22208"/>
    <cellStyle name="40% - Accent4 8 2" xfId="22209"/>
    <cellStyle name="40% - Accent4 8 2 2" xfId="22210"/>
    <cellStyle name="40% - Accent4 8 3" xfId="22211"/>
    <cellStyle name="40% - Accent4 8 3 2" xfId="22212"/>
    <cellStyle name="40% - Accent4 8 4" xfId="22213"/>
    <cellStyle name="40% - Accent4 8 4 2" xfId="22214"/>
    <cellStyle name="40% - Accent4 8 5" xfId="22215"/>
    <cellStyle name="40% - Accent4 8 6" xfId="22216"/>
    <cellStyle name="40% - Accent4 8 7" xfId="22217"/>
    <cellStyle name="40% - Accent4 8 8" xfId="22218"/>
    <cellStyle name="40% - Accent4 8 9" xfId="22219"/>
    <cellStyle name="40% - Accent4 9" xfId="22220"/>
    <cellStyle name="40% - Accent4 9 2" xfId="22221"/>
    <cellStyle name="40% - Accent4 9 2 2" xfId="22222"/>
    <cellStyle name="40% - Accent4 9 3" xfId="22223"/>
    <cellStyle name="40% - Accent4 9 3 2" xfId="22224"/>
    <cellStyle name="40% - Accent4 9 4" xfId="22225"/>
    <cellStyle name="40% - Accent4 9 4 2" xfId="22226"/>
    <cellStyle name="40% - Accent4 9 5" xfId="22227"/>
    <cellStyle name="40% - Accent4 9 6" xfId="22228"/>
    <cellStyle name="40% - Accent4 9 7" xfId="22229"/>
    <cellStyle name="40% - Accent4 9 8" xfId="22230"/>
    <cellStyle name="40% - Accent4 9 9" xfId="22231"/>
    <cellStyle name="40% - Accent5 10" xfId="22232"/>
    <cellStyle name="40% - Accent5 10 2" xfId="22233"/>
    <cellStyle name="40% - Accent5 10 2 2" xfId="22234"/>
    <cellStyle name="40% - Accent5 10 3" xfId="22235"/>
    <cellStyle name="40% - Accent5 10 3 2" xfId="22236"/>
    <cellStyle name="40% - Accent5 10 4" xfId="22237"/>
    <cellStyle name="40% - Accent5 10 4 2" xfId="22238"/>
    <cellStyle name="40% - Accent5 10 5" xfId="22239"/>
    <cellStyle name="40% - Accent5 10 6" xfId="22240"/>
    <cellStyle name="40% - Accent5 10 7" xfId="22241"/>
    <cellStyle name="40% - Accent5 10 8" xfId="22242"/>
    <cellStyle name="40% - Accent5 10 9" xfId="22243"/>
    <cellStyle name="40% - Accent5 11" xfId="22244"/>
    <cellStyle name="40% - Accent5 11 2" xfId="22245"/>
    <cellStyle name="40% - Accent5 11 2 2" xfId="22246"/>
    <cellStyle name="40% - Accent5 11 3" xfId="22247"/>
    <cellStyle name="40% - Accent5 11 3 2" xfId="22248"/>
    <cellStyle name="40% - Accent5 11 4" xfId="22249"/>
    <cellStyle name="40% - Accent5 11 5" xfId="22250"/>
    <cellStyle name="40% - Accent5 11 6" xfId="22251"/>
    <cellStyle name="40% - Accent5 11 7" xfId="22252"/>
    <cellStyle name="40% - Accent5 11 8" xfId="22253"/>
    <cellStyle name="40% - Accent5 12" xfId="22254"/>
    <cellStyle name="40% - Accent5 12 2" xfId="22255"/>
    <cellStyle name="40% - Accent5 12 2 2" xfId="22256"/>
    <cellStyle name="40% - Accent5 12 3" xfId="22257"/>
    <cellStyle name="40% - Accent5 12 4" xfId="22258"/>
    <cellStyle name="40% - Accent5 12 5" xfId="22259"/>
    <cellStyle name="40% - Accent5 13" xfId="22260"/>
    <cellStyle name="40% - Accent5 13 2" xfId="22261"/>
    <cellStyle name="40% - Accent5 13 3" xfId="22262"/>
    <cellStyle name="40% - Accent5 14" xfId="22263"/>
    <cellStyle name="40% - Accent5 14 2" xfId="22264"/>
    <cellStyle name="40% - Accent5 15" xfId="22265"/>
    <cellStyle name="40% - Accent5 16" xfId="22266"/>
    <cellStyle name="40% - Accent5 17" xfId="22267"/>
    <cellStyle name="40% - Accent5 18" xfId="22268"/>
    <cellStyle name="40% - Accent5 19" xfId="22269"/>
    <cellStyle name="40% - Accent5 2" xfId="22270"/>
    <cellStyle name="40% - Accent5 2 10" xfId="22271"/>
    <cellStyle name="40% - Accent5 2 11" xfId="22272"/>
    <cellStyle name="40% - Accent5 2 12" xfId="22273"/>
    <cellStyle name="40% - Accent5 2 13" xfId="22274"/>
    <cellStyle name="40% - Accent5 2 14" xfId="22275"/>
    <cellStyle name="40% - Accent5 2 2" xfId="22276"/>
    <cellStyle name="40% - Accent5 2 2 10" xfId="22277"/>
    <cellStyle name="40% - Accent5 2 2 11" xfId="22278"/>
    <cellStyle name="40% - Accent5 2 2 12" xfId="22279"/>
    <cellStyle name="40% - Accent5 2 2 2" xfId="22280"/>
    <cellStyle name="40% - Accent5 2 2 2 2" xfId="22281"/>
    <cellStyle name="40% - Accent5 2 2 2 2 2" xfId="22282"/>
    <cellStyle name="40% - Accent5 2 2 2 2 2 2" xfId="22283"/>
    <cellStyle name="40% - Accent5 2 2 2 2 3" xfId="22284"/>
    <cellStyle name="40% - Accent5 2 2 2 2 3 2" xfId="22285"/>
    <cellStyle name="40% - Accent5 2 2 2 2 4" xfId="22286"/>
    <cellStyle name="40% - Accent5 2 2 2 2 4 2" xfId="22287"/>
    <cellStyle name="40% - Accent5 2 2 2 2 5" xfId="22288"/>
    <cellStyle name="40% - Accent5 2 2 2 2 6" xfId="22289"/>
    <cellStyle name="40% - Accent5 2 2 2 2 7" xfId="22290"/>
    <cellStyle name="40% - Accent5 2 2 2 2 8" xfId="22291"/>
    <cellStyle name="40% - Accent5 2 2 2 2 9" xfId="22292"/>
    <cellStyle name="40% - Accent5 2 2 2 3" xfId="22293"/>
    <cellStyle name="40% - Accent5 2 2 2 3 2" xfId="22294"/>
    <cellStyle name="40% - Accent5 2 2 2 3 3" xfId="22295"/>
    <cellStyle name="40% - Accent5 2 2 2 3 4" xfId="22296"/>
    <cellStyle name="40% - Accent5 2 2 2 4" xfId="22297"/>
    <cellStyle name="40% - Accent5 2 2 2 4 2" xfId="22298"/>
    <cellStyle name="40% - Accent5 2 2 2 5" xfId="22299"/>
    <cellStyle name="40% - Accent5 2 2 2 5 2" xfId="22300"/>
    <cellStyle name="40% - Accent5 2 2 2 6" xfId="22301"/>
    <cellStyle name="40% - Accent5 2 2 2 7" xfId="22302"/>
    <cellStyle name="40% - Accent5 2 2 2 8" xfId="22303"/>
    <cellStyle name="40% - Accent5 2 2 2 9" xfId="22304"/>
    <cellStyle name="40% - Accent5 2 2 3" xfId="22305"/>
    <cellStyle name="40% - Accent5 2 2 3 10" xfId="22306"/>
    <cellStyle name="40% - Accent5 2 2 3 2" xfId="22307"/>
    <cellStyle name="40% - Accent5 2 2 3 2 2" xfId="22308"/>
    <cellStyle name="40% - Accent5 2 2 3 2 2 2" xfId="22309"/>
    <cellStyle name="40% - Accent5 2 2 3 2 3" xfId="22310"/>
    <cellStyle name="40% - Accent5 2 2 3 2 3 2" xfId="22311"/>
    <cellStyle name="40% - Accent5 2 2 3 2 4" xfId="22312"/>
    <cellStyle name="40% - Accent5 2 2 3 2 4 2" xfId="22313"/>
    <cellStyle name="40% - Accent5 2 2 3 2 5" xfId="22314"/>
    <cellStyle name="40% - Accent5 2 2 3 2 6" xfId="22315"/>
    <cellStyle name="40% - Accent5 2 2 3 2 7" xfId="22316"/>
    <cellStyle name="40% - Accent5 2 2 3 2 8" xfId="22317"/>
    <cellStyle name="40% - Accent5 2 2 3 2 9" xfId="22318"/>
    <cellStyle name="40% - Accent5 2 2 3 3" xfId="22319"/>
    <cellStyle name="40% - Accent5 2 2 3 3 2" xfId="22320"/>
    <cellStyle name="40% - Accent5 2 2 3 4" xfId="22321"/>
    <cellStyle name="40% - Accent5 2 2 3 4 2" xfId="22322"/>
    <cellStyle name="40% - Accent5 2 2 3 5" xfId="22323"/>
    <cellStyle name="40% - Accent5 2 2 3 5 2" xfId="22324"/>
    <cellStyle name="40% - Accent5 2 2 3 6" xfId="22325"/>
    <cellStyle name="40% - Accent5 2 2 3 7" xfId="22326"/>
    <cellStyle name="40% - Accent5 2 2 3 8" xfId="22327"/>
    <cellStyle name="40% - Accent5 2 2 3 9" xfId="22328"/>
    <cellStyle name="40% - Accent5 2 2 4" xfId="22329"/>
    <cellStyle name="40% - Accent5 2 2 4 2" xfId="22330"/>
    <cellStyle name="40% - Accent5 2 2 4 2 2" xfId="22331"/>
    <cellStyle name="40% - Accent5 2 2 4 3" xfId="22332"/>
    <cellStyle name="40% - Accent5 2 2 4 3 2" xfId="22333"/>
    <cellStyle name="40% - Accent5 2 2 4 4" xfId="22334"/>
    <cellStyle name="40% - Accent5 2 2 4 4 2" xfId="22335"/>
    <cellStyle name="40% - Accent5 2 2 4 5" xfId="22336"/>
    <cellStyle name="40% - Accent5 2 2 4 6" xfId="22337"/>
    <cellStyle name="40% - Accent5 2 2 4 7" xfId="22338"/>
    <cellStyle name="40% - Accent5 2 2 4 8" xfId="22339"/>
    <cellStyle name="40% - Accent5 2 2 4 9" xfId="22340"/>
    <cellStyle name="40% - Accent5 2 2 5" xfId="22341"/>
    <cellStyle name="40% - Accent5 2 2 5 2" xfId="22342"/>
    <cellStyle name="40% - Accent5 2 2 5 3" xfId="22343"/>
    <cellStyle name="40% - Accent5 2 2 6" xfId="22344"/>
    <cellStyle name="40% - Accent5 2 2 6 2" xfId="22345"/>
    <cellStyle name="40% - Accent5 2 2 6 3" xfId="22346"/>
    <cellStyle name="40% - Accent5 2 2 6 4" xfId="22347"/>
    <cellStyle name="40% - Accent5 2 2 7" xfId="22348"/>
    <cellStyle name="40% - Accent5 2 2 7 2" xfId="22349"/>
    <cellStyle name="40% - Accent5 2 2 8" xfId="22350"/>
    <cellStyle name="40% - Accent5 2 2 8 2" xfId="22351"/>
    <cellStyle name="40% - Accent5 2 2 9" xfId="22352"/>
    <cellStyle name="40% - Accent5 2 3" xfId="22353"/>
    <cellStyle name="40% - Accent5 2 3 2" xfId="22354"/>
    <cellStyle name="40% - Accent5 2 3 2 2" xfId="22355"/>
    <cellStyle name="40% - Accent5 2 3 2 2 2" xfId="22356"/>
    <cellStyle name="40% - Accent5 2 3 2 3" xfId="22357"/>
    <cellStyle name="40% - Accent5 2 3 2 3 2" xfId="22358"/>
    <cellStyle name="40% - Accent5 2 3 2 4" xfId="22359"/>
    <cellStyle name="40% - Accent5 2 3 2 4 2" xfId="22360"/>
    <cellStyle name="40% - Accent5 2 3 2 5" xfId="22361"/>
    <cellStyle name="40% - Accent5 2 3 2 6" xfId="22362"/>
    <cellStyle name="40% - Accent5 2 3 2 7" xfId="22363"/>
    <cellStyle name="40% - Accent5 2 3 2 8" xfId="22364"/>
    <cellStyle name="40% - Accent5 2 3 2 9" xfId="22365"/>
    <cellStyle name="40% - Accent5 2 3 3" xfId="22366"/>
    <cellStyle name="40% - Accent5 2 3 3 2" xfId="22367"/>
    <cellStyle name="40% - Accent5 2 3 3 3" xfId="22368"/>
    <cellStyle name="40% - Accent5 2 3 3 4" xfId="22369"/>
    <cellStyle name="40% - Accent5 2 3 4" xfId="22370"/>
    <cellStyle name="40% - Accent5 2 3 4 2" xfId="22371"/>
    <cellStyle name="40% - Accent5 2 3 5" xfId="22372"/>
    <cellStyle name="40% - Accent5 2 3 5 2" xfId="22373"/>
    <cellStyle name="40% - Accent5 2 3 6" xfId="22374"/>
    <cellStyle name="40% - Accent5 2 3 7" xfId="22375"/>
    <cellStyle name="40% - Accent5 2 3 8" xfId="22376"/>
    <cellStyle name="40% - Accent5 2 3 9" xfId="22377"/>
    <cellStyle name="40% - Accent5 2 4" xfId="22378"/>
    <cellStyle name="40% - Accent5 2 4 10" xfId="22379"/>
    <cellStyle name="40% - Accent5 2 4 2" xfId="22380"/>
    <cellStyle name="40% - Accent5 2 4 2 2" xfId="22381"/>
    <cellStyle name="40% - Accent5 2 4 2 2 2" xfId="22382"/>
    <cellStyle name="40% - Accent5 2 4 2 3" xfId="22383"/>
    <cellStyle name="40% - Accent5 2 4 2 3 2" xfId="22384"/>
    <cellStyle name="40% - Accent5 2 4 2 4" xfId="22385"/>
    <cellStyle name="40% - Accent5 2 4 2 4 2" xfId="22386"/>
    <cellStyle name="40% - Accent5 2 4 2 5" xfId="22387"/>
    <cellStyle name="40% - Accent5 2 4 2 6" xfId="22388"/>
    <cellStyle name="40% - Accent5 2 4 2 7" xfId="22389"/>
    <cellStyle name="40% - Accent5 2 4 2 8" xfId="22390"/>
    <cellStyle name="40% - Accent5 2 4 2 9" xfId="22391"/>
    <cellStyle name="40% - Accent5 2 4 3" xfId="22392"/>
    <cellStyle name="40% - Accent5 2 4 3 2" xfId="22393"/>
    <cellStyle name="40% - Accent5 2 4 3 3" xfId="22394"/>
    <cellStyle name="40% - Accent5 2 4 3 4" xfId="22395"/>
    <cellStyle name="40% - Accent5 2 4 4" xfId="22396"/>
    <cellStyle name="40% - Accent5 2 4 4 2" xfId="22397"/>
    <cellStyle name="40% - Accent5 2 4 4 3" xfId="22398"/>
    <cellStyle name="40% - Accent5 2 4 4 4" xfId="22399"/>
    <cellStyle name="40% - Accent5 2 4 5" xfId="22400"/>
    <cellStyle name="40% - Accent5 2 4 5 2" xfId="22401"/>
    <cellStyle name="40% - Accent5 2 4 6" xfId="22402"/>
    <cellStyle name="40% - Accent5 2 4 7" xfId="22403"/>
    <cellStyle name="40% - Accent5 2 4 8" xfId="22404"/>
    <cellStyle name="40% - Accent5 2 4 9" xfId="22405"/>
    <cellStyle name="40% - Accent5 2 5" xfId="22406"/>
    <cellStyle name="40% - Accent5 2 5 2" xfId="22407"/>
    <cellStyle name="40% - Accent5 2 5 2 2" xfId="22408"/>
    <cellStyle name="40% - Accent5 2 5 3" xfId="22409"/>
    <cellStyle name="40% - Accent5 2 5 3 2" xfId="22410"/>
    <cellStyle name="40% - Accent5 2 5 4" xfId="22411"/>
    <cellStyle name="40% - Accent5 2 5 4 2" xfId="22412"/>
    <cellStyle name="40% - Accent5 2 5 5" xfId="22413"/>
    <cellStyle name="40% - Accent5 2 5 6" xfId="22414"/>
    <cellStyle name="40% - Accent5 2 5 7" xfId="22415"/>
    <cellStyle name="40% - Accent5 2 5 8" xfId="22416"/>
    <cellStyle name="40% - Accent5 2 5 9" xfId="22417"/>
    <cellStyle name="40% - Accent5 2 6" xfId="22418"/>
    <cellStyle name="40% - Accent5 2 6 2" xfId="22419"/>
    <cellStyle name="40% - Accent5 2 6 2 2" xfId="22420"/>
    <cellStyle name="40% - Accent5 2 6 3" xfId="22421"/>
    <cellStyle name="40% - Accent5 2 6 3 2" xfId="22422"/>
    <cellStyle name="40% - Accent5 2 6 4" xfId="22423"/>
    <cellStyle name="40% - Accent5 2 6 4 2" xfId="22424"/>
    <cellStyle name="40% - Accent5 2 6 5" xfId="22425"/>
    <cellStyle name="40% - Accent5 2 6 6" xfId="22426"/>
    <cellStyle name="40% - Accent5 2 6 7" xfId="22427"/>
    <cellStyle name="40% - Accent5 2 6 8" xfId="22428"/>
    <cellStyle name="40% - Accent5 2 6 9" xfId="22429"/>
    <cellStyle name="40% - Accent5 2 7" xfId="22430"/>
    <cellStyle name="40% - Accent5 2 7 2" xfId="22431"/>
    <cellStyle name="40% - Accent5 2 7 3" xfId="22432"/>
    <cellStyle name="40% - Accent5 2 7 4" xfId="22433"/>
    <cellStyle name="40% - Accent5 2 8" xfId="22434"/>
    <cellStyle name="40% - Accent5 2 8 2" xfId="22435"/>
    <cellStyle name="40% - Accent5 2 9" xfId="22436"/>
    <cellStyle name="40% - Accent5 2 9 2" xfId="22437"/>
    <cellStyle name="40% - Accent5 20" xfId="22438"/>
    <cellStyle name="40% - Accent5 3" xfId="22439"/>
    <cellStyle name="40% - Accent5 3 10" xfId="22440"/>
    <cellStyle name="40% - Accent5 3 11" xfId="22441"/>
    <cellStyle name="40% - Accent5 3 12" xfId="22442"/>
    <cellStyle name="40% - Accent5 3 2" xfId="22443"/>
    <cellStyle name="40% - Accent5 3 2 10" xfId="22444"/>
    <cellStyle name="40% - Accent5 3 2 2" xfId="22445"/>
    <cellStyle name="40% - Accent5 3 2 2 2" xfId="22446"/>
    <cellStyle name="40% - Accent5 3 2 2 2 2" xfId="22447"/>
    <cellStyle name="40% - Accent5 3 2 2 3" xfId="22448"/>
    <cellStyle name="40% - Accent5 3 2 2 3 2" xfId="22449"/>
    <cellStyle name="40% - Accent5 3 2 2 4" xfId="22450"/>
    <cellStyle name="40% - Accent5 3 2 2 4 2" xfId="22451"/>
    <cellStyle name="40% - Accent5 3 2 2 5" xfId="22452"/>
    <cellStyle name="40% - Accent5 3 2 2 6" xfId="22453"/>
    <cellStyle name="40% - Accent5 3 2 2 7" xfId="22454"/>
    <cellStyle name="40% - Accent5 3 2 2 8" xfId="22455"/>
    <cellStyle name="40% - Accent5 3 2 2 9" xfId="22456"/>
    <cellStyle name="40% - Accent5 3 2 3" xfId="22457"/>
    <cellStyle name="40% - Accent5 3 2 3 2" xfId="22458"/>
    <cellStyle name="40% - Accent5 3 2 3 3" xfId="22459"/>
    <cellStyle name="40% - Accent5 3 2 3 4" xfId="22460"/>
    <cellStyle name="40% - Accent5 3 2 4" xfId="22461"/>
    <cellStyle name="40% - Accent5 3 2 4 2" xfId="22462"/>
    <cellStyle name="40% - Accent5 3 2 5" xfId="22463"/>
    <cellStyle name="40% - Accent5 3 2 5 2" xfId="22464"/>
    <cellStyle name="40% - Accent5 3 2 6" xfId="22465"/>
    <cellStyle name="40% - Accent5 3 2 6 2" xfId="22466"/>
    <cellStyle name="40% - Accent5 3 2 7" xfId="22467"/>
    <cellStyle name="40% - Accent5 3 2 8" xfId="22468"/>
    <cellStyle name="40% - Accent5 3 2 9" xfId="22469"/>
    <cellStyle name="40% - Accent5 3 3" xfId="22470"/>
    <cellStyle name="40% - Accent5 3 3 2" xfId="22471"/>
    <cellStyle name="40% - Accent5 3 3 2 2" xfId="22472"/>
    <cellStyle name="40% - Accent5 3 3 2 2 2" xfId="22473"/>
    <cellStyle name="40% - Accent5 3 3 2 3" xfId="22474"/>
    <cellStyle name="40% - Accent5 3 3 2 3 2" xfId="22475"/>
    <cellStyle name="40% - Accent5 3 3 2 4" xfId="22476"/>
    <cellStyle name="40% - Accent5 3 3 2 4 2" xfId="22477"/>
    <cellStyle name="40% - Accent5 3 3 2 5" xfId="22478"/>
    <cellStyle name="40% - Accent5 3 3 2 6" xfId="22479"/>
    <cellStyle name="40% - Accent5 3 3 2 7" xfId="22480"/>
    <cellStyle name="40% - Accent5 3 3 2 8" xfId="22481"/>
    <cellStyle name="40% - Accent5 3 3 2 9" xfId="22482"/>
    <cellStyle name="40% - Accent5 3 3 3" xfId="22483"/>
    <cellStyle name="40% - Accent5 3 3 3 2" xfId="22484"/>
    <cellStyle name="40% - Accent5 3 3 3 3" xfId="22485"/>
    <cellStyle name="40% - Accent5 3 3 3 4" xfId="22486"/>
    <cellStyle name="40% - Accent5 3 3 4" xfId="22487"/>
    <cellStyle name="40% - Accent5 3 3 4 2" xfId="22488"/>
    <cellStyle name="40% - Accent5 3 3 5" xfId="22489"/>
    <cellStyle name="40% - Accent5 3 3 5 2" xfId="22490"/>
    <cellStyle name="40% - Accent5 3 3 6" xfId="22491"/>
    <cellStyle name="40% - Accent5 3 3 7" xfId="22492"/>
    <cellStyle name="40% - Accent5 3 3 8" xfId="22493"/>
    <cellStyle name="40% - Accent5 3 3 9" xfId="22494"/>
    <cellStyle name="40% - Accent5 3 4" xfId="22495"/>
    <cellStyle name="40% - Accent5 3 4 2" xfId="22496"/>
    <cellStyle name="40% - Accent5 3 4 2 2" xfId="22497"/>
    <cellStyle name="40% - Accent5 3 4 3" xfId="22498"/>
    <cellStyle name="40% - Accent5 3 4 3 2" xfId="22499"/>
    <cellStyle name="40% - Accent5 3 4 4" xfId="22500"/>
    <cellStyle name="40% - Accent5 3 4 4 2" xfId="22501"/>
    <cellStyle name="40% - Accent5 3 4 5" xfId="22502"/>
    <cellStyle name="40% - Accent5 3 4 6" xfId="22503"/>
    <cellStyle name="40% - Accent5 3 4 7" xfId="22504"/>
    <cellStyle name="40% - Accent5 3 4 8" xfId="22505"/>
    <cellStyle name="40% - Accent5 3 4 9" xfId="22506"/>
    <cellStyle name="40% - Accent5 3 5" xfId="22507"/>
    <cellStyle name="40% - Accent5 3 5 2" xfId="22508"/>
    <cellStyle name="40% - Accent5 3 5 3" xfId="22509"/>
    <cellStyle name="40% - Accent5 3 6" xfId="22510"/>
    <cellStyle name="40% - Accent5 3 6 2" xfId="22511"/>
    <cellStyle name="40% - Accent5 3 6 3" xfId="22512"/>
    <cellStyle name="40% - Accent5 3 6 4" xfId="22513"/>
    <cellStyle name="40% - Accent5 3 7" xfId="22514"/>
    <cellStyle name="40% - Accent5 3 7 2" xfId="22515"/>
    <cellStyle name="40% - Accent5 3 8" xfId="22516"/>
    <cellStyle name="40% - Accent5 3 8 2" xfId="22517"/>
    <cellStyle name="40% - Accent5 3 9" xfId="22518"/>
    <cellStyle name="40% - Accent5 4" xfId="22519"/>
    <cellStyle name="40% - Accent5 4 10" xfId="22520"/>
    <cellStyle name="40% - Accent5 4 11" xfId="22521"/>
    <cellStyle name="40% - Accent5 4 12" xfId="22522"/>
    <cellStyle name="40% - Accent5 4 2" xfId="22523"/>
    <cellStyle name="40% - Accent5 4 2 10" xfId="22524"/>
    <cellStyle name="40% - Accent5 4 2 2" xfId="22525"/>
    <cellStyle name="40% - Accent5 4 2 2 2" xfId="22526"/>
    <cellStyle name="40% - Accent5 4 2 2 2 2" xfId="22527"/>
    <cellStyle name="40% - Accent5 4 2 2 3" xfId="22528"/>
    <cellStyle name="40% - Accent5 4 2 2 3 2" xfId="22529"/>
    <cellStyle name="40% - Accent5 4 2 2 4" xfId="22530"/>
    <cellStyle name="40% - Accent5 4 2 2 4 2" xfId="22531"/>
    <cellStyle name="40% - Accent5 4 2 2 5" xfId="22532"/>
    <cellStyle name="40% - Accent5 4 2 2 6" xfId="22533"/>
    <cellStyle name="40% - Accent5 4 2 2 7" xfId="22534"/>
    <cellStyle name="40% - Accent5 4 2 2 8" xfId="22535"/>
    <cellStyle name="40% - Accent5 4 2 2 9" xfId="22536"/>
    <cellStyle name="40% - Accent5 4 2 3" xfId="22537"/>
    <cellStyle name="40% - Accent5 4 2 3 2" xfId="22538"/>
    <cellStyle name="40% - Accent5 4 2 3 3" xfId="22539"/>
    <cellStyle name="40% - Accent5 4 2 3 4" xfId="22540"/>
    <cellStyle name="40% - Accent5 4 2 4" xfId="22541"/>
    <cellStyle name="40% - Accent5 4 2 4 2" xfId="22542"/>
    <cellStyle name="40% - Accent5 4 2 5" xfId="22543"/>
    <cellStyle name="40% - Accent5 4 2 5 2" xfId="22544"/>
    <cellStyle name="40% - Accent5 4 2 6" xfId="22545"/>
    <cellStyle name="40% - Accent5 4 2 6 2" xfId="22546"/>
    <cellStyle name="40% - Accent5 4 2 7" xfId="22547"/>
    <cellStyle name="40% - Accent5 4 2 8" xfId="22548"/>
    <cellStyle name="40% - Accent5 4 2 9" xfId="22549"/>
    <cellStyle name="40% - Accent5 4 3" xfId="22550"/>
    <cellStyle name="40% - Accent5 4 3 10" xfId="22551"/>
    <cellStyle name="40% - Accent5 4 3 2" xfId="22552"/>
    <cellStyle name="40% - Accent5 4 3 2 2" xfId="22553"/>
    <cellStyle name="40% - Accent5 4 3 2 2 2" xfId="22554"/>
    <cellStyle name="40% - Accent5 4 3 2 3" xfId="22555"/>
    <cellStyle name="40% - Accent5 4 3 2 3 2" xfId="22556"/>
    <cellStyle name="40% - Accent5 4 3 2 4" xfId="22557"/>
    <cellStyle name="40% - Accent5 4 3 2 4 2" xfId="22558"/>
    <cellStyle name="40% - Accent5 4 3 2 5" xfId="22559"/>
    <cellStyle name="40% - Accent5 4 3 2 6" xfId="22560"/>
    <cellStyle name="40% - Accent5 4 3 2 7" xfId="22561"/>
    <cellStyle name="40% - Accent5 4 3 2 8" xfId="22562"/>
    <cellStyle name="40% - Accent5 4 3 2 9" xfId="22563"/>
    <cellStyle name="40% - Accent5 4 3 3" xfId="22564"/>
    <cellStyle name="40% - Accent5 4 3 3 2" xfId="22565"/>
    <cellStyle name="40% - Accent5 4 3 4" xfId="22566"/>
    <cellStyle name="40% - Accent5 4 3 4 2" xfId="22567"/>
    <cellStyle name="40% - Accent5 4 3 5" xfId="22568"/>
    <cellStyle name="40% - Accent5 4 3 5 2" xfId="22569"/>
    <cellStyle name="40% - Accent5 4 3 6" xfId="22570"/>
    <cellStyle name="40% - Accent5 4 3 7" xfId="22571"/>
    <cellStyle name="40% - Accent5 4 3 8" xfId="22572"/>
    <cellStyle name="40% - Accent5 4 3 9" xfId="22573"/>
    <cellStyle name="40% - Accent5 4 4" xfId="22574"/>
    <cellStyle name="40% - Accent5 4 4 2" xfId="22575"/>
    <cellStyle name="40% - Accent5 4 4 2 2" xfId="22576"/>
    <cellStyle name="40% - Accent5 4 4 3" xfId="22577"/>
    <cellStyle name="40% - Accent5 4 4 3 2" xfId="22578"/>
    <cellStyle name="40% - Accent5 4 4 4" xfId="22579"/>
    <cellStyle name="40% - Accent5 4 4 4 2" xfId="22580"/>
    <cellStyle name="40% - Accent5 4 4 5" xfId="22581"/>
    <cellStyle name="40% - Accent5 4 4 6" xfId="22582"/>
    <cellStyle name="40% - Accent5 4 4 7" xfId="22583"/>
    <cellStyle name="40% - Accent5 4 4 8" xfId="22584"/>
    <cellStyle name="40% - Accent5 4 4 9" xfId="22585"/>
    <cellStyle name="40% - Accent5 4 5" xfId="22586"/>
    <cellStyle name="40% - Accent5 4 5 2" xfId="22587"/>
    <cellStyle name="40% - Accent5 4 5 3" xfId="22588"/>
    <cellStyle name="40% - Accent5 4 5 4" xfId="22589"/>
    <cellStyle name="40% - Accent5 4 6" xfId="22590"/>
    <cellStyle name="40% - Accent5 4 6 2" xfId="22591"/>
    <cellStyle name="40% - Accent5 4 6 3" xfId="22592"/>
    <cellStyle name="40% - Accent5 4 6 4" xfId="22593"/>
    <cellStyle name="40% - Accent5 4 7" xfId="22594"/>
    <cellStyle name="40% - Accent5 4 7 2" xfId="22595"/>
    <cellStyle name="40% - Accent5 4 8" xfId="22596"/>
    <cellStyle name="40% - Accent5 4 8 2" xfId="22597"/>
    <cellStyle name="40% - Accent5 4 9" xfId="22598"/>
    <cellStyle name="40% - Accent5 5" xfId="22599"/>
    <cellStyle name="40% - Accent5 5 10" xfId="22600"/>
    <cellStyle name="40% - Accent5 5 2" xfId="22601"/>
    <cellStyle name="40% - Accent5 5 2 2" xfId="22602"/>
    <cellStyle name="40% - Accent5 5 2 2 2" xfId="22603"/>
    <cellStyle name="40% - Accent5 5 2 2 3" xfId="22604"/>
    <cellStyle name="40% - Accent5 5 2 2 4" xfId="22605"/>
    <cellStyle name="40% - Accent5 5 2 3" xfId="22606"/>
    <cellStyle name="40% - Accent5 5 2 3 2" xfId="22607"/>
    <cellStyle name="40% - Accent5 5 2 4" xfId="22608"/>
    <cellStyle name="40% - Accent5 5 2 4 2" xfId="22609"/>
    <cellStyle name="40% - Accent5 5 2 5" xfId="22610"/>
    <cellStyle name="40% - Accent5 5 2 6" xfId="22611"/>
    <cellStyle name="40% - Accent5 5 2 7" xfId="22612"/>
    <cellStyle name="40% - Accent5 5 2 8" xfId="22613"/>
    <cellStyle name="40% - Accent5 5 3" xfId="22614"/>
    <cellStyle name="40% - Accent5 5 3 2" xfId="22615"/>
    <cellStyle name="40% - Accent5 5 3 3" xfId="22616"/>
    <cellStyle name="40% - Accent5 5 4" xfId="22617"/>
    <cellStyle name="40% - Accent5 5 4 2" xfId="22618"/>
    <cellStyle name="40% - Accent5 5 5" xfId="22619"/>
    <cellStyle name="40% - Accent5 5 5 2" xfId="22620"/>
    <cellStyle name="40% - Accent5 5 6" xfId="22621"/>
    <cellStyle name="40% - Accent5 5 6 2" xfId="22622"/>
    <cellStyle name="40% - Accent5 5 7" xfId="22623"/>
    <cellStyle name="40% - Accent5 5 8" xfId="22624"/>
    <cellStyle name="40% - Accent5 5 9" xfId="22625"/>
    <cellStyle name="40% - Accent5 6" xfId="22626"/>
    <cellStyle name="40% - Accent5 6 2" xfId="22627"/>
    <cellStyle name="40% - Accent5 6 2 2" xfId="22628"/>
    <cellStyle name="40% - Accent5 6 2 2 2" xfId="22629"/>
    <cellStyle name="40% - Accent5 6 2 3" xfId="22630"/>
    <cellStyle name="40% - Accent5 6 2 3 2" xfId="22631"/>
    <cellStyle name="40% - Accent5 6 2 4" xfId="22632"/>
    <cellStyle name="40% - Accent5 6 2 4 2" xfId="22633"/>
    <cellStyle name="40% - Accent5 6 2 5" xfId="22634"/>
    <cellStyle name="40% - Accent5 6 2 6" xfId="22635"/>
    <cellStyle name="40% - Accent5 6 2 7" xfId="22636"/>
    <cellStyle name="40% - Accent5 6 2 8" xfId="22637"/>
    <cellStyle name="40% - Accent5 6 2 9" xfId="22638"/>
    <cellStyle name="40% - Accent5 6 3" xfId="22639"/>
    <cellStyle name="40% - Accent5 6 3 2" xfId="22640"/>
    <cellStyle name="40% - Accent5 6 3 3" xfId="22641"/>
    <cellStyle name="40% - Accent5 6 3 4" xfId="22642"/>
    <cellStyle name="40% - Accent5 6 4" xfId="22643"/>
    <cellStyle name="40% - Accent5 6 4 2" xfId="22644"/>
    <cellStyle name="40% - Accent5 6 5" xfId="22645"/>
    <cellStyle name="40% - Accent5 6 5 2" xfId="22646"/>
    <cellStyle name="40% - Accent5 6 6" xfId="22647"/>
    <cellStyle name="40% - Accent5 6 7" xfId="22648"/>
    <cellStyle name="40% - Accent5 6 8" xfId="22649"/>
    <cellStyle name="40% - Accent5 6 9" xfId="22650"/>
    <cellStyle name="40% - Accent5 7" xfId="22651"/>
    <cellStyle name="40% - Accent5 7 10" xfId="22652"/>
    <cellStyle name="40% - Accent5 7 2" xfId="22653"/>
    <cellStyle name="40% - Accent5 7 2 2" xfId="22654"/>
    <cellStyle name="40% - Accent5 7 2 2 2" xfId="22655"/>
    <cellStyle name="40% - Accent5 7 2 3" xfId="22656"/>
    <cellStyle name="40% - Accent5 7 2 3 2" xfId="22657"/>
    <cellStyle name="40% - Accent5 7 2 4" xfId="22658"/>
    <cellStyle name="40% - Accent5 7 2 4 2" xfId="22659"/>
    <cellStyle name="40% - Accent5 7 2 5" xfId="22660"/>
    <cellStyle name="40% - Accent5 7 2 6" xfId="22661"/>
    <cellStyle name="40% - Accent5 7 2 7" xfId="22662"/>
    <cellStyle name="40% - Accent5 7 2 8" xfId="22663"/>
    <cellStyle name="40% - Accent5 7 2 9" xfId="22664"/>
    <cellStyle name="40% - Accent5 7 3" xfId="22665"/>
    <cellStyle name="40% - Accent5 7 3 2" xfId="22666"/>
    <cellStyle name="40% - Accent5 7 4" xfId="22667"/>
    <cellStyle name="40% - Accent5 7 4 2" xfId="22668"/>
    <cellStyle name="40% - Accent5 7 5" xfId="22669"/>
    <cellStyle name="40% - Accent5 7 5 2" xfId="22670"/>
    <cellStyle name="40% - Accent5 7 6" xfId="22671"/>
    <cellStyle name="40% - Accent5 7 7" xfId="22672"/>
    <cellStyle name="40% - Accent5 7 8" xfId="22673"/>
    <cellStyle name="40% - Accent5 7 9" xfId="22674"/>
    <cellStyle name="40% - Accent5 8" xfId="22675"/>
    <cellStyle name="40% - Accent5 8 2" xfId="22676"/>
    <cellStyle name="40% - Accent5 8 2 2" xfId="22677"/>
    <cellStyle name="40% - Accent5 8 3" xfId="22678"/>
    <cellStyle name="40% - Accent5 8 3 2" xfId="22679"/>
    <cellStyle name="40% - Accent5 8 4" xfId="22680"/>
    <cellStyle name="40% - Accent5 8 4 2" xfId="22681"/>
    <cellStyle name="40% - Accent5 8 5" xfId="22682"/>
    <cellStyle name="40% - Accent5 8 6" xfId="22683"/>
    <cellStyle name="40% - Accent5 8 7" xfId="22684"/>
    <cellStyle name="40% - Accent5 8 8" xfId="22685"/>
    <cellStyle name="40% - Accent5 8 9" xfId="22686"/>
    <cellStyle name="40% - Accent5 9" xfId="22687"/>
    <cellStyle name="40% - Accent5 9 2" xfId="22688"/>
    <cellStyle name="40% - Accent5 9 2 2" xfId="22689"/>
    <cellStyle name="40% - Accent5 9 3" xfId="22690"/>
    <cellStyle name="40% - Accent5 9 3 2" xfId="22691"/>
    <cellStyle name="40% - Accent5 9 4" xfId="22692"/>
    <cellStyle name="40% - Accent5 9 4 2" xfId="22693"/>
    <cellStyle name="40% - Accent5 9 5" xfId="22694"/>
    <cellStyle name="40% - Accent5 9 6" xfId="22695"/>
    <cellStyle name="40% - Accent5 9 7" xfId="22696"/>
    <cellStyle name="40% - Accent5 9 8" xfId="22697"/>
    <cellStyle name="40% - Accent5 9 9" xfId="22698"/>
    <cellStyle name="40% - Accent6 10" xfId="22699"/>
    <cellStyle name="40% - Accent6 10 2" xfId="22700"/>
    <cellStyle name="40% - Accent6 10 2 2" xfId="22701"/>
    <cellStyle name="40% - Accent6 10 3" xfId="22702"/>
    <cellStyle name="40% - Accent6 10 3 2" xfId="22703"/>
    <cellStyle name="40% - Accent6 10 4" xfId="22704"/>
    <cellStyle name="40% - Accent6 10 4 2" xfId="22705"/>
    <cellStyle name="40% - Accent6 10 5" xfId="22706"/>
    <cellStyle name="40% - Accent6 10 6" xfId="22707"/>
    <cellStyle name="40% - Accent6 10 7" xfId="22708"/>
    <cellStyle name="40% - Accent6 10 8" xfId="22709"/>
    <cellStyle name="40% - Accent6 10 9" xfId="22710"/>
    <cellStyle name="40% - Accent6 11" xfId="22711"/>
    <cellStyle name="40% - Accent6 11 2" xfId="22712"/>
    <cellStyle name="40% - Accent6 11 2 2" xfId="22713"/>
    <cellStyle name="40% - Accent6 11 3" xfId="22714"/>
    <cellStyle name="40% - Accent6 11 3 2" xfId="22715"/>
    <cellStyle name="40% - Accent6 11 4" xfId="22716"/>
    <cellStyle name="40% - Accent6 11 5" xfId="22717"/>
    <cellStyle name="40% - Accent6 11 6" xfId="22718"/>
    <cellStyle name="40% - Accent6 11 7" xfId="22719"/>
    <cellStyle name="40% - Accent6 11 8" xfId="22720"/>
    <cellStyle name="40% - Accent6 12" xfId="22721"/>
    <cellStyle name="40% - Accent6 12 2" xfId="22722"/>
    <cellStyle name="40% - Accent6 12 2 2" xfId="22723"/>
    <cellStyle name="40% - Accent6 12 3" xfId="22724"/>
    <cellStyle name="40% - Accent6 12 4" xfId="22725"/>
    <cellStyle name="40% - Accent6 12 5" xfId="22726"/>
    <cellStyle name="40% - Accent6 13" xfId="22727"/>
    <cellStyle name="40% - Accent6 13 2" xfId="22728"/>
    <cellStyle name="40% - Accent6 13 3" xfId="22729"/>
    <cellStyle name="40% - Accent6 14" xfId="22730"/>
    <cellStyle name="40% - Accent6 14 2" xfId="22731"/>
    <cellStyle name="40% - Accent6 15" xfId="22732"/>
    <cellStyle name="40% - Accent6 16" xfId="22733"/>
    <cellStyle name="40% - Accent6 17" xfId="22734"/>
    <cellStyle name="40% - Accent6 18" xfId="22735"/>
    <cellStyle name="40% - Accent6 19" xfId="22736"/>
    <cellStyle name="40% - Accent6 2" xfId="22737"/>
    <cellStyle name="40% - Accent6 2 10" xfId="22738"/>
    <cellStyle name="40% - Accent6 2 11" xfId="22739"/>
    <cellStyle name="40% - Accent6 2 12" xfId="22740"/>
    <cellStyle name="40% - Accent6 2 13" xfId="22741"/>
    <cellStyle name="40% - Accent6 2 14" xfId="22742"/>
    <cellStyle name="40% - Accent6 2 2" xfId="22743"/>
    <cellStyle name="40% - Accent6 2 2 10" xfId="22744"/>
    <cellStyle name="40% - Accent6 2 2 11" xfId="22745"/>
    <cellStyle name="40% - Accent6 2 2 12" xfId="22746"/>
    <cellStyle name="40% - Accent6 2 2 2" xfId="22747"/>
    <cellStyle name="40% - Accent6 2 2 2 2" xfId="22748"/>
    <cellStyle name="40% - Accent6 2 2 2 2 2" xfId="22749"/>
    <cellStyle name="40% - Accent6 2 2 2 2 2 2" xfId="22750"/>
    <cellStyle name="40% - Accent6 2 2 2 2 3" xfId="22751"/>
    <cellStyle name="40% - Accent6 2 2 2 2 3 2" xfId="22752"/>
    <cellStyle name="40% - Accent6 2 2 2 2 4" xfId="22753"/>
    <cellStyle name="40% - Accent6 2 2 2 2 4 2" xfId="22754"/>
    <cellStyle name="40% - Accent6 2 2 2 2 5" xfId="22755"/>
    <cellStyle name="40% - Accent6 2 2 2 2 6" xfId="22756"/>
    <cellStyle name="40% - Accent6 2 2 2 2 7" xfId="22757"/>
    <cellStyle name="40% - Accent6 2 2 2 2 8" xfId="22758"/>
    <cellStyle name="40% - Accent6 2 2 2 2 9" xfId="22759"/>
    <cellStyle name="40% - Accent6 2 2 2 3" xfId="22760"/>
    <cellStyle name="40% - Accent6 2 2 2 3 2" xfId="22761"/>
    <cellStyle name="40% - Accent6 2 2 2 3 3" xfId="22762"/>
    <cellStyle name="40% - Accent6 2 2 2 3 4" xfId="22763"/>
    <cellStyle name="40% - Accent6 2 2 2 4" xfId="22764"/>
    <cellStyle name="40% - Accent6 2 2 2 4 2" xfId="22765"/>
    <cellStyle name="40% - Accent6 2 2 2 5" xfId="22766"/>
    <cellStyle name="40% - Accent6 2 2 2 5 2" xfId="22767"/>
    <cellStyle name="40% - Accent6 2 2 2 6" xfId="22768"/>
    <cellStyle name="40% - Accent6 2 2 2 7" xfId="22769"/>
    <cellStyle name="40% - Accent6 2 2 2 8" xfId="22770"/>
    <cellStyle name="40% - Accent6 2 2 2 9" xfId="22771"/>
    <cellStyle name="40% - Accent6 2 2 3" xfId="22772"/>
    <cellStyle name="40% - Accent6 2 2 3 10" xfId="22773"/>
    <cellStyle name="40% - Accent6 2 2 3 2" xfId="22774"/>
    <cellStyle name="40% - Accent6 2 2 3 2 2" xfId="22775"/>
    <cellStyle name="40% - Accent6 2 2 3 2 2 2" xfId="22776"/>
    <cellStyle name="40% - Accent6 2 2 3 2 3" xfId="22777"/>
    <cellStyle name="40% - Accent6 2 2 3 2 3 2" xfId="22778"/>
    <cellStyle name="40% - Accent6 2 2 3 2 4" xfId="22779"/>
    <cellStyle name="40% - Accent6 2 2 3 2 4 2" xfId="22780"/>
    <cellStyle name="40% - Accent6 2 2 3 2 5" xfId="22781"/>
    <cellStyle name="40% - Accent6 2 2 3 2 6" xfId="22782"/>
    <cellStyle name="40% - Accent6 2 2 3 2 7" xfId="22783"/>
    <cellStyle name="40% - Accent6 2 2 3 2 8" xfId="22784"/>
    <cellStyle name="40% - Accent6 2 2 3 2 9" xfId="22785"/>
    <cellStyle name="40% - Accent6 2 2 3 3" xfId="22786"/>
    <cellStyle name="40% - Accent6 2 2 3 3 2" xfId="22787"/>
    <cellStyle name="40% - Accent6 2 2 3 4" xfId="22788"/>
    <cellStyle name="40% - Accent6 2 2 3 4 2" xfId="22789"/>
    <cellStyle name="40% - Accent6 2 2 3 5" xfId="22790"/>
    <cellStyle name="40% - Accent6 2 2 3 5 2" xfId="22791"/>
    <cellStyle name="40% - Accent6 2 2 3 6" xfId="22792"/>
    <cellStyle name="40% - Accent6 2 2 3 7" xfId="22793"/>
    <cellStyle name="40% - Accent6 2 2 3 8" xfId="22794"/>
    <cellStyle name="40% - Accent6 2 2 3 9" xfId="22795"/>
    <cellStyle name="40% - Accent6 2 2 4" xfId="22796"/>
    <cellStyle name="40% - Accent6 2 2 4 2" xfId="22797"/>
    <cellStyle name="40% - Accent6 2 2 4 2 2" xfId="22798"/>
    <cellStyle name="40% - Accent6 2 2 4 3" xfId="22799"/>
    <cellStyle name="40% - Accent6 2 2 4 3 2" xfId="22800"/>
    <cellStyle name="40% - Accent6 2 2 4 4" xfId="22801"/>
    <cellStyle name="40% - Accent6 2 2 4 4 2" xfId="22802"/>
    <cellStyle name="40% - Accent6 2 2 4 5" xfId="22803"/>
    <cellStyle name="40% - Accent6 2 2 4 6" xfId="22804"/>
    <cellStyle name="40% - Accent6 2 2 4 7" xfId="22805"/>
    <cellStyle name="40% - Accent6 2 2 4 8" xfId="22806"/>
    <cellStyle name="40% - Accent6 2 2 4 9" xfId="22807"/>
    <cellStyle name="40% - Accent6 2 2 5" xfId="22808"/>
    <cellStyle name="40% - Accent6 2 2 5 2" xfId="22809"/>
    <cellStyle name="40% - Accent6 2 2 5 3" xfId="22810"/>
    <cellStyle name="40% - Accent6 2 2 6" xfId="22811"/>
    <cellStyle name="40% - Accent6 2 2 6 2" xfId="22812"/>
    <cellStyle name="40% - Accent6 2 2 6 3" xfId="22813"/>
    <cellStyle name="40% - Accent6 2 2 6 4" xfId="22814"/>
    <cellStyle name="40% - Accent6 2 2 7" xfId="22815"/>
    <cellStyle name="40% - Accent6 2 2 7 2" xfId="22816"/>
    <cellStyle name="40% - Accent6 2 2 8" xfId="22817"/>
    <cellStyle name="40% - Accent6 2 2 8 2" xfId="22818"/>
    <cellStyle name="40% - Accent6 2 2 9" xfId="22819"/>
    <cellStyle name="40% - Accent6 2 3" xfId="22820"/>
    <cellStyle name="40% - Accent6 2 3 2" xfId="22821"/>
    <cellStyle name="40% - Accent6 2 3 2 2" xfId="22822"/>
    <cellStyle name="40% - Accent6 2 3 2 2 2" xfId="22823"/>
    <cellStyle name="40% - Accent6 2 3 2 3" xfId="22824"/>
    <cellStyle name="40% - Accent6 2 3 2 3 2" xfId="22825"/>
    <cellStyle name="40% - Accent6 2 3 2 4" xfId="22826"/>
    <cellStyle name="40% - Accent6 2 3 2 4 2" xfId="22827"/>
    <cellStyle name="40% - Accent6 2 3 2 5" xfId="22828"/>
    <cellStyle name="40% - Accent6 2 3 2 6" xfId="22829"/>
    <cellStyle name="40% - Accent6 2 3 2 7" xfId="22830"/>
    <cellStyle name="40% - Accent6 2 3 2 8" xfId="22831"/>
    <cellStyle name="40% - Accent6 2 3 2 9" xfId="22832"/>
    <cellStyle name="40% - Accent6 2 3 3" xfId="22833"/>
    <cellStyle name="40% - Accent6 2 3 3 2" xfId="22834"/>
    <cellStyle name="40% - Accent6 2 3 3 3" xfId="22835"/>
    <cellStyle name="40% - Accent6 2 3 3 4" xfId="22836"/>
    <cellStyle name="40% - Accent6 2 3 4" xfId="22837"/>
    <cellStyle name="40% - Accent6 2 3 4 2" xfId="22838"/>
    <cellStyle name="40% - Accent6 2 3 5" xfId="22839"/>
    <cellStyle name="40% - Accent6 2 3 5 2" xfId="22840"/>
    <cellStyle name="40% - Accent6 2 3 6" xfId="22841"/>
    <cellStyle name="40% - Accent6 2 3 7" xfId="22842"/>
    <cellStyle name="40% - Accent6 2 3 8" xfId="22843"/>
    <cellStyle name="40% - Accent6 2 3 9" xfId="22844"/>
    <cellStyle name="40% - Accent6 2 4" xfId="22845"/>
    <cellStyle name="40% - Accent6 2 4 10" xfId="22846"/>
    <cellStyle name="40% - Accent6 2 4 2" xfId="22847"/>
    <cellStyle name="40% - Accent6 2 4 2 2" xfId="22848"/>
    <cellStyle name="40% - Accent6 2 4 2 2 2" xfId="22849"/>
    <cellStyle name="40% - Accent6 2 4 2 3" xfId="22850"/>
    <cellStyle name="40% - Accent6 2 4 2 3 2" xfId="22851"/>
    <cellStyle name="40% - Accent6 2 4 2 4" xfId="22852"/>
    <cellStyle name="40% - Accent6 2 4 2 4 2" xfId="22853"/>
    <cellStyle name="40% - Accent6 2 4 2 5" xfId="22854"/>
    <cellStyle name="40% - Accent6 2 4 2 6" xfId="22855"/>
    <cellStyle name="40% - Accent6 2 4 2 7" xfId="22856"/>
    <cellStyle name="40% - Accent6 2 4 2 8" xfId="22857"/>
    <cellStyle name="40% - Accent6 2 4 2 9" xfId="22858"/>
    <cellStyle name="40% - Accent6 2 4 3" xfId="22859"/>
    <cellStyle name="40% - Accent6 2 4 3 2" xfId="22860"/>
    <cellStyle name="40% - Accent6 2 4 3 3" xfId="22861"/>
    <cellStyle name="40% - Accent6 2 4 3 4" xfId="22862"/>
    <cellStyle name="40% - Accent6 2 4 4" xfId="22863"/>
    <cellStyle name="40% - Accent6 2 4 4 2" xfId="22864"/>
    <cellStyle name="40% - Accent6 2 4 4 3" xfId="22865"/>
    <cellStyle name="40% - Accent6 2 4 4 4" xfId="22866"/>
    <cellStyle name="40% - Accent6 2 4 5" xfId="22867"/>
    <cellStyle name="40% - Accent6 2 4 5 2" xfId="22868"/>
    <cellStyle name="40% - Accent6 2 4 6" xfId="22869"/>
    <cellStyle name="40% - Accent6 2 4 7" xfId="22870"/>
    <cellStyle name="40% - Accent6 2 4 8" xfId="22871"/>
    <cellStyle name="40% - Accent6 2 4 9" xfId="22872"/>
    <cellStyle name="40% - Accent6 2 5" xfId="22873"/>
    <cellStyle name="40% - Accent6 2 5 2" xfId="22874"/>
    <cellStyle name="40% - Accent6 2 5 2 2" xfId="22875"/>
    <cellStyle name="40% - Accent6 2 5 3" xfId="22876"/>
    <cellStyle name="40% - Accent6 2 5 3 2" xfId="22877"/>
    <cellStyle name="40% - Accent6 2 5 4" xfId="22878"/>
    <cellStyle name="40% - Accent6 2 5 4 2" xfId="22879"/>
    <cellStyle name="40% - Accent6 2 5 5" xfId="22880"/>
    <cellStyle name="40% - Accent6 2 5 6" xfId="22881"/>
    <cellStyle name="40% - Accent6 2 5 7" xfId="22882"/>
    <cellStyle name="40% - Accent6 2 5 8" xfId="22883"/>
    <cellStyle name="40% - Accent6 2 5 9" xfId="22884"/>
    <cellStyle name="40% - Accent6 2 6" xfId="22885"/>
    <cellStyle name="40% - Accent6 2 6 2" xfId="22886"/>
    <cellStyle name="40% - Accent6 2 6 2 2" xfId="22887"/>
    <cellStyle name="40% - Accent6 2 6 3" xfId="22888"/>
    <cellStyle name="40% - Accent6 2 6 3 2" xfId="22889"/>
    <cellStyle name="40% - Accent6 2 6 4" xfId="22890"/>
    <cellStyle name="40% - Accent6 2 6 4 2" xfId="22891"/>
    <cellStyle name="40% - Accent6 2 6 5" xfId="22892"/>
    <cellStyle name="40% - Accent6 2 6 6" xfId="22893"/>
    <cellStyle name="40% - Accent6 2 6 7" xfId="22894"/>
    <cellStyle name="40% - Accent6 2 6 8" xfId="22895"/>
    <cellStyle name="40% - Accent6 2 6 9" xfId="22896"/>
    <cellStyle name="40% - Accent6 2 7" xfId="22897"/>
    <cellStyle name="40% - Accent6 2 7 2" xfId="22898"/>
    <cellStyle name="40% - Accent6 2 7 3" xfId="22899"/>
    <cellStyle name="40% - Accent6 2 7 4" xfId="22900"/>
    <cellStyle name="40% - Accent6 2 8" xfId="22901"/>
    <cellStyle name="40% - Accent6 2 8 2" xfId="22902"/>
    <cellStyle name="40% - Accent6 2 9" xfId="22903"/>
    <cellStyle name="40% - Accent6 2 9 2" xfId="22904"/>
    <cellStyle name="40% - Accent6 20" xfId="22905"/>
    <cellStyle name="40% - Accent6 3" xfId="22906"/>
    <cellStyle name="40% - Accent6 3 10" xfId="22907"/>
    <cellStyle name="40% - Accent6 3 11" xfId="22908"/>
    <cellStyle name="40% - Accent6 3 12" xfId="22909"/>
    <cellStyle name="40% - Accent6 3 2" xfId="22910"/>
    <cellStyle name="40% - Accent6 3 2 10" xfId="22911"/>
    <cellStyle name="40% - Accent6 3 2 2" xfId="22912"/>
    <cellStyle name="40% - Accent6 3 2 2 2" xfId="22913"/>
    <cellStyle name="40% - Accent6 3 2 2 2 2" xfId="22914"/>
    <cellStyle name="40% - Accent6 3 2 2 3" xfId="22915"/>
    <cellStyle name="40% - Accent6 3 2 2 3 2" xfId="22916"/>
    <cellStyle name="40% - Accent6 3 2 2 4" xfId="22917"/>
    <cellStyle name="40% - Accent6 3 2 2 4 2" xfId="22918"/>
    <cellStyle name="40% - Accent6 3 2 2 5" xfId="22919"/>
    <cellStyle name="40% - Accent6 3 2 2 6" xfId="22920"/>
    <cellStyle name="40% - Accent6 3 2 2 7" xfId="22921"/>
    <cellStyle name="40% - Accent6 3 2 2 8" xfId="22922"/>
    <cellStyle name="40% - Accent6 3 2 2 9" xfId="22923"/>
    <cellStyle name="40% - Accent6 3 2 3" xfId="22924"/>
    <cellStyle name="40% - Accent6 3 2 3 2" xfId="22925"/>
    <cellStyle name="40% - Accent6 3 2 3 3" xfId="22926"/>
    <cellStyle name="40% - Accent6 3 2 3 4" xfId="22927"/>
    <cellStyle name="40% - Accent6 3 2 4" xfId="22928"/>
    <cellStyle name="40% - Accent6 3 2 4 2" xfId="22929"/>
    <cellStyle name="40% - Accent6 3 2 5" xfId="22930"/>
    <cellStyle name="40% - Accent6 3 2 5 2" xfId="22931"/>
    <cellStyle name="40% - Accent6 3 2 6" xfId="22932"/>
    <cellStyle name="40% - Accent6 3 2 6 2" xfId="22933"/>
    <cellStyle name="40% - Accent6 3 2 7" xfId="22934"/>
    <cellStyle name="40% - Accent6 3 2 8" xfId="22935"/>
    <cellStyle name="40% - Accent6 3 2 9" xfId="22936"/>
    <cellStyle name="40% - Accent6 3 3" xfId="22937"/>
    <cellStyle name="40% - Accent6 3 3 2" xfId="22938"/>
    <cellStyle name="40% - Accent6 3 3 2 2" xfId="22939"/>
    <cellStyle name="40% - Accent6 3 3 2 2 2" xfId="22940"/>
    <cellStyle name="40% - Accent6 3 3 2 3" xfId="22941"/>
    <cellStyle name="40% - Accent6 3 3 2 3 2" xfId="22942"/>
    <cellStyle name="40% - Accent6 3 3 2 4" xfId="22943"/>
    <cellStyle name="40% - Accent6 3 3 2 4 2" xfId="22944"/>
    <cellStyle name="40% - Accent6 3 3 2 5" xfId="22945"/>
    <cellStyle name="40% - Accent6 3 3 2 6" xfId="22946"/>
    <cellStyle name="40% - Accent6 3 3 2 7" xfId="22947"/>
    <cellStyle name="40% - Accent6 3 3 2 8" xfId="22948"/>
    <cellStyle name="40% - Accent6 3 3 2 9" xfId="22949"/>
    <cellStyle name="40% - Accent6 3 3 3" xfId="22950"/>
    <cellStyle name="40% - Accent6 3 3 3 2" xfId="22951"/>
    <cellStyle name="40% - Accent6 3 3 3 3" xfId="22952"/>
    <cellStyle name="40% - Accent6 3 3 3 4" xfId="22953"/>
    <cellStyle name="40% - Accent6 3 3 4" xfId="22954"/>
    <cellStyle name="40% - Accent6 3 3 4 2" xfId="22955"/>
    <cellStyle name="40% - Accent6 3 3 5" xfId="22956"/>
    <cellStyle name="40% - Accent6 3 3 5 2" xfId="22957"/>
    <cellStyle name="40% - Accent6 3 3 6" xfId="22958"/>
    <cellStyle name="40% - Accent6 3 3 7" xfId="22959"/>
    <cellStyle name="40% - Accent6 3 3 8" xfId="22960"/>
    <cellStyle name="40% - Accent6 3 3 9" xfId="22961"/>
    <cellStyle name="40% - Accent6 3 4" xfId="22962"/>
    <cellStyle name="40% - Accent6 3 4 2" xfId="22963"/>
    <cellStyle name="40% - Accent6 3 4 2 2" xfId="22964"/>
    <cellStyle name="40% - Accent6 3 4 3" xfId="22965"/>
    <cellStyle name="40% - Accent6 3 4 3 2" xfId="22966"/>
    <cellStyle name="40% - Accent6 3 4 4" xfId="22967"/>
    <cellStyle name="40% - Accent6 3 4 4 2" xfId="22968"/>
    <cellStyle name="40% - Accent6 3 4 5" xfId="22969"/>
    <cellStyle name="40% - Accent6 3 4 6" xfId="22970"/>
    <cellStyle name="40% - Accent6 3 4 7" xfId="22971"/>
    <cellStyle name="40% - Accent6 3 4 8" xfId="22972"/>
    <cellStyle name="40% - Accent6 3 4 9" xfId="22973"/>
    <cellStyle name="40% - Accent6 3 5" xfId="22974"/>
    <cellStyle name="40% - Accent6 3 5 2" xfId="22975"/>
    <cellStyle name="40% - Accent6 3 5 3" xfId="22976"/>
    <cellStyle name="40% - Accent6 3 6" xfId="22977"/>
    <cellStyle name="40% - Accent6 3 6 2" xfId="22978"/>
    <cellStyle name="40% - Accent6 3 6 3" xfId="22979"/>
    <cellStyle name="40% - Accent6 3 6 4" xfId="22980"/>
    <cellStyle name="40% - Accent6 3 7" xfId="22981"/>
    <cellStyle name="40% - Accent6 3 7 2" xfId="22982"/>
    <cellStyle name="40% - Accent6 3 8" xfId="22983"/>
    <cellStyle name="40% - Accent6 3 8 2" xfId="22984"/>
    <cellStyle name="40% - Accent6 3 9" xfId="22985"/>
    <cellStyle name="40% - Accent6 4" xfId="22986"/>
    <cellStyle name="40% - Accent6 4 10" xfId="22987"/>
    <cellStyle name="40% - Accent6 4 11" xfId="22988"/>
    <cellStyle name="40% - Accent6 4 12" xfId="22989"/>
    <cellStyle name="40% - Accent6 4 2" xfId="22990"/>
    <cellStyle name="40% - Accent6 4 2 10" xfId="22991"/>
    <cellStyle name="40% - Accent6 4 2 2" xfId="22992"/>
    <cellStyle name="40% - Accent6 4 2 2 2" xfId="22993"/>
    <cellStyle name="40% - Accent6 4 2 2 2 2" xfId="22994"/>
    <cellStyle name="40% - Accent6 4 2 2 3" xfId="22995"/>
    <cellStyle name="40% - Accent6 4 2 2 3 2" xfId="22996"/>
    <cellStyle name="40% - Accent6 4 2 2 4" xfId="22997"/>
    <cellStyle name="40% - Accent6 4 2 2 4 2" xfId="22998"/>
    <cellStyle name="40% - Accent6 4 2 2 5" xfId="22999"/>
    <cellStyle name="40% - Accent6 4 2 2 6" xfId="23000"/>
    <cellStyle name="40% - Accent6 4 2 2 7" xfId="23001"/>
    <cellStyle name="40% - Accent6 4 2 2 8" xfId="23002"/>
    <cellStyle name="40% - Accent6 4 2 2 9" xfId="23003"/>
    <cellStyle name="40% - Accent6 4 2 3" xfId="23004"/>
    <cellStyle name="40% - Accent6 4 2 3 2" xfId="23005"/>
    <cellStyle name="40% - Accent6 4 2 3 3" xfId="23006"/>
    <cellStyle name="40% - Accent6 4 2 3 4" xfId="23007"/>
    <cellStyle name="40% - Accent6 4 2 4" xfId="23008"/>
    <cellStyle name="40% - Accent6 4 2 4 2" xfId="23009"/>
    <cellStyle name="40% - Accent6 4 2 5" xfId="23010"/>
    <cellStyle name="40% - Accent6 4 2 5 2" xfId="23011"/>
    <cellStyle name="40% - Accent6 4 2 6" xfId="23012"/>
    <cellStyle name="40% - Accent6 4 2 6 2" xfId="23013"/>
    <cellStyle name="40% - Accent6 4 2 7" xfId="23014"/>
    <cellStyle name="40% - Accent6 4 2 8" xfId="23015"/>
    <cellStyle name="40% - Accent6 4 2 9" xfId="23016"/>
    <cellStyle name="40% - Accent6 4 3" xfId="23017"/>
    <cellStyle name="40% - Accent6 4 3 10" xfId="23018"/>
    <cellStyle name="40% - Accent6 4 3 2" xfId="23019"/>
    <cellStyle name="40% - Accent6 4 3 2 2" xfId="23020"/>
    <cellStyle name="40% - Accent6 4 3 2 2 2" xfId="23021"/>
    <cellStyle name="40% - Accent6 4 3 2 3" xfId="23022"/>
    <cellStyle name="40% - Accent6 4 3 2 3 2" xfId="23023"/>
    <cellStyle name="40% - Accent6 4 3 2 4" xfId="23024"/>
    <cellStyle name="40% - Accent6 4 3 2 4 2" xfId="23025"/>
    <cellStyle name="40% - Accent6 4 3 2 5" xfId="23026"/>
    <cellStyle name="40% - Accent6 4 3 2 6" xfId="23027"/>
    <cellStyle name="40% - Accent6 4 3 2 7" xfId="23028"/>
    <cellStyle name="40% - Accent6 4 3 2 8" xfId="23029"/>
    <cellStyle name="40% - Accent6 4 3 2 9" xfId="23030"/>
    <cellStyle name="40% - Accent6 4 3 3" xfId="23031"/>
    <cellStyle name="40% - Accent6 4 3 3 2" xfId="23032"/>
    <cellStyle name="40% - Accent6 4 3 4" xfId="23033"/>
    <cellStyle name="40% - Accent6 4 3 4 2" xfId="23034"/>
    <cellStyle name="40% - Accent6 4 3 5" xfId="23035"/>
    <cellStyle name="40% - Accent6 4 3 5 2" xfId="23036"/>
    <cellStyle name="40% - Accent6 4 3 6" xfId="23037"/>
    <cellStyle name="40% - Accent6 4 3 7" xfId="23038"/>
    <cellStyle name="40% - Accent6 4 3 8" xfId="23039"/>
    <cellStyle name="40% - Accent6 4 3 9" xfId="23040"/>
    <cellStyle name="40% - Accent6 4 4" xfId="23041"/>
    <cellStyle name="40% - Accent6 4 4 2" xfId="23042"/>
    <cellStyle name="40% - Accent6 4 4 2 2" xfId="23043"/>
    <cellStyle name="40% - Accent6 4 4 3" xfId="23044"/>
    <cellStyle name="40% - Accent6 4 4 3 2" xfId="23045"/>
    <cellStyle name="40% - Accent6 4 4 4" xfId="23046"/>
    <cellStyle name="40% - Accent6 4 4 4 2" xfId="23047"/>
    <cellStyle name="40% - Accent6 4 4 5" xfId="23048"/>
    <cellStyle name="40% - Accent6 4 4 6" xfId="23049"/>
    <cellStyle name="40% - Accent6 4 4 7" xfId="23050"/>
    <cellStyle name="40% - Accent6 4 4 8" xfId="23051"/>
    <cellStyle name="40% - Accent6 4 4 9" xfId="23052"/>
    <cellStyle name="40% - Accent6 4 5" xfId="23053"/>
    <cellStyle name="40% - Accent6 4 5 2" xfId="23054"/>
    <cellStyle name="40% - Accent6 4 5 3" xfId="23055"/>
    <cellStyle name="40% - Accent6 4 5 4" xfId="23056"/>
    <cellStyle name="40% - Accent6 4 6" xfId="23057"/>
    <cellStyle name="40% - Accent6 4 6 2" xfId="23058"/>
    <cellStyle name="40% - Accent6 4 6 3" xfId="23059"/>
    <cellStyle name="40% - Accent6 4 6 4" xfId="23060"/>
    <cellStyle name="40% - Accent6 4 7" xfId="23061"/>
    <cellStyle name="40% - Accent6 4 7 2" xfId="23062"/>
    <cellStyle name="40% - Accent6 4 8" xfId="23063"/>
    <cellStyle name="40% - Accent6 4 8 2" xfId="23064"/>
    <cellStyle name="40% - Accent6 4 9" xfId="23065"/>
    <cellStyle name="40% - Accent6 5" xfId="23066"/>
    <cellStyle name="40% - Accent6 5 10" xfId="23067"/>
    <cellStyle name="40% - Accent6 5 2" xfId="23068"/>
    <cellStyle name="40% - Accent6 5 2 2" xfId="23069"/>
    <cellStyle name="40% - Accent6 5 2 2 2" xfId="23070"/>
    <cellStyle name="40% - Accent6 5 2 2 3" xfId="23071"/>
    <cellStyle name="40% - Accent6 5 2 2 4" xfId="23072"/>
    <cellStyle name="40% - Accent6 5 2 3" xfId="23073"/>
    <cellStyle name="40% - Accent6 5 2 3 2" xfId="23074"/>
    <cellStyle name="40% - Accent6 5 2 4" xfId="23075"/>
    <cellStyle name="40% - Accent6 5 2 4 2" xfId="23076"/>
    <cellStyle name="40% - Accent6 5 2 5" xfId="23077"/>
    <cellStyle name="40% - Accent6 5 2 6" xfId="23078"/>
    <cellStyle name="40% - Accent6 5 2 7" xfId="23079"/>
    <cellStyle name="40% - Accent6 5 2 8" xfId="23080"/>
    <cellStyle name="40% - Accent6 5 3" xfId="23081"/>
    <cellStyle name="40% - Accent6 5 3 2" xfId="23082"/>
    <cellStyle name="40% - Accent6 5 3 3" xfId="23083"/>
    <cellStyle name="40% - Accent6 5 4" xfId="23084"/>
    <cellStyle name="40% - Accent6 5 4 2" xfId="23085"/>
    <cellStyle name="40% - Accent6 5 5" xfId="23086"/>
    <cellStyle name="40% - Accent6 5 5 2" xfId="23087"/>
    <cellStyle name="40% - Accent6 5 6" xfId="23088"/>
    <cellStyle name="40% - Accent6 5 6 2" xfId="23089"/>
    <cellStyle name="40% - Accent6 5 7" xfId="23090"/>
    <cellStyle name="40% - Accent6 5 8" xfId="23091"/>
    <cellStyle name="40% - Accent6 5 9" xfId="23092"/>
    <cellStyle name="40% - Accent6 6" xfId="23093"/>
    <cellStyle name="40% - Accent6 6 2" xfId="23094"/>
    <cellStyle name="40% - Accent6 6 2 2" xfId="23095"/>
    <cellStyle name="40% - Accent6 6 2 2 2" xfId="23096"/>
    <cellStyle name="40% - Accent6 6 2 3" xfId="23097"/>
    <cellStyle name="40% - Accent6 6 2 3 2" xfId="23098"/>
    <cellStyle name="40% - Accent6 6 2 4" xfId="23099"/>
    <cellStyle name="40% - Accent6 6 2 4 2" xfId="23100"/>
    <cellStyle name="40% - Accent6 6 2 5" xfId="23101"/>
    <cellStyle name="40% - Accent6 6 2 6" xfId="23102"/>
    <cellStyle name="40% - Accent6 6 2 7" xfId="23103"/>
    <cellStyle name="40% - Accent6 6 2 8" xfId="23104"/>
    <cellStyle name="40% - Accent6 6 2 9" xfId="23105"/>
    <cellStyle name="40% - Accent6 6 3" xfId="23106"/>
    <cellStyle name="40% - Accent6 6 3 2" xfId="23107"/>
    <cellStyle name="40% - Accent6 6 3 3" xfId="23108"/>
    <cellStyle name="40% - Accent6 6 3 4" xfId="23109"/>
    <cellStyle name="40% - Accent6 6 4" xfId="23110"/>
    <cellStyle name="40% - Accent6 6 4 2" xfId="23111"/>
    <cellStyle name="40% - Accent6 6 5" xfId="23112"/>
    <cellStyle name="40% - Accent6 6 5 2" xfId="23113"/>
    <cellStyle name="40% - Accent6 6 6" xfId="23114"/>
    <cellStyle name="40% - Accent6 6 7" xfId="23115"/>
    <cellStyle name="40% - Accent6 6 8" xfId="23116"/>
    <cellStyle name="40% - Accent6 6 9" xfId="23117"/>
    <cellStyle name="40% - Accent6 7" xfId="23118"/>
    <cellStyle name="40% - Accent6 7 10" xfId="23119"/>
    <cellStyle name="40% - Accent6 7 2" xfId="23120"/>
    <cellStyle name="40% - Accent6 7 2 2" xfId="23121"/>
    <cellStyle name="40% - Accent6 7 2 2 2" xfId="23122"/>
    <cellStyle name="40% - Accent6 7 2 3" xfId="23123"/>
    <cellStyle name="40% - Accent6 7 2 3 2" xfId="23124"/>
    <cellStyle name="40% - Accent6 7 2 4" xfId="23125"/>
    <cellStyle name="40% - Accent6 7 2 4 2" xfId="23126"/>
    <cellStyle name="40% - Accent6 7 2 5" xfId="23127"/>
    <cellStyle name="40% - Accent6 7 2 6" xfId="23128"/>
    <cellStyle name="40% - Accent6 7 2 7" xfId="23129"/>
    <cellStyle name="40% - Accent6 7 2 8" xfId="23130"/>
    <cellStyle name="40% - Accent6 7 2 9" xfId="23131"/>
    <cellStyle name="40% - Accent6 7 3" xfId="23132"/>
    <cellStyle name="40% - Accent6 7 3 2" xfId="23133"/>
    <cellStyle name="40% - Accent6 7 4" xfId="23134"/>
    <cellStyle name="40% - Accent6 7 4 2" xfId="23135"/>
    <cellStyle name="40% - Accent6 7 5" xfId="23136"/>
    <cellStyle name="40% - Accent6 7 5 2" xfId="23137"/>
    <cellStyle name="40% - Accent6 7 6" xfId="23138"/>
    <cellStyle name="40% - Accent6 7 7" xfId="23139"/>
    <cellStyle name="40% - Accent6 7 8" xfId="23140"/>
    <cellStyle name="40% - Accent6 7 9" xfId="23141"/>
    <cellStyle name="40% - Accent6 8" xfId="23142"/>
    <cellStyle name="40% - Accent6 8 2" xfId="23143"/>
    <cellStyle name="40% - Accent6 8 2 2" xfId="23144"/>
    <cellStyle name="40% - Accent6 8 3" xfId="23145"/>
    <cellStyle name="40% - Accent6 8 3 2" xfId="23146"/>
    <cellStyle name="40% - Accent6 8 4" xfId="23147"/>
    <cellStyle name="40% - Accent6 8 4 2" xfId="23148"/>
    <cellStyle name="40% - Accent6 8 5" xfId="23149"/>
    <cellStyle name="40% - Accent6 8 6" xfId="23150"/>
    <cellStyle name="40% - Accent6 8 7" xfId="23151"/>
    <cellStyle name="40% - Accent6 8 8" xfId="23152"/>
    <cellStyle name="40% - Accent6 8 9" xfId="23153"/>
    <cellStyle name="40% - Accent6 9" xfId="23154"/>
    <cellStyle name="40% - Accent6 9 2" xfId="23155"/>
    <cellStyle name="40% - Accent6 9 2 2" xfId="23156"/>
    <cellStyle name="40% - Accent6 9 3" xfId="23157"/>
    <cellStyle name="40% - Accent6 9 3 2" xfId="23158"/>
    <cellStyle name="40% - Accent6 9 4" xfId="23159"/>
    <cellStyle name="40% - Accent6 9 4 2" xfId="23160"/>
    <cellStyle name="40% - Accent6 9 5" xfId="23161"/>
    <cellStyle name="40% - Accent6 9 6" xfId="23162"/>
    <cellStyle name="40% - Accent6 9 7" xfId="23163"/>
    <cellStyle name="40% - Accent6 9 8" xfId="23164"/>
    <cellStyle name="40% - Accent6 9 9" xfId="23165"/>
    <cellStyle name="60% - Accent1 2" xfId="23166"/>
    <cellStyle name="60% - Accent1 2 2" xfId="23167"/>
    <cellStyle name="60% - Accent1 2 3" xfId="23168"/>
    <cellStyle name="60% - Accent1 3" xfId="23169"/>
    <cellStyle name="60% - Accent1 3 2" xfId="23170"/>
    <cellStyle name="60% - Accent1 3 3" xfId="23171"/>
    <cellStyle name="60% - Accent1 4" xfId="23172"/>
    <cellStyle name="60% - Accent1 4 2" xfId="23173"/>
    <cellStyle name="60% - Accent1 5" xfId="23174"/>
    <cellStyle name="60% - Accent1 5 2" xfId="23175"/>
    <cellStyle name="60% - Accent1 6" xfId="23176"/>
    <cellStyle name="60% - Accent1 7" xfId="23177"/>
    <cellStyle name="60% - Accent2 2" xfId="23178"/>
    <cellStyle name="60% - Accent2 2 2" xfId="23179"/>
    <cellStyle name="60% - Accent2 2 3" xfId="23180"/>
    <cellStyle name="60% - Accent2 3" xfId="23181"/>
    <cellStyle name="60% - Accent2 3 2" xfId="23182"/>
    <cellStyle name="60% - Accent2 3 3" xfId="23183"/>
    <cellStyle name="60% - Accent2 4" xfId="23184"/>
    <cellStyle name="60% - Accent2 4 2" xfId="23185"/>
    <cellStyle name="60% - Accent2 5" xfId="23186"/>
    <cellStyle name="60% - Accent2 5 2" xfId="23187"/>
    <cellStyle name="60% - Accent2 6" xfId="23188"/>
    <cellStyle name="60% - Accent2 7" xfId="23189"/>
    <cellStyle name="60% - Accent3 2" xfId="23190"/>
    <cellStyle name="60% - Accent3 2 2" xfId="23191"/>
    <cellStyle name="60% - Accent3 2 3" xfId="23192"/>
    <cellStyle name="60% - Accent3 3" xfId="23193"/>
    <cellStyle name="60% - Accent3 3 2" xfId="23194"/>
    <cellStyle name="60% - Accent3 3 3" xfId="23195"/>
    <cellStyle name="60% - Accent3 4" xfId="23196"/>
    <cellStyle name="60% - Accent3 4 2" xfId="23197"/>
    <cellStyle name="60% - Accent3 5" xfId="23198"/>
    <cellStyle name="60% - Accent3 5 2" xfId="23199"/>
    <cellStyle name="60% - Accent3 6" xfId="23200"/>
    <cellStyle name="60% - Accent3 7" xfId="23201"/>
    <cellStyle name="60% - Accent4 2" xfId="23202"/>
    <cellStyle name="60% - Accent4 2 2" xfId="23203"/>
    <cellStyle name="60% - Accent4 2 3" xfId="23204"/>
    <cellStyle name="60% - Accent4 3" xfId="23205"/>
    <cellStyle name="60% - Accent4 3 2" xfId="23206"/>
    <cellStyle name="60% - Accent4 3 3" xfId="23207"/>
    <cellStyle name="60% - Accent4 4" xfId="23208"/>
    <cellStyle name="60% - Accent4 4 2" xfId="23209"/>
    <cellStyle name="60% - Accent4 5" xfId="23210"/>
    <cellStyle name="60% - Accent4 5 2" xfId="23211"/>
    <cellStyle name="60% - Accent4 6" xfId="23212"/>
    <cellStyle name="60% - Accent4 7" xfId="23213"/>
    <cellStyle name="60% - Accent5 2" xfId="23214"/>
    <cellStyle name="60% - Accent5 2 2" xfId="23215"/>
    <cellStyle name="60% - Accent5 2 3" xfId="23216"/>
    <cellStyle name="60% - Accent5 3" xfId="23217"/>
    <cellStyle name="60% - Accent5 3 2" xfId="23218"/>
    <cellStyle name="60% - Accent5 3 3" xfId="23219"/>
    <cellStyle name="60% - Accent5 4" xfId="23220"/>
    <cellStyle name="60% - Accent5 4 2" xfId="23221"/>
    <cellStyle name="60% - Accent5 5" xfId="23222"/>
    <cellStyle name="60% - Accent5 5 2" xfId="23223"/>
    <cellStyle name="60% - Accent5 6" xfId="23224"/>
    <cellStyle name="60% - Accent5 7" xfId="23225"/>
    <cellStyle name="60% - Accent6 2" xfId="23226"/>
    <cellStyle name="60% - Accent6 2 2" xfId="23227"/>
    <cellStyle name="60% - Accent6 2 3" xfId="23228"/>
    <cellStyle name="60% - Accent6 3" xfId="23229"/>
    <cellStyle name="60% - Accent6 3 2" xfId="23230"/>
    <cellStyle name="60% - Accent6 3 3" xfId="23231"/>
    <cellStyle name="60% - Accent6 4" xfId="23232"/>
    <cellStyle name="60% - Accent6 4 2" xfId="23233"/>
    <cellStyle name="60% - Accent6 5" xfId="23234"/>
    <cellStyle name="60% - Accent6 5 2" xfId="23235"/>
    <cellStyle name="60% - Accent6 6" xfId="23236"/>
    <cellStyle name="60% - Accent6 7" xfId="23237"/>
    <cellStyle name="Accent1 2" xfId="23238"/>
    <cellStyle name="Accent1 2 2" xfId="23239"/>
    <cellStyle name="Accent1 2 3" xfId="23240"/>
    <cellStyle name="Accent1 3" xfId="23241"/>
    <cellStyle name="Accent1 3 2" xfId="23242"/>
    <cellStyle name="Accent1 3 3" xfId="23243"/>
    <cellStyle name="Accent1 4" xfId="23244"/>
    <cellStyle name="Accent1 4 2" xfId="23245"/>
    <cellStyle name="Accent1 5" xfId="23246"/>
    <cellStyle name="Accent1 5 2" xfId="23247"/>
    <cellStyle name="Accent1 6" xfId="23248"/>
    <cellStyle name="Accent1 7" xfId="23249"/>
    <cellStyle name="Accent2 2" xfId="23250"/>
    <cellStyle name="Accent2 2 2" xfId="23251"/>
    <cellStyle name="Accent2 2 3" xfId="23252"/>
    <cellStyle name="Accent2 3" xfId="23253"/>
    <cellStyle name="Accent2 3 2" xfId="23254"/>
    <cellStyle name="Accent2 3 3" xfId="23255"/>
    <cellStyle name="Accent2 4" xfId="23256"/>
    <cellStyle name="Accent2 4 2" xfId="23257"/>
    <cellStyle name="Accent2 5" xfId="23258"/>
    <cellStyle name="Accent2 5 2" xfId="23259"/>
    <cellStyle name="Accent2 6" xfId="23260"/>
    <cellStyle name="Accent2 7" xfId="23261"/>
    <cellStyle name="Accent3 2" xfId="23262"/>
    <cellStyle name="Accent3 2 2" xfId="23263"/>
    <cellStyle name="Accent3 2 3" xfId="23264"/>
    <cellStyle name="Accent3 3" xfId="23265"/>
    <cellStyle name="Accent3 3 2" xfId="23266"/>
    <cellStyle name="Accent3 3 3" xfId="23267"/>
    <cellStyle name="Accent3 4" xfId="23268"/>
    <cellStyle name="Accent3 4 2" xfId="23269"/>
    <cellStyle name="Accent3 5" xfId="23270"/>
    <cellStyle name="Accent3 5 2" xfId="23271"/>
    <cellStyle name="Accent3 6" xfId="23272"/>
    <cellStyle name="Accent3 7" xfId="23273"/>
    <cellStyle name="Accent4 2" xfId="23274"/>
    <cellStyle name="Accent4 2 2" xfId="23275"/>
    <cellStyle name="Accent4 2 3" xfId="23276"/>
    <cellStyle name="Accent4 3" xfId="23277"/>
    <cellStyle name="Accent4 3 2" xfId="23278"/>
    <cellStyle name="Accent4 3 3" xfId="23279"/>
    <cellStyle name="Accent4 4" xfId="23280"/>
    <cellStyle name="Accent4 4 2" xfId="23281"/>
    <cellStyle name="Accent4 5" xfId="23282"/>
    <cellStyle name="Accent4 5 2" xfId="23283"/>
    <cellStyle name="Accent4 6" xfId="23284"/>
    <cellStyle name="Accent4 7" xfId="23285"/>
    <cellStyle name="Accent5 2" xfId="23286"/>
    <cellStyle name="Accent5 2 2" xfId="23287"/>
    <cellStyle name="Accent5 2 3" xfId="23288"/>
    <cellStyle name="Accent5 3" xfId="23289"/>
    <cellStyle name="Accent5 3 2" xfId="23290"/>
    <cellStyle name="Accent5 3 3" xfId="23291"/>
    <cellStyle name="Accent5 4" xfId="23292"/>
    <cellStyle name="Accent5 4 2" xfId="23293"/>
    <cellStyle name="Accent5 5" xfId="23294"/>
    <cellStyle name="Accent5 5 2" xfId="23295"/>
    <cellStyle name="Accent5 6" xfId="23296"/>
    <cellStyle name="Accent5 7" xfId="23297"/>
    <cellStyle name="Accent6 2" xfId="23298"/>
    <cellStyle name="Accent6 2 2" xfId="23299"/>
    <cellStyle name="Accent6 2 3" xfId="23300"/>
    <cellStyle name="Accent6 3" xfId="23301"/>
    <cellStyle name="Accent6 3 2" xfId="23302"/>
    <cellStyle name="Accent6 3 3" xfId="23303"/>
    <cellStyle name="Accent6 4" xfId="23304"/>
    <cellStyle name="Accent6 4 2" xfId="23305"/>
    <cellStyle name="Accent6 5" xfId="23306"/>
    <cellStyle name="Accent6 5 2" xfId="23307"/>
    <cellStyle name="Accent6 6" xfId="23308"/>
    <cellStyle name="Accent6 7" xfId="23309"/>
    <cellStyle name="AeE­ [0]_INQUIRY ¿μ¾÷AßAø " xfId="23310"/>
    <cellStyle name="AeE­_INQUIRY ¿μ¾÷AßAø " xfId="23311"/>
    <cellStyle name="AÞ¸¶ [0]_INQUIRY ¿?¾÷AßAø " xfId="23312"/>
    <cellStyle name="AÞ¸¶_INQUIRY ¿?¾÷AßAø " xfId="23313"/>
    <cellStyle name="Bad 2" xfId="23314"/>
    <cellStyle name="Bad 2 2" xfId="23315"/>
    <cellStyle name="Bad 2 3" xfId="23316"/>
    <cellStyle name="Bad 3" xfId="23317"/>
    <cellStyle name="Bad 3 2" xfId="23318"/>
    <cellStyle name="Bad 3 3" xfId="23319"/>
    <cellStyle name="Bad 4" xfId="23320"/>
    <cellStyle name="Bad 4 2" xfId="23321"/>
    <cellStyle name="Bad 5" xfId="23322"/>
    <cellStyle name="Bad 5 2" xfId="23323"/>
    <cellStyle name="Bad 6" xfId="23324"/>
    <cellStyle name="Bad 7" xfId="23325"/>
    <cellStyle name="Black" xfId="23326"/>
    <cellStyle name="Black 1" xfId="23327"/>
    <cellStyle name="Black 1 2" xfId="23328"/>
    <cellStyle name="Black 2" xfId="23329"/>
    <cellStyle name="Black_Accident - 2007-08 + 2008-09 -- 15.12.08" xfId="23330"/>
    <cellStyle name="Body" xfId="23331"/>
    <cellStyle name="Body 2" xfId="23332"/>
    <cellStyle name="Border" xfId="23333"/>
    <cellStyle name="Border 1" xfId="23334"/>
    <cellStyle name="Border 1 2" xfId="23335"/>
    <cellStyle name="Border 1 2 2" xfId="23336"/>
    <cellStyle name="Border 1 2 3" xfId="23337"/>
    <cellStyle name="Border 1 3" xfId="23338"/>
    <cellStyle name="Border 1 3 2" xfId="23339"/>
    <cellStyle name="Border 1 3 3" xfId="23340"/>
    <cellStyle name="Border 1 4" xfId="23341"/>
    <cellStyle name="Border 2" xfId="23342"/>
    <cellStyle name="Border 2 2" xfId="23343"/>
    <cellStyle name="Border 2 3" xfId="23344"/>
    <cellStyle name="Border 3" xfId="23345"/>
    <cellStyle name="Border 3 2" xfId="23346"/>
    <cellStyle name="Border 3 3" xfId="23347"/>
    <cellStyle name="Border 4" xfId="23348"/>
    <cellStyle name="Border_&gt;5" xfId="23349"/>
    <cellStyle name="C?AØ_¿?¾÷CoE² " xfId="23350"/>
    <cellStyle name="C￥AØ_¿μ¾÷CoE² " xfId="23351"/>
    <cellStyle name="Calculation 2" xfId="23352"/>
    <cellStyle name="Calculation 2 2" xfId="23353"/>
    <cellStyle name="Calculation 2 3" xfId="23354"/>
    <cellStyle name="Calculation 3" xfId="23355"/>
    <cellStyle name="Calculation 3 2" xfId="23356"/>
    <cellStyle name="Calculation 3 3" xfId="23357"/>
    <cellStyle name="Calculation 4" xfId="23358"/>
    <cellStyle name="Calculation 4 2" xfId="23359"/>
    <cellStyle name="Calculation 5" xfId="23360"/>
    <cellStyle name="Calculation 5 2" xfId="23361"/>
    <cellStyle name="Calculation 6" xfId="23362"/>
    <cellStyle name="Calculation 7" xfId="23363"/>
    <cellStyle name="Check Cell 2" xfId="23364"/>
    <cellStyle name="Check Cell 2 2" xfId="23365"/>
    <cellStyle name="Check Cell 2 3" xfId="23366"/>
    <cellStyle name="Check Cell 3" xfId="23367"/>
    <cellStyle name="Check Cell 3 2" xfId="23368"/>
    <cellStyle name="Check Cell 3 3" xfId="23369"/>
    <cellStyle name="Check Cell 4" xfId="23370"/>
    <cellStyle name="Check Cell 4 2" xfId="23371"/>
    <cellStyle name="Check Cell 5" xfId="23372"/>
    <cellStyle name="Check Cell 5 2" xfId="23373"/>
    <cellStyle name="Check Cell 6" xfId="23374"/>
    <cellStyle name="Check Cell 7" xfId="23375"/>
    <cellStyle name="Comma  - Style1" xfId="23376"/>
    <cellStyle name="Comma  - Style1 1" xfId="23377"/>
    <cellStyle name="Comma  - Style1 1 2" xfId="23378"/>
    <cellStyle name="Comma  - Style1 1 2 2" xfId="23379"/>
    <cellStyle name="Comma  - Style1 1 2 3" xfId="23380"/>
    <cellStyle name="Comma  - Style1 1 3" xfId="23381"/>
    <cellStyle name="Comma  - Style1 1 3 2" xfId="23382"/>
    <cellStyle name="Comma  - Style1 1 3 3" xfId="23383"/>
    <cellStyle name="Comma  - Style1 1 4" xfId="23384"/>
    <cellStyle name="Comma  - Style1 2" xfId="23385"/>
    <cellStyle name="Comma  - Style1 2 2" xfId="23386"/>
    <cellStyle name="Comma  - Style1 2 3" xfId="23387"/>
    <cellStyle name="Comma  - Style1 3" xfId="23388"/>
    <cellStyle name="Comma  - Style1 3 2" xfId="23389"/>
    <cellStyle name="Comma  - Style1 3 3" xfId="23390"/>
    <cellStyle name="Comma  - Style1 4" xfId="23391"/>
    <cellStyle name="Comma  - Style1_&gt;5" xfId="23392"/>
    <cellStyle name="Comma  - Style2" xfId="23393"/>
    <cellStyle name="Comma  - Style2 1" xfId="23394"/>
    <cellStyle name="Comma  - Style2 1 2" xfId="23395"/>
    <cellStyle name="Comma  - Style2 1 2 2" xfId="23396"/>
    <cellStyle name="Comma  - Style2 1 2 3" xfId="23397"/>
    <cellStyle name="Comma  - Style2 1 3" xfId="23398"/>
    <cellStyle name="Comma  - Style2 1 3 2" xfId="23399"/>
    <cellStyle name="Comma  - Style2 1 3 3" xfId="23400"/>
    <cellStyle name="Comma  - Style2 1 4" xfId="23401"/>
    <cellStyle name="Comma  - Style2 2" xfId="23402"/>
    <cellStyle name="Comma  - Style2 2 2" xfId="23403"/>
    <cellStyle name="Comma  - Style2 2 3" xfId="23404"/>
    <cellStyle name="Comma  - Style2 3" xfId="23405"/>
    <cellStyle name="Comma  - Style2 3 2" xfId="23406"/>
    <cellStyle name="Comma  - Style2 3 3" xfId="23407"/>
    <cellStyle name="Comma  - Style2 4" xfId="23408"/>
    <cellStyle name="Comma  - Style2_&gt;5" xfId="23409"/>
    <cellStyle name="Comma  - Style3" xfId="23410"/>
    <cellStyle name="Comma  - Style3 1" xfId="23411"/>
    <cellStyle name="Comma  - Style3 1 2" xfId="23412"/>
    <cellStyle name="Comma  - Style3 1 2 2" xfId="23413"/>
    <cellStyle name="Comma  - Style3 1 2 3" xfId="23414"/>
    <cellStyle name="Comma  - Style3 1 3" xfId="23415"/>
    <cellStyle name="Comma  - Style3 1 3 2" xfId="23416"/>
    <cellStyle name="Comma  - Style3 1 3 3" xfId="23417"/>
    <cellStyle name="Comma  - Style3 1 4" xfId="23418"/>
    <cellStyle name="Comma  - Style3 2" xfId="23419"/>
    <cellStyle name="Comma  - Style3 2 2" xfId="23420"/>
    <cellStyle name="Comma  - Style3 2 3" xfId="23421"/>
    <cellStyle name="Comma  - Style3 3" xfId="23422"/>
    <cellStyle name="Comma  - Style3 3 2" xfId="23423"/>
    <cellStyle name="Comma  - Style3 3 3" xfId="23424"/>
    <cellStyle name="Comma  - Style3 4" xfId="23425"/>
    <cellStyle name="Comma  - Style3_&gt;5" xfId="23426"/>
    <cellStyle name="Comma  - Style4" xfId="23427"/>
    <cellStyle name="Comma  - Style4 1" xfId="23428"/>
    <cellStyle name="Comma  - Style4 1 2" xfId="23429"/>
    <cellStyle name="Comma  - Style4 1 2 2" xfId="23430"/>
    <cellStyle name="Comma  - Style4 1 2 3" xfId="23431"/>
    <cellStyle name="Comma  - Style4 1 3" xfId="23432"/>
    <cellStyle name="Comma  - Style4 1 3 2" xfId="23433"/>
    <cellStyle name="Comma  - Style4 1 3 3" xfId="23434"/>
    <cellStyle name="Comma  - Style4 1 4" xfId="23435"/>
    <cellStyle name="Comma  - Style4 2" xfId="23436"/>
    <cellStyle name="Comma  - Style4 2 2" xfId="23437"/>
    <cellStyle name="Comma  - Style4 2 3" xfId="23438"/>
    <cellStyle name="Comma  - Style4 3" xfId="23439"/>
    <cellStyle name="Comma  - Style4 3 2" xfId="23440"/>
    <cellStyle name="Comma  - Style4 3 3" xfId="23441"/>
    <cellStyle name="Comma  - Style4 4" xfId="23442"/>
    <cellStyle name="Comma  - Style4_&gt;5" xfId="23443"/>
    <cellStyle name="Comma  - Style5" xfId="23444"/>
    <cellStyle name="Comma  - Style5 1" xfId="23445"/>
    <cellStyle name="Comma  - Style5 1 2" xfId="23446"/>
    <cellStyle name="Comma  - Style5 1 2 2" xfId="23447"/>
    <cellStyle name="Comma  - Style5 1 2 3" xfId="23448"/>
    <cellStyle name="Comma  - Style5 1 3" xfId="23449"/>
    <cellStyle name="Comma  - Style5 1 3 2" xfId="23450"/>
    <cellStyle name="Comma  - Style5 1 3 3" xfId="23451"/>
    <cellStyle name="Comma  - Style5 1 4" xfId="23452"/>
    <cellStyle name="Comma  - Style5 2" xfId="23453"/>
    <cellStyle name="Comma  - Style5 2 2" xfId="23454"/>
    <cellStyle name="Comma  - Style5 2 3" xfId="23455"/>
    <cellStyle name="Comma  - Style5 3" xfId="23456"/>
    <cellStyle name="Comma  - Style5 3 2" xfId="23457"/>
    <cellStyle name="Comma  - Style5 3 3" xfId="23458"/>
    <cellStyle name="Comma  - Style5 4" xfId="23459"/>
    <cellStyle name="Comma  - Style5_&gt;5" xfId="23460"/>
    <cellStyle name="Comma  - Style6" xfId="23461"/>
    <cellStyle name="Comma  - Style6 1" xfId="23462"/>
    <cellStyle name="Comma  - Style6 1 2" xfId="23463"/>
    <cellStyle name="Comma  - Style6 1 2 2" xfId="23464"/>
    <cellStyle name="Comma  - Style6 1 2 3" xfId="23465"/>
    <cellStyle name="Comma  - Style6 1 3" xfId="23466"/>
    <cellStyle name="Comma  - Style6 1 3 2" xfId="23467"/>
    <cellStyle name="Comma  - Style6 1 3 3" xfId="23468"/>
    <cellStyle name="Comma  - Style6 1 4" xfId="23469"/>
    <cellStyle name="Comma  - Style6 2" xfId="23470"/>
    <cellStyle name="Comma  - Style6 2 2" xfId="23471"/>
    <cellStyle name="Comma  - Style6 2 3" xfId="23472"/>
    <cellStyle name="Comma  - Style6 3" xfId="23473"/>
    <cellStyle name="Comma  - Style6 3 2" xfId="23474"/>
    <cellStyle name="Comma  - Style6 3 3" xfId="23475"/>
    <cellStyle name="Comma  - Style6 4" xfId="23476"/>
    <cellStyle name="Comma  - Style6_&gt;5" xfId="23477"/>
    <cellStyle name="Comma  - Style7" xfId="23478"/>
    <cellStyle name="Comma  - Style7 1" xfId="23479"/>
    <cellStyle name="Comma  - Style7 1 2" xfId="23480"/>
    <cellStyle name="Comma  - Style7 1 2 2" xfId="23481"/>
    <cellStyle name="Comma  - Style7 1 2 3" xfId="23482"/>
    <cellStyle name="Comma  - Style7 1 3" xfId="23483"/>
    <cellStyle name="Comma  - Style7 1 3 2" xfId="23484"/>
    <cellStyle name="Comma  - Style7 1 3 3" xfId="23485"/>
    <cellStyle name="Comma  - Style7 1 4" xfId="23486"/>
    <cellStyle name="Comma  - Style7 2" xfId="23487"/>
    <cellStyle name="Comma  - Style7 2 2" xfId="23488"/>
    <cellStyle name="Comma  - Style7 2 3" xfId="23489"/>
    <cellStyle name="Comma  - Style7 3" xfId="23490"/>
    <cellStyle name="Comma  - Style7 3 2" xfId="23491"/>
    <cellStyle name="Comma  - Style7 3 3" xfId="23492"/>
    <cellStyle name="Comma  - Style7 4" xfId="23493"/>
    <cellStyle name="Comma  - Style7_&gt;5" xfId="23494"/>
    <cellStyle name="Comma  - Style8" xfId="23495"/>
    <cellStyle name="Comma  - Style8 1" xfId="23496"/>
    <cellStyle name="Comma  - Style8 1 2" xfId="23497"/>
    <cellStyle name="Comma  - Style8 1 2 2" xfId="23498"/>
    <cellStyle name="Comma  - Style8 1 2 3" xfId="23499"/>
    <cellStyle name="Comma  - Style8 1 3" xfId="23500"/>
    <cellStyle name="Comma  - Style8 1 3 2" xfId="23501"/>
    <cellStyle name="Comma  - Style8 1 3 3" xfId="23502"/>
    <cellStyle name="Comma  - Style8 1 4" xfId="23503"/>
    <cellStyle name="Comma  - Style8 2" xfId="23504"/>
    <cellStyle name="Comma  - Style8 2 2" xfId="23505"/>
    <cellStyle name="Comma  - Style8 2 3" xfId="23506"/>
    <cellStyle name="Comma  - Style8 3" xfId="23507"/>
    <cellStyle name="Comma  - Style8 3 2" xfId="23508"/>
    <cellStyle name="Comma  - Style8 3 3" xfId="23509"/>
    <cellStyle name="Comma  - Style8 4" xfId="23510"/>
    <cellStyle name="Comma  - Style8_&gt;5" xfId="23511"/>
    <cellStyle name="Comma 2" xfId="1"/>
    <cellStyle name="Comma 2 2" xfId="23512"/>
    <cellStyle name="Comma 2 2 2" xfId="23513"/>
    <cellStyle name="Comma 2 2 2 2" xfId="23514"/>
    <cellStyle name="Comma 2 2 2 2 2" xfId="26128"/>
    <cellStyle name="Comma 2 2 2 2 2 2" xfId="26134"/>
    <cellStyle name="Comma 2 2 2 2 2 3" xfId="26140"/>
    <cellStyle name="Comma 2 2 2 3" xfId="23515"/>
    <cellStyle name="Comma 2 2 2 4" xfId="26127"/>
    <cellStyle name="Comma 2 2 2 4 2" xfId="26133"/>
    <cellStyle name="Comma 2 2 2 4 3" xfId="26139"/>
    <cellStyle name="Comma 2 2 3" xfId="23516"/>
    <cellStyle name="Comma 2 2 3 2" xfId="23517"/>
    <cellStyle name="Comma 2 2 3 3" xfId="23518"/>
    <cellStyle name="Comma 2 2 4" xfId="23519"/>
    <cellStyle name="Comma 2 3" xfId="23520"/>
    <cellStyle name="Comma 2 3 2" xfId="23521"/>
    <cellStyle name="Comma 2 3 3" xfId="23522"/>
    <cellStyle name="Comma 2 4" xfId="23523"/>
    <cellStyle name="Comma 2 4 2" xfId="23524"/>
    <cellStyle name="Comma 2 4 3" xfId="26129"/>
    <cellStyle name="Comma 2 4 3 2" xfId="26135"/>
    <cellStyle name="Comma 2 4 3 3" xfId="26141"/>
    <cellStyle name="Comma 2 5" xfId="23525"/>
    <cellStyle name="Comma 2 5 2" xfId="23526"/>
    <cellStyle name="Comma 2 5 2 2" xfId="26131"/>
    <cellStyle name="Comma 2 5 2 2 2" xfId="26137"/>
    <cellStyle name="Comma 2 5 2 2 3" xfId="26143"/>
    <cellStyle name="Comma 2 5 3" xfId="23527"/>
    <cellStyle name="Comma 2 5 4" xfId="26130"/>
    <cellStyle name="Comma 2 5 4 2" xfId="26136"/>
    <cellStyle name="Comma 2 5 4 3" xfId="26142"/>
    <cellStyle name="Comma 2 6" xfId="23528"/>
    <cellStyle name="Comma 2 6 2" xfId="23529"/>
    <cellStyle name="Comma 2 6 3" xfId="23530"/>
    <cellStyle name="Comma 2 7" xfId="23531"/>
    <cellStyle name="Comma 2 8" xfId="26126"/>
    <cellStyle name="Comma 2 8 2" xfId="26132"/>
    <cellStyle name="Comma 2 8 3" xfId="26138"/>
    <cellStyle name="Comma0" xfId="23532"/>
    <cellStyle name="Comma0 1" xfId="23533"/>
    <cellStyle name="Comma0 1 2" xfId="23534"/>
    <cellStyle name="Comma0 1 2 2" xfId="23535"/>
    <cellStyle name="Comma0 1 2 3" xfId="23536"/>
    <cellStyle name="Comma0 1 3" xfId="23537"/>
    <cellStyle name="Comma0 1 3 2" xfId="23538"/>
    <cellStyle name="Comma0 1 3 3" xfId="23539"/>
    <cellStyle name="Comma0 1 4" xfId="23540"/>
    <cellStyle name="Comma0 2" xfId="23541"/>
    <cellStyle name="Comma0_&gt;5" xfId="23542"/>
    <cellStyle name="Currency0" xfId="23543"/>
    <cellStyle name="Currency0 1" xfId="23544"/>
    <cellStyle name="Currency0 1 2" xfId="23545"/>
    <cellStyle name="Currency0 1 2 2" xfId="23546"/>
    <cellStyle name="Currency0 1 2 3" xfId="23547"/>
    <cellStyle name="Currency0 1 3" xfId="23548"/>
    <cellStyle name="Currency0 1 3 2" xfId="23549"/>
    <cellStyle name="Currency0 1 3 3" xfId="23550"/>
    <cellStyle name="Currency0 1 4" xfId="23551"/>
    <cellStyle name="Currency0 2" xfId="23552"/>
    <cellStyle name="Currency0 2 2" xfId="23553"/>
    <cellStyle name="Currency0 2 3" xfId="23554"/>
    <cellStyle name="Currency0 3" xfId="23555"/>
    <cellStyle name="Currency0 3 2" xfId="23556"/>
    <cellStyle name="Currency0 3 3" xfId="23557"/>
    <cellStyle name="Currency0 4" xfId="23558"/>
    <cellStyle name="Currency0_&gt;5" xfId="23559"/>
    <cellStyle name="Date" xfId="23560"/>
    <cellStyle name="Date 1" xfId="23561"/>
    <cellStyle name="Date 1 2" xfId="23562"/>
    <cellStyle name="Date 1 2 2" xfId="23563"/>
    <cellStyle name="Date 1 2 3" xfId="23564"/>
    <cellStyle name="Date 1 3" xfId="23565"/>
    <cellStyle name="Date 1 3 2" xfId="23566"/>
    <cellStyle name="Date 1 3 3" xfId="23567"/>
    <cellStyle name="Date 1 4" xfId="23568"/>
    <cellStyle name="Date 2" xfId="23569"/>
    <cellStyle name="Date_&gt;5" xfId="23570"/>
    <cellStyle name="Dezimal [0]_laroux" xfId="23571"/>
    <cellStyle name="Dezimal_laroux" xfId="23572"/>
    <cellStyle name="Euro" xfId="23573"/>
    <cellStyle name="Euro 1" xfId="23574"/>
    <cellStyle name="Euro 1 2" xfId="23575"/>
    <cellStyle name="Euro 1 2 2" xfId="23576"/>
    <cellStyle name="Euro 1 2 3" xfId="23577"/>
    <cellStyle name="Euro 1 3" xfId="23578"/>
    <cellStyle name="Euro 1 3 2" xfId="23579"/>
    <cellStyle name="Euro 1 3 3" xfId="23580"/>
    <cellStyle name="Euro 1 4" xfId="23581"/>
    <cellStyle name="Euro 2" xfId="23582"/>
    <cellStyle name="Euro 2 2" xfId="23583"/>
    <cellStyle name="Euro 2 3" xfId="23584"/>
    <cellStyle name="Euro 3" xfId="23585"/>
    <cellStyle name="Euro 3 2" xfId="23586"/>
    <cellStyle name="Euro 3 3" xfId="23587"/>
    <cellStyle name="Euro 4" xfId="23588"/>
    <cellStyle name="Euro_&gt;5" xfId="23589"/>
    <cellStyle name="Excel Built-in Normal_sop 08_test results format_ NDC_West" xfId="2"/>
    <cellStyle name="Explanatory Text 2" xfId="23590"/>
    <cellStyle name="Explanatory Text 2 2" xfId="23591"/>
    <cellStyle name="Explanatory Text 2 3" xfId="23592"/>
    <cellStyle name="Explanatory Text 3" xfId="23593"/>
    <cellStyle name="Explanatory Text 3 2" xfId="23594"/>
    <cellStyle name="Explanatory Text 3 3" xfId="23595"/>
    <cellStyle name="Explanatory Text 4" xfId="23596"/>
    <cellStyle name="Explanatory Text 4 2" xfId="23597"/>
    <cellStyle name="Explanatory Text 5" xfId="23598"/>
    <cellStyle name="Explanatory Text 5 2" xfId="23599"/>
    <cellStyle name="Explanatory Text 6" xfId="23600"/>
    <cellStyle name="Explanatory Text 7" xfId="23601"/>
    <cellStyle name="Fixed" xfId="23602"/>
    <cellStyle name="Fixed 1" xfId="23603"/>
    <cellStyle name="Fixed 1 2" xfId="23604"/>
    <cellStyle name="Fixed 1 2 2" xfId="23605"/>
    <cellStyle name="Fixed 1 2 3" xfId="23606"/>
    <cellStyle name="Fixed 1 3" xfId="23607"/>
    <cellStyle name="Fixed 1 3 2" xfId="23608"/>
    <cellStyle name="Fixed 1 3 3" xfId="23609"/>
    <cellStyle name="Fixed 1 4" xfId="23610"/>
    <cellStyle name="Fixed 2" xfId="23611"/>
    <cellStyle name="Fixed_&gt;5" xfId="23612"/>
    <cellStyle name="Formula" xfId="23613"/>
    <cellStyle name="Formula 1" xfId="23614"/>
    <cellStyle name="Formula 1 2" xfId="23615"/>
    <cellStyle name="Formula 1 2 2" xfId="23616"/>
    <cellStyle name="Formula 1 2 3" xfId="23617"/>
    <cellStyle name="Formula 1 3" xfId="23618"/>
    <cellStyle name="Formula 1 3 2" xfId="23619"/>
    <cellStyle name="Formula 1 3 3" xfId="23620"/>
    <cellStyle name="Formula 1 4" xfId="23621"/>
    <cellStyle name="Formula 2" xfId="23622"/>
    <cellStyle name="Formula 2 2" xfId="23623"/>
    <cellStyle name="Formula 2 3" xfId="23624"/>
    <cellStyle name="Formula 3" xfId="23625"/>
    <cellStyle name="Formula 3 2" xfId="23626"/>
    <cellStyle name="Formula 3 3" xfId="23627"/>
    <cellStyle name="Formula 4" xfId="23628"/>
    <cellStyle name="Formula_&gt;5" xfId="23629"/>
    <cellStyle name="Good 2" xfId="23630"/>
    <cellStyle name="Good 2 2" xfId="23631"/>
    <cellStyle name="Good 2 3" xfId="23632"/>
    <cellStyle name="Good 3" xfId="23633"/>
    <cellStyle name="Good 3 2" xfId="23634"/>
    <cellStyle name="Good 3 3" xfId="23635"/>
    <cellStyle name="Good 4" xfId="23636"/>
    <cellStyle name="Good 4 2" xfId="23637"/>
    <cellStyle name="Good 5" xfId="23638"/>
    <cellStyle name="Good 5 2" xfId="23639"/>
    <cellStyle name="Good 6" xfId="23640"/>
    <cellStyle name="Good 7" xfId="23641"/>
    <cellStyle name="Grey" xfId="23642"/>
    <cellStyle name="Grey 1" xfId="23643"/>
    <cellStyle name="Grey 1 2" xfId="23644"/>
    <cellStyle name="Grey 2" xfId="23645"/>
    <cellStyle name="Grey_&gt;5" xfId="23646"/>
    <cellStyle name="Head 1" xfId="23647"/>
    <cellStyle name="Head 1 2" xfId="23648"/>
    <cellStyle name="Header1" xfId="23649"/>
    <cellStyle name="Header1 1" xfId="23650"/>
    <cellStyle name="Header1 1 2" xfId="23651"/>
    <cellStyle name="Header1 2" xfId="23652"/>
    <cellStyle name="Header1_&gt;5" xfId="23653"/>
    <cellStyle name="Header2" xfId="23654"/>
    <cellStyle name="Header2 1" xfId="23655"/>
    <cellStyle name="Header2 1 2" xfId="23656"/>
    <cellStyle name="Header2 2" xfId="23657"/>
    <cellStyle name="Header2_&gt;5" xfId="23658"/>
    <cellStyle name="Heading 1 1" xfId="23659"/>
    <cellStyle name="Heading 1 1 2" xfId="23660"/>
    <cellStyle name="Heading 1 10" xfId="23661"/>
    <cellStyle name="Heading 1 10 2" xfId="23662"/>
    <cellStyle name="Heading 1 11" xfId="23663"/>
    <cellStyle name="Heading 1 11 2" xfId="23664"/>
    <cellStyle name="Heading 1 12" xfId="23665"/>
    <cellStyle name="Heading 1 13" xfId="23666"/>
    <cellStyle name="Heading 1 2" xfId="23667"/>
    <cellStyle name="Heading 1 2 2" xfId="23668"/>
    <cellStyle name="Heading 1 2 3" xfId="23669"/>
    <cellStyle name="Heading 1 3" xfId="23670"/>
    <cellStyle name="Heading 1 3 2" xfId="23671"/>
    <cellStyle name="Heading 1 3 2 2" xfId="23672"/>
    <cellStyle name="Heading 1 3 3" xfId="23673"/>
    <cellStyle name="Heading 1 3 3 2" xfId="23674"/>
    <cellStyle name="Heading 1 3 3 3" xfId="23675"/>
    <cellStyle name="Heading 1 3 4" xfId="23676"/>
    <cellStyle name="Heading 1 4" xfId="23677"/>
    <cellStyle name="Heading 1 4 2" xfId="23678"/>
    <cellStyle name="Heading 1 5" xfId="23679"/>
    <cellStyle name="Heading 1 5 2" xfId="23680"/>
    <cellStyle name="Heading 1 6" xfId="23681"/>
    <cellStyle name="Heading 1 6 2" xfId="23682"/>
    <cellStyle name="Heading 1 7" xfId="23683"/>
    <cellStyle name="Heading 1 7 2" xfId="23684"/>
    <cellStyle name="Heading 1 8" xfId="23685"/>
    <cellStyle name="Heading 1 8 2" xfId="23686"/>
    <cellStyle name="Heading 1 9" xfId="23687"/>
    <cellStyle name="Heading 1 9 2" xfId="23688"/>
    <cellStyle name="Heading 2 1" xfId="23689"/>
    <cellStyle name="Heading 2 1 2" xfId="23690"/>
    <cellStyle name="Heading 2 10" xfId="23691"/>
    <cellStyle name="Heading 2 10 2" xfId="23692"/>
    <cellStyle name="Heading 2 11" xfId="23693"/>
    <cellStyle name="Heading 2 11 2" xfId="23694"/>
    <cellStyle name="Heading 2 12" xfId="23695"/>
    <cellStyle name="Heading 2 13" xfId="23696"/>
    <cellStyle name="Heading 2 2" xfId="23697"/>
    <cellStyle name="Heading 2 2 2" xfId="23698"/>
    <cellStyle name="Heading 2 2 3" xfId="23699"/>
    <cellStyle name="Heading 2 3" xfId="23700"/>
    <cellStyle name="Heading 2 3 2" xfId="23701"/>
    <cellStyle name="Heading 2 3 2 2" xfId="23702"/>
    <cellStyle name="Heading 2 3 3" xfId="23703"/>
    <cellStyle name="Heading 2 3 3 2" xfId="23704"/>
    <cellStyle name="Heading 2 3 3 3" xfId="23705"/>
    <cellStyle name="Heading 2 3 4" xfId="23706"/>
    <cellStyle name="Heading 2 4" xfId="23707"/>
    <cellStyle name="Heading 2 4 2" xfId="23708"/>
    <cellStyle name="Heading 2 5" xfId="23709"/>
    <cellStyle name="Heading 2 5 2" xfId="23710"/>
    <cellStyle name="Heading 2 6" xfId="23711"/>
    <cellStyle name="Heading 2 6 2" xfId="23712"/>
    <cellStyle name="Heading 2 7" xfId="23713"/>
    <cellStyle name="Heading 2 7 2" xfId="23714"/>
    <cellStyle name="Heading 2 8" xfId="23715"/>
    <cellStyle name="Heading 2 8 2" xfId="23716"/>
    <cellStyle name="Heading 2 9" xfId="23717"/>
    <cellStyle name="Heading 2 9 2" xfId="23718"/>
    <cellStyle name="Heading 3 2" xfId="23719"/>
    <cellStyle name="Heading 3 2 2" xfId="23720"/>
    <cellStyle name="Heading 3 2 3" xfId="23721"/>
    <cellStyle name="Heading 3 3" xfId="23722"/>
    <cellStyle name="Heading 3 3 2" xfId="23723"/>
    <cellStyle name="Heading 3 3 3" xfId="23724"/>
    <cellStyle name="Heading 3 4" xfId="23725"/>
    <cellStyle name="Heading 3 4 2" xfId="23726"/>
    <cellStyle name="Heading 3 5" xfId="23727"/>
    <cellStyle name="Heading 3 5 2" xfId="23728"/>
    <cellStyle name="Heading 3 6" xfId="23729"/>
    <cellStyle name="Heading 3 7" xfId="23730"/>
    <cellStyle name="Heading 4 2" xfId="23731"/>
    <cellStyle name="Heading 4 2 2" xfId="23732"/>
    <cellStyle name="Heading 4 2 3" xfId="23733"/>
    <cellStyle name="Heading 4 3" xfId="23734"/>
    <cellStyle name="Heading 4 3 2" xfId="23735"/>
    <cellStyle name="Heading 4 3 3" xfId="23736"/>
    <cellStyle name="Heading 4 4" xfId="23737"/>
    <cellStyle name="Heading 4 4 2" xfId="23738"/>
    <cellStyle name="Heading 4 5" xfId="23739"/>
    <cellStyle name="Heading 4 5 2" xfId="23740"/>
    <cellStyle name="Heading 4 6" xfId="23741"/>
    <cellStyle name="Heading 4 7" xfId="23742"/>
    <cellStyle name="Hyperlink" xfId="26145" builtinId="8"/>
    <cellStyle name="Hypertextový odkaz" xfId="23743"/>
    <cellStyle name="Hypertextový odkaz 1" xfId="23744"/>
    <cellStyle name="Hypertextový odkaz 1 2" xfId="23745"/>
    <cellStyle name="Hypertextový odkaz 1 2 2" xfId="23746"/>
    <cellStyle name="Hypertextový odkaz 1 2 3" xfId="23747"/>
    <cellStyle name="Hypertextový odkaz 1 3" xfId="23748"/>
    <cellStyle name="Hypertextový odkaz 1 3 2" xfId="23749"/>
    <cellStyle name="Hypertextový odkaz 1 3 3" xfId="23750"/>
    <cellStyle name="Hypertextový odkaz 1 4" xfId="23751"/>
    <cellStyle name="Hypertextový odkaz 2" xfId="23752"/>
    <cellStyle name="Hypertextový odkaz 2 2" xfId="23753"/>
    <cellStyle name="Hypertextový odkaz 2 3" xfId="23754"/>
    <cellStyle name="Hypertextový odkaz 3" xfId="23755"/>
    <cellStyle name="Hypertextový odkaz 3 2" xfId="23756"/>
    <cellStyle name="Hypertextový odkaz 3 3" xfId="23757"/>
    <cellStyle name="Hypertextový odkaz 4" xfId="23758"/>
    <cellStyle name="Hypertextový odkaz_08-07-09-TRANSFORMER" xfId="23759"/>
    <cellStyle name="Input [yellow]" xfId="23760"/>
    <cellStyle name="Input [yellow] 1" xfId="23761"/>
    <cellStyle name="Input [yellow] 1 2" xfId="23762"/>
    <cellStyle name="Input [yellow] 2" xfId="23763"/>
    <cellStyle name="Input [yellow]_&gt;5" xfId="23764"/>
    <cellStyle name="Input 10" xfId="23765"/>
    <cellStyle name="Input 11" xfId="23766"/>
    <cellStyle name="Input 12" xfId="23767"/>
    <cellStyle name="Input 13" xfId="23768"/>
    <cellStyle name="Input 14" xfId="23769"/>
    <cellStyle name="Input 15" xfId="23770"/>
    <cellStyle name="Input 16" xfId="23771"/>
    <cellStyle name="Input 17" xfId="23772"/>
    <cellStyle name="Input 18" xfId="23773"/>
    <cellStyle name="Input 19" xfId="23774"/>
    <cellStyle name="Input 2" xfId="23775"/>
    <cellStyle name="Input 2 2" xfId="23776"/>
    <cellStyle name="Input 2 3" xfId="23777"/>
    <cellStyle name="Input 20" xfId="23778"/>
    <cellStyle name="Input 3" xfId="23779"/>
    <cellStyle name="Input 3 2" xfId="23780"/>
    <cellStyle name="Input 3 3" xfId="23781"/>
    <cellStyle name="Input 4" xfId="23782"/>
    <cellStyle name="Input 4 2" xfId="23783"/>
    <cellStyle name="Input 5" xfId="23784"/>
    <cellStyle name="Input 5 2" xfId="23785"/>
    <cellStyle name="Input 6" xfId="23786"/>
    <cellStyle name="Input 6 2" xfId="23787"/>
    <cellStyle name="Input 7" xfId="23788"/>
    <cellStyle name="Input 8" xfId="23789"/>
    <cellStyle name="Input 9" xfId="23790"/>
    <cellStyle name="Linked Cell 2" xfId="23791"/>
    <cellStyle name="Linked Cell 2 2" xfId="23792"/>
    <cellStyle name="Linked Cell 2 3" xfId="23793"/>
    <cellStyle name="Linked Cell 3" xfId="23794"/>
    <cellStyle name="Linked Cell 3 2" xfId="23795"/>
    <cellStyle name="Linked Cell 3 3" xfId="23796"/>
    <cellStyle name="Linked Cell 4" xfId="23797"/>
    <cellStyle name="Linked Cell 4 2" xfId="23798"/>
    <cellStyle name="Linked Cell 5" xfId="23799"/>
    <cellStyle name="Linked Cell 5 2" xfId="23800"/>
    <cellStyle name="Linked Cell 6" xfId="23801"/>
    <cellStyle name="Linked Cell 7" xfId="23802"/>
    <cellStyle name="Milliers [0]_laroux" xfId="23803"/>
    <cellStyle name="Milliers_laroux" xfId="23804"/>
    <cellStyle name="Neutral 2" xfId="23805"/>
    <cellStyle name="Neutral 2 2" xfId="23806"/>
    <cellStyle name="Neutral 2 3" xfId="23807"/>
    <cellStyle name="Neutral 3" xfId="23808"/>
    <cellStyle name="Neutral 3 2" xfId="23809"/>
    <cellStyle name="Neutral 3 3" xfId="23810"/>
    <cellStyle name="Neutral 4" xfId="23811"/>
    <cellStyle name="Neutral 4 2" xfId="23812"/>
    <cellStyle name="Neutral 5" xfId="23813"/>
    <cellStyle name="Neutral 5 2" xfId="23814"/>
    <cellStyle name="Neutral 6" xfId="23815"/>
    <cellStyle name="Neutral 7" xfId="23816"/>
    <cellStyle name="no dec" xfId="23817"/>
    <cellStyle name="no dec 1" xfId="23818"/>
    <cellStyle name="no dec 1 2" xfId="23819"/>
    <cellStyle name="no dec 1 2 2" xfId="23820"/>
    <cellStyle name="no dec 1 2 3" xfId="23821"/>
    <cellStyle name="no dec 1 3" xfId="23822"/>
    <cellStyle name="no dec 1 3 2" xfId="23823"/>
    <cellStyle name="no dec 1 3 3" xfId="23824"/>
    <cellStyle name="no dec 1 4" xfId="23825"/>
    <cellStyle name="no dec 2" xfId="23826"/>
    <cellStyle name="no dec 2 2" xfId="23827"/>
    <cellStyle name="no dec 2 3" xfId="23828"/>
    <cellStyle name="no dec 3" xfId="23829"/>
    <cellStyle name="no dec 3 2" xfId="23830"/>
    <cellStyle name="no dec 3 3" xfId="23831"/>
    <cellStyle name="no dec 4" xfId="23832"/>
    <cellStyle name="no dec_08-07-09-TRANSFORMER" xfId="23833"/>
    <cellStyle name="Non défini" xfId="23834"/>
    <cellStyle name="Non défini 1" xfId="23835"/>
    <cellStyle name="Non défini 1 2" xfId="23836"/>
    <cellStyle name="Non défini 1 2 2" xfId="23837"/>
    <cellStyle name="Non défini 1 2 3" xfId="23838"/>
    <cellStyle name="Non défini 1 3" xfId="23839"/>
    <cellStyle name="Non défini 1 3 2" xfId="23840"/>
    <cellStyle name="Non défini 1 3 3" xfId="23841"/>
    <cellStyle name="Non défini 1 4" xfId="23842"/>
    <cellStyle name="Non défini 2" xfId="23843"/>
    <cellStyle name="Non défini 2 2" xfId="23844"/>
    <cellStyle name="Non défini 2 3" xfId="23845"/>
    <cellStyle name="Non défini 3" xfId="23846"/>
    <cellStyle name="Non défini 3 2" xfId="23847"/>
    <cellStyle name="Non défini 3 3" xfId="23848"/>
    <cellStyle name="Non défini 4" xfId="23849"/>
    <cellStyle name="Non défini_&gt;5" xfId="23850"/>
    <cellStyle name="Normal" xfId="0" builtinId="0"/>
    <cellStyle name="Normal - Style1" xfId="23851"/>
    <cellStyle name="Normal - Style1 1" xfId="23852"/>
    <cellStyle name="Normal - Style1 1 2" xfId="23853"/>
    <cellStyle name="Normal - Style1 1 2 2" xfId="23854"/>
    <cellStyle name="Normal - Style1 1 2 3" xfId="23855"/>
    <cellStyle name="Normal - Style1 1 3" xfId="23856"/>
    <cellStyle name="Normal - Style1 1 3 2" xfId="23857"/>
    <cellStyle name="Normal - Style1 1 3 3" xfId="23858"/>
    <cellStyle name="Normal - Style1 1 4" xfId="23859"/>
    <cellStyle name="Normal - Style1 2" xfId="23860"/>
    <cellStyle name="Normal - Style1 2 2" xfId="23861"/>
    <cellStyle name="Normal - Style1 2 3" xfId="23862"/>
    <cellStyle name="Normal - Style1 3" xfId="23863"/>
    <cellStyle name="Normal - Style1 3 2" xfId="23864"/>
    <cellStyle name="Normal - Style1 3 3" xfId="23865"/>
    <cellStyle name="Normal - Style1 4" xfId="23866"/>
    <cellStyle name="Normal - Style1_&gt;5" xfId="23867"/>
    <cellStyle name="Normal 10" xfId="23868"/>
    <cellStyle name="Normal 10 2" xfId="23869"/>
    <cellStyle name="Normal 10 2 2" xfId="23870"/>
    <cellStyle name="Normal 10 3" xfId="23871"/>
    <cellStyle name="Normal 10 3 2" xfId="23872"/>
    <cellStyle name="Normal 10 3 2 2" xfId="23873"/>
    <cellStyle name="Normal 10 3 3" xfId="23874"/>
    <cellStyle name="Normal 10 4" xfId="23875"/>
    <cellStyle name="Normal 10 5" xfId="26144"/>
    <cellStyle name="Normal 11" xfId="23876"/>
    <cellStyle name="Normal 11 2" xfId="23877"/>
    <cellStyle name="Normal 11 2 2" xfId="23878"/>
    <cellStyle name="Normal 11 3" xfId="23879"/>
    <cellStyle name="Normal 11 3 2" xfId="23880"/>
    <cellStyle name="Normal 11 3 2 2" xfId="23881"/>
    <cellStyle name="Normal 11 3 3" xfId="23882"/>
    <cellStyle name="Normal 11 4" xfId="23883"/>
    <cellStyle name="Normal 11 4 2" xfId="23884"/>
    <cellStyle name="Normal 12" xfId="23885"/>
    <cellStyle name="Normal 12 10" xfId="23886"/>
    <cellStyle name="Normal 12 11" xfId="23887"/>
    <cellStyle name="Normal 12 12" xfId="23888"/>
    <cellStyle name="Normal 12 13" xfId="23889"/>
    <cellStyle name="Normal 12 14" xfId="23890"/>
    <cellStyle name="Normal 12 2" xfId="23891"/>
    <cellStyle name="Normal 12 2 10" xfId="23892"/>
    <cellStyle name="Normal 12 2 11" xfId="23893"/>
    <cellStyle name="Normal 12 2 12" xfId="23894"/>
    <cellStyle name="Normal 12 2 2" xfId="23895"/>
    <cellStyle name="Normal 12 2 2 2" xfId="23896"/>
    <cellStyle name="Normal 12 2 2 2 2" xfId="23897"/>
    <cellStyle name="Normal 12 2 2 2 2 2" xfId="23898"/>
    <cellStyle name="Normal 12 2 2 2 3" xfId="23899"/>
    <cellStyle name="Normal 12 2 2 2 3 2" xfId="23900"/>
    <cellStyle name="Normal 12 2 2 2 4" xfId="23901"/>
    <cellStyle name="Normal 12 2 2 2 4 2" xfId="23902"/>
    <cellStyle name="Normal 12 2 2 2 5" xfId="23903"/>
    <cellStyle name="Normal 12 2 2 2 6" xfId="23904"/>
    <cellStyle name="Normal 12 2 2 2 7" xfId="23905"/>
    <cellStyle name="Normal 12 2 2 2 8" xfId="23906"/>
    <cellStyle name="Normal 12 2 2 2 9" xfId="23907"/>
    <cellStyle name="Normal 12 2 2 3" xfId="23908"/>
    <cellStyle name="Normal 12 2 2 3 2" xfId="23909"/>
    <cellStyle name="Normal 12 2 2 3 3" xfId="23910"/>
    <cellStyle name="Normal 12 2 2 3 4" xfId="23911"/>
    <cellStyle name="Normal 12 2 2 4" xfId="23912"/>
    <cellStyle name="Normal 12 2 2 4 2" xfId="23913"/>
    <cellStyle name="Normal 12 2 2 5" xfId="23914"/>
    <cellStyle name="Normal 12 2 2 5 2" xfId="23915"/>
    <cellStyle name="Normal 12 2 2 6" xfId="23916"/>
    <cellStyle name="Normal 12 2 2 7" xfId="23917"/>
    <cellStyle name="Normal 12 2 2 8" xfId="23918"/>
    <cellStyle name="Normal 12 2 2 9" xfId="23919"/>
    <cellStyle name="Normal 12 2 3" xfId="23920"/>
    <cellStyle name="Normal 12 2 3 10" xfId="23921"/>
    <cellStyle name="Normal 12 2 3 2" xfId="23922"/>
    <cellStyle name="Normal 12 2 3 2 2" xfId="23923"/>
    <cellStyle name="Normal 12 2 3 2 2 2" xfId="23924"/>
    <cellStyle name="Normal 12 2 3 2 3" xfId="23925"/>
    <cellStyle name="Normal 12 2 3 2 3 2" xfId="23926"/>
    <cellStyle name="Normal 12 2 3 2 4" xfId="23927"/>
    <cellStyle name="Normal 12 2 3 2 4 2" xfId="23928"/>
    <cellStyle name="Normal 12 2 3 2 5" xfId="23929"/>
    <cellStyle name="Normal 12 2 3 2 6" xfId="23930"/>
    <cellStyle name="Normal 12 2 3 2 7" xfId="23931"/>
    <cellStyle name="Normal 12 2 3 2 8" xfId="23932"/>
    <cellStyle name="Normal 12 2 3 2 9" xfId="23933"/>
    <cellStyle name="Normal 12 2 3 3" xfId="23934"/>
    <cellStyle name="Normal 12 2 3 3 2" xfId="23935"/>
    <cellStyle name="Normal 12 2 3 4" xfId="23936"/>
    <cellStyle name="Normal 12 2 3 4 2" xfId="23937"/>
    <cellStyle name="Normal 12 2 3 5" xfId="23938"/>
    <cellStyle name="Normal 12 2 3 5 2" xfId="23939"/>
    <cellStyle name="Normal 12 2 3 6" xfId="23940"/>
    <cellStyle name="Normal 12 2 3 7" xfId="23941"/>
    <cellStyle name="Normal 12 2 3 8" xfId="23942"/>
    <cellStyle name="Normal 12 2 3 9" xfId="23943"/>
    <cellStyle name="Normal 12 2 4" xfId="23944"/>
    <cellStyle name="Normal 12 2 4 2" xfId="23945"/>
    <cellStyle name="Normal 12 2 4 2 2" xfId="23946"/>
    <cellStyle name="Normal 12 2 4 3" xfId="23947"/>
    <cellStyle name="Normal 12 2 4 3 2" xfId="23948"/>
    <cellStyle name="Normal 12 2 4 4" xfId="23949"/>
    <cellStyle name="Normal 12 2 4 4 2" xfId="23950"/>
    <cellStyle name="Normal 12 2 4 5" xfId="23951"/>
    <cellStyle name="Normal 12 2 4 6" xfId="23952"/>
    <cellStyle name="Normal 12 2 4 7" xfId="23953"/>
    <cellStyle name="Normal 12 2 4 8" xfId="23954"/>
    <cellStyle name="Normal 12 2 4 9" xfId="23955"/>
    <cellStyle name="Normal 12 2 5" xfId="23956"/>
    <cellStyle name="Normal 12 2 5 2" xfId="23957"/>
    <cellStyle name="Normal 12 2 5 3" xfId="23958"/>
    <cellStyle name="Normal 12 2 6" xfId="23959"/>
    <cellStyle name="Normal 12 2 6 2" xfId="23960"/>
    <cellStyle name="Normal 12 2 7" xfId="23961"/>
    <cellStyle name="Normal 12 2 7 2" xfId="23962"/>
    <cellStyle name="Normal 12 2 8" xfId="23963"/>
    <cellStyle name="Normal 12 2 8 2" xfId="23964"/>
    <cellStyle name="Normal 12 2 9" xfId="23965"/>
    <cellStyle name="Normal 12 3" xfId="23966"/>
    <cellStyle name="Normal 12 3 2" xfId="23967"/>
    <cellStyle name="Normal 12 3 2 2" xfId="23968"/>
    <cellStyle name="Normal 12 3 2 2 2" xfId="23969"/>
    <cellStyle name="Normal 12 3 2 2 3" xfId="23970"/>
    <cellStyle name="Normal 12 3 2 2 4" xfId="23971"/>
    <cellStyle name="Normal 12 3 2 3" xfId="23972"/>
    <cellStyle name="Normal 12 3 2 3 2" xfId="23973"/>
    <cellStyle name="Normal 12 3 2 4" xfId="23974"/>
    <cellStyle name="Normal 12 3 2 4 2" xfId="23975"/>
    <cellStyle name="Normal 12 3 2 5" xfId="23976"/>
    <cellStyle name="Normal 12 3 2 6" xfId="23977"/>
    <cellStyle name="Normal 12 3 2 7" xfId="23978"/>
    <cellStyle name="Normal 12 3 2 8" xfId="23979"/>
    <cellStyle name="Normal 12 3 2 9" xfId="23980"/>
    <cellStyle name="Normal 12 3 3" xfId="23981"/>
    <cellStyle name="Normal 12 3 3 2" xfId="23982"/>
    <cellStyle name="Normal 12 3 3 3" xfId="23983"/>
    <cellStyle name="Normal 12 3 3 4" xfId="23984"/>
    <cellStyle name="Normal 12 3 4" xfId="23985"/>
    <cellStyle name="Normal 12 3 4 2" xfId="23986"/>
    <cellStyle name="Normal 12 3 4 3" xfId="23987"/>
    <cellStyle name="Normal 12 3 4 4" xfId="23988"/>
    <cellStyle name="Normal 12 3 5" xfId="23989"/>
    <cellStyle name="Normal 12 3 5 2" xfId="23990"/>
    <cellStyle name="Normal 12 3 6" xfId="23991"/>
    <cellStyle name="Normal 12 3 7" xfId="23992"/>
    <cellStyle name="Normal 12 3 8" xfId="23993"/>
    <cellStyle name="Normal 12 3 9" xfId="23994"/>
    <cellStyle name="Normal 12 4" xfId="23995"/>
    <cellStyle name="Normal 12 4 10" xfId="23996"/>
    <cellStyle name="Normal 12 4 2" xfId="23997"/>
    <cellStyle name="Normal 12 4 2 2" xfId="23998"/>
    <cellStyle name="Normal 12 4 2 2 2" xfId="23999"/>
    <cellStyle name="Normal 12 4 2 3" xfId="24000"/>
    <cellStyle name="Normal 12 4 2 3 2" xfId="24001"/>
    <cellStyle name="Normal 12 4 2 4" xfId="24002"/>
    <cellStyle name="Normal 12 4 2 4 2" xfId="24003"/>
    <cellStyle name="Normal 12 4 2 5" xfId="24004"/>
    <cellStyle name="Normal 12 4 2 6" xfId="24005"/>
    <cellStyle name="Normal 12 4 2 7" xfId="24006"/>
    <cellStyle name="Normal 12 4 2 8" xfId="24007"/>
    <cellStyle name="Normal 12 4 2 9" xfId="24008"/>
    <cellStyle name="Normal 12 4 3" xfId="24009"/>
    <cellStyle name="Normal 12 4 3 2" xfId="24010"/>
    <cellStyle name="Normal 12 4 4" xfId="24011"/>
    <cellStyle name="Normal 12 4 4 2" xfId="24012"/>
    <cellStyle name="Normal 12 4 5" xfId="24013"/>
    <cellStyle name="Normal 12 4 5 2" xfId="24014"/>
    <cellStyle name="Normal 12 4 6" xfId="24015"/>
    <cellStyle name="Normal 12 4 7" xfId="24016"/>
    <cellStyle name="Normal 12 4 8" xfId="24017"/>
    <cellStyle name="Normal 12 4 9" xfId="24018"/>
    <cellStyle name="Normal 12 5" xfId="24019"/>
    <cellStyle name="Normal 12 5 2" xfId="24020"/>
    <cellStyle name="Normal 12 5 2 2" xfId="24021"/>
    <cellStyle name="Normal 12 5 3" xfId="24022"/>
    <cellStyle name="Normal 12 5 3 2" xfId="24023"/>
    <cellStyle name="Normal 12 5 4" xfId="24024"/>
    <cellStyle name="Normal 12 5 4 2" xfId="24025"/>
    <cellStyle name="Normal 12 5 5" xfId="24026"/>
    <cellStyle name="Normal 12 5 6" xfId="24027"/>
    <cellStyle name="Normal 12 5 7" xfId="24028"/>
    <cellStyle name="Normal 12 5 8" xfId="24029"/>
    <cellStyle name="Normal 12 5 9" xfId="24030"/>
    <cellStyle name="Normal 12 6" xfId="24031"/>
    <cellStyle name="Normal 12 6 2" xfId="24032"/>
    <cellStyle name="Normal 12 6 2 2" xfId="24033"/>
    <cellStyle name="Normal 12 6 3" xfId="24034"/>
    <cellStyle name="Normal 12 6 3 2" xfId="24035"/>
    <cellStyle name="Normal 12 6 4" xfId="24036"/>
    <cellStyle name="Normal 12 6 4 2" xfId="24037"/>
    <cellStyle name="Normal 12 6 5" xfId="24038"/>
    <cellStyle name="Normal 12 6 6" xfId="24039"/>
    <cellStyle name="Normal 12 6 7" xfId="24040"/>
    <cellStyle name="Normal 12 7" xfId="24041"/>
    <cellStyle name="Normal 12 7 2" xfId="24042"/>
    <cellStyle name="Normal 12 8" xfId="24043"/>
    <cellStyle name="Normal 12 8 2" xfId="24044"/>
    <cellStyle name="Normal 12 9" xfId="24045"/>
    <cellStyle name="Normal 12 9 2" xfId="24046"/>
    <cellStyle name="Normal 13" xfId="24047"/>
    <cellStyle name="Normal 13 10" xfId="24048"/>
    <cellStyle name="Normal 13 11" xfId="24049"/>
    <cellStyle name="Normal 13 12" xfId="24050"/>
    <cellStyle name="Normal 13 13" xfId="24051"/>
    <cellStyle name="Normal 13 14" xfId="24052"/>
    <cellStyle name="Normal 13 2" xfId="24053"/>
    <cellStyle name="Normal 13 2 10" xfId="24054"/>
    <cellStyle name="Normal 13 2 11" xfId="24055"/>
    <cellStyle name="Normal 13 2 12" xfId="24056"/>
    <cellStyle name="Normal 13 2 2" xfId="24057"/>
    <cellStyle name="Normal 13 2 2 2" xfId="24058"/>
    <cellStyle name="Normal 13 2 2 2 2" xfId="24059"/>
    <cellStyle name="Normal 13 2 2 2 2 2" xfId="24060"/>
    <cellStyle name="Normal 13 2 2 2 3" xfId="24061"/>
    <cellStyle name="Normal 13 2 2 2 3 2" xfId="24062"/>
    <cellStyle name="Normal 13 2 2 2 4" xfId="24063"/>
    <cellStyle name="Normal 13 2 2 2 4 2" xfId="24064"/>
    <cellStyle name="Normal 13 2 2 2 5" xfId="24065"/>
    <cellStyle name="Normal 13 2 2 2 6" xfId="24066"/>
    <cellStyle name="Normal 13 2 2 2 7" xfId="24067"/>
    <cellStyle name="Normal 13 2 2 2 8" xfId="24068"/>
    <cellStyle name="Normal 13 2 2 2 9" xfId="24069"/>
    <cellStyle name="Normal 13 2 2 3" xfId="24070"/>
    <cellStyle name="Normal 13 2 2 3 2" xfId="24071"/>
    <cellStyle name="Normal 13 2 2 3 3" xfId="24072"/>
    <cellStyle name="Normal 13 2 2 3 4" xfId="24073"/>
    <cellStyle name="Normal 13 2 2 4" xfId="24074"/>
    <cellStyle name="Normal 13 2 2 4 2" xfId="24075"/>
    <cellStyle name="Normal 13 2 2 5" xfId="24076"/>
    <cellStyle name="Normal 13 2 2 5 2" xfId="24077"/>
    <cellStyle name="Normal 13 2 2 6" xfId="24078"/>
    <cellStyle name="Normal 13 2 2 7" xfId="24079"/>
    <cellStyle name="Normal 13 2 2 8" xfId="24080"/>
    <cellStyle name="Normal 13 2 2 9" xfId="24081"/>
    <cellStyle name="Normal 13 2 3" xfId="24082"/>
    <cellStyle name="Normal 13 2 3 10" xfId="24083"/>
    <cellStyle name="Normal 13 2 3 2" xfId="24084"/>
    <cellStyle name="Normal 13 2 3 2 2" xfId="24085"/>
    <cellStyle name="Normal 13 2 3 2 2 2" xfId="24086"/>
    <cellStyle name="Normal 13 2 3 2 3" xfId="24087"/>
    <cellStyle name="Normal 13 2 3 2 3 2" xfId="24088"/>
    <cellStyle name="Normal 13 2 3 2 4" xfId="24089"/>
    <cellStyle name="Normal 13 2 3 2 4 2" xfId="24090"/>
    <cellStyle name="Normal 13 2 3 2 5" xfId="24091"/>
    <cellStyle name="Normal 13 2 3 2 6" xfId="24092"/>
    <cellStyle name="Normal 13 2 3 2 7" xfId="24093"/>
    <cellStyle name="Normal 13 2 3 2 8" xfId="24094"/>
    <cellStyle name="Normal 13 2 3 2 9" xfId="24095"/>
    <cellStyle name="Normal 13 2 3 3" xfId="24096"/>
    <cellStyle name="Normal 13 2 3 3 2" xfId="24097"/>
    <cellStyle name="Normal 13 2 3 4" xfId="24098"/>
    <cellStyle name="Normal 13 2 3 4 2" xfId="24099"/>
    <cellStyle name="Normal 13 2 3 5" xfId="24100"/>
    <cellStyle name="Normal 13 2 3 5 2" xfId="24101"/>
    <cellStyle name="Normal 13 2 3 6" xfId="24102"/>
    <cellStyle name="Normal 13 2 3 7" xfId="24103"/>
    <cellStyle name="Normal 13 2 3 8" xfId="24104"/>
    <cellStyle name="Normal 13 2 3 9" xfId="24105"/>
    <cellStyle name="Normal 13 2 4" xfId="24106"/>
    <cellStyle name="Normal 13 2 4 2" xfId="24107"/>
    <cellStyle name="Normal 13 2 4 2 2" xfId="24108"/>
    <cellStyle name="Normal 13 2 4 3" xfId="24109"/>
    <cellStyle name="Normal 13 2 4 3 2" xfId="24110"/>
    <cellStyle name="Normal 13 2 4 4" xfId="24111"/>
    <cellStyle name="Normal 13 2 4 4 2" xfId="24112"/>
    <cellStyle name="Normal 13 2 4 5" xfId="24113"/>
    <cellStyle name="Normal 13 2 4 6" xfId="24114"/>
    <cellStyle name="Normal 13 2 4 7" xfId="24115"/>
    <cellStyle name="Normal 13 2 4 8" xfId="24116"/>
    <cellStyle name="Normal 13 2 4 9" xfId="24117"/>
    <cellStyle name="Normal 13 2 5" xfId="24118"/>
    <cellStyle name="Normal 13 2 5 2" xfId="24119"/>
    <cellStyle name="Normal 13 2 5 3" xfId="24120"/>
    <cellStyle name="Normal 13 2 6" xfId="24121"/>
    <cellStyle name="Normal 13 2 6 2" xfId="24122"/>
    <cellStyle name="Normal 13 2 7" xfId="24123"/>
    <cellStyle name="Normal 13 2 7 2" xfId="24124"/>
    <cellStyle name="Normal 13 2 8" xfId="24125"/>
    <cellStyle name="Normal 13 2 8 2" xfId="24126"/>
    <cellStyle name="Normal 13 2 9" xfId="24127"/>
    <cellStyle name="Normal 13 3" xfId="24128"/>
    <cellStyle name="Normal 13 3 2" xfId="24129"/>
    <cellStyle name="Normal 13 3 2 2" xfId="24130"/>
    <cellStyle name="Normal 13 3 2 2 2" xfId="24131"/>
    <cellStyle name="Normal 13 3 2 2 3" xfId="24132"/>
    <cellStyle name="Normal 13 3 2 2 4" xfId="24133"/>
    <cellStyle name="Normal 13 3 2 3" xfId="24134"/>
    <cellStyle name="Normal 13 3 2 3 2" xfId="24135"/>
    <cellStyle name="Normal 13 3 2 4" xfId="24136"/>
    <cellStyle name="Normal 13 3 2 4 2" xfId="24137"/>
    <cellStyle name="Normal 13 3 2 5" xfId="24138"/>
    <cellStyle name="Normal 13 3 2 6" xfId="24139"/>
    <cellStyle name="Normal 13 3 2 7" xfId="24140"/>
    <cellStyle name="Normal 13 3 2 8" xfId="24141"/>
    <cellStyle name="Normal 13 3 2 9" xfId="24142"/>
    <cellStyle name="Normal 13 3 3" xfId="24143"/>
    <cellStyle name="Normal 13 3 3 2" xfId="24144"/>
    <cellStyle name="Normal 13 3 3 3" xfId="24145"/>
    <cellStyle name="Normal 13 3 3 4" xfId="24146"/>
    <cellStyle name="Normal 13 3 4" xfId="24147"/>
    <cellStyle name="Normal 13 3 4 2" xfId="24148"/>
    <cellStyle name="Normal 13 3 4 3" xfId="24149"/>
    <cellStyle name="Normal 13 3 4 4" xfId="24150"/>
    <cellStyle name="Normal 13 3 5" xfId="24151"/>
    <cellStyle name="Normal 13 3 5 2" xfId="24152"/>
    <cellStyle name="Normal 13 3 6" xfId="24153"/>
    <cellStyle name="Normal 13 3 7" xfId="24154"/>
    <cellStyle name="Normal 13 3 8" xfId="24155"/>
    <cellStyle name="Normal 13 3 9" xfId="24156"/>
    <cellStyle name="Normal 13 4" xfId="24157"/>
    <cellStyle name="Normal 13 4 10" xfId="24158"/>
    <cellStyle name="Normal 13 4 2" xfId="24159"/>
    <cellStyle name="Normal 13 4 2 2" xfId="24160"/>
    <cellStyle name="Normal 13 4 2 2 2" xfId="24161"/>
    <cellStyle name="Normal 13 4 2 3" xfId="24162"/>
    <cellStyle name="Normal 13 4 2 3 2" xfId="24163"/>
    <cellStyle name="Normal 13 4 2 4" xfId="24164"/>
    <cellStyle name="Normal 13 4 2 4 2" xfId="24165"/>
    <cellStyle name="Normal 13 4 2 5" xfId="24166"/>
    <cellStyle name="Normal 13 4 2 6" xfId="24167"/>
    <cellStyle name="Normal 13 4 2 7" xfId="24168"/>
    <cellStyle name="Normal 13 4 2 8" xfId="24169"/>
    <cellStyle name="Normal 13 4 2 9" xfId="24170"/>
    <cellStyle name="Normal 13 4 3" xfId="24171"/>
    <cellStyle name="Normal 13 4 3 2" xfId="24172"/>
    <cellStyle name="Normal 13 4 3 3" xfId="24173"/>
    <cellStyle name="Normal 13 4 3 4" xfId="24174"/>
    <cellStyle name="Normal 13 4 4" xfId="24175"/>
    <cellStyle name="Normal 13 4 4 2" xfId="24176"/>
    <cellStyle name="Normal 13 4 5" xfId="24177"/>
    <cellStyle name="Normal 13 4 5 2" xfId="24178"/>
    <cellStyle name="Normal 13 4 6" xfId="24179"/>
    <cellStyle name="Normal 13 4 7" xfId="24180"/>
    <cellStyle name="Normal 13 4 8" xfId="24181"/>
    <cellStyle name="Normal 13 4 9" xfId="24182"/>
    <cellStyle name="Normal 13 5" xfId="24183"/>
    <cellStyle name="Normal 13 5 2" xfId="24184"/>
    <cellStyle name="Normal 13 5 2 2" xfId="24185"/>
    <cellStyle name="Normal 13 5 3" xfId="24186"/>
    <cellStyle name="Normal 13 5 3 2" xfId="24187"/>
    <cellStyle name="Normal 13 5 4" xfId="24188"/>
    <cellStyle name="Normal 13 5 4 2" xfId="24189"/>
    <cellStyle name="Normal 13 5 5" xfId="24190"/>
    <cellStyle name="Normal 13 5 6" xfId="24191"/>
    <cellStyle name="Normal 13 5 7" xfId="24192"/>
    <cellStyle name="Normal 13 5 8" xfId="24193"/>
    <cellStyle name="Normal 13 5 9" xfId="24194"/>
    <cellStyle name="Normal 13 6" xfId="24195"/>
    <cellStyle name="Normal 13 6 2" xfId="24196"/>
    <cellStyle name="Normal 13 6 2 2" xfId="24197"/>
    <cellStyle name="Normal 13 6 3" xfId="24198"/>
    <cellStyle name="Normal 13 6 3 2" xfId="24199"/>
    <cellStyle name="Normal 13 6 4" xfId="24200"/>
    <cellStyle name="Normal 13 6 4 2" xfId="24201"/>
    <cellStyle name="Normal 13 6 5" xfId="24202"/>
    <cellStyle name="Normal 13 6 6" xfId="24203"/>
    <cellStyle name="Normal 13 6 7" xfId="24204"/>
    <cellStyle name="Normal 13 7" xfId="24205"/>
    <cellStyle name="Normal 13 7 2" xfId="24206"/>
    <cellStyle name="Normal 13 8" xfId="24207"/>
    <cellStyle name="Normal 13 8 2" xfId="24208"/>
    <cellStyle name="Normal 13 9" xfId="24209"/>
    <cellStyle name="Normal 13 9 2" xfId="24210"/>
    <cellStyle name="Normal 14" xfId="24211"/>
    <cellStyle name="Normal 14 10" xfId="24212"/>
    <cellStyle name="Normal 14 11" xfId="24213"/>
    <cellStyle name="Normal 14 12" xfId="24214"/>
    <cellStyle name="Normal 14 13" xfId="24215"/>
    <cellStyle name="Normal 14 14" xfId="24216"/>
    <cellStyle name="Normal 14 2" xfId="24217"/>
    <cellStyle name="Normal 14 2 10" xfId="24218"/>
    <cellStyle name="Normal 14 2 11" xfId="24219"/>
    <cellStyle name="Normal 14 2 12" xfId="24220"/>
    <cellStyle name="Normal 14 2 2" xfId="24221"/>
    <cellStyle name="Normal 14 2 2 2" xfId="24222"/>
    <cellStyle name="Normal 14 2 2 2 2" xfId="24223"/>
    <cellStyle name="Normal 14 2 2 2 2 2" xfId="24224"/>
    <cellStyle name="Normal 14 2 2 2 3" xfId="24225"/>
    <cellStyle name="Normal 14 2 2 2 3 2" xfId="24226"/>
    <cellStyle name="Normal 14 2 2 2 4" xfId="24227"/>
    <cellStyle name="Normal 14 2 2 2 4 2" xfId="24228"/>
    <cellStyle name="Normal 14 2 2 2 5" xfId="24229"/>
    <cellStyle name="Normal 14 2 2 2 6" xfId="24230"/>
    <cellStyle name="Normal 14 2 2 2 7" xfId="24231"/>
    <cellStyle name="Normal 14 2 2 2 8" xfId="24232"/>
    <cellStyle name="Normal 14 2 2 2 9" xfId="24233"/>
    <cellStyle name="Normal 14 2 2 3" xfId="24234"/>
    <cellStyle name="Normal 14 2 2 3 2" xfId="24235"/>
    <cellStyle name="Normal 14 2 2 3 3" xfId="24236"/>
    <cellStyle name="Normal 14 2 2 3 4" xfId="24237"/>
    <cellStyle name="Normal 14 2 2 4" xfId="24238"/>
    <cellStyle name="Normal 14 2 2 4 2" xfId="24239"/>
    <cellStyle name="Normal 14 2 2 5" xfId="24240"/>
    <cellStyle name="Normal 14 2 2 5 2" xfId="24241"/>
    <cellStyle name="Normal 14 2 2 6" xfId="24242"/>
    <cellStyle name="Normal 14 2 2 7" xfId="24243"/>
    <cellStyle name="Normal 14 2 2 8" xfId="24244"/>
    <cellStyle name="Normal 14 2 2 9" xfId="24245"/>
    <cellStyle name="Normal 14 2 3" xfId="24246"/>
    <cellStyle name="Normal 14 2 3 10" xfId="24247"/>
    <cellStyle name="Normal 14 2 3 2" xfId="24248"/>
    <cellStyle name="Normal 14 2 3 2 2" xfId="24249"/>
    <cellStyle name="Normal 14 2 3 2 2 2" xfId="24250"/>
    <cellStyle name="Normal 14 2 3 2 3" xfId="24251"/>
    <cellStyle name="Normal 14 2 3 2 3 2" xfId="24252"/>
    <cellStyle name="Normal 14 2 3 2 4" xfId="24253"/>
    <cellStyle name="Normal 14 2 3 2 4 2" xfId="24254"/>
    <cellStyle name="Normal 14 2 3 2 5" xfId="24255"/>
    <cellStyle name="Normal 14 2 3 2 6" xfId="24256"/>
    <cellStyle name="Normal 14 2 3 2 7" xfId="24257"/>
    <cellStyle name="Normal 14 2 3 2 8" xfId="24258"/>
    <cellStyle name="Normal 14 2 3 2 9" xfId="24259"/>
    <cellStyle name="Normal 14 2 3 3" xfId="24260"/>
    <cellStyle name="Normal 14 2 3 3 2" xfId="24261"/>
    <cellStyle name="Normal 14 2 3 4" xfId="24262"/>
    <cellStyle name="Normal 14 2 3 4 2" xfId="24263"/>
    <cellStyle name="Normal 14 2 3 5" xfId="24264"/>
    <cellStyle name="Normal 14 2 3 5 2" xfId="24265"/>
    <cellStyle name="Normal 14 2 3 6" xfId="24266"/>
    <cellStyle name="Normal 14 2 3 7" xfId="24267"/>
    <cellStyle name="Normal 14 2 3 8" xfId="24268"/>
    <cellStyle name="Normal 14 2 3 9" xfId="24269"/>
    <cellStyle name="Normal 14 2 4" xfId="24270"/>
    <cellStyle name="Normal 14 2 4 2" xfId="24271"/>
    <cellStyle name="Normal 14 2 4 2 2" xfId="24272"/>
    <cellStyle name="Normal 14 2 4 3" xfId="24273"/>
    <cellStyle name="Normal 14 2 4 3 2" xfId="24274"/>
    <cellStyle name="Normal 14 2 4 4" xfId="24275"/>
    <cellStyle name="Normal 14 2 4 4 2" xfId="24276"/>
    <cellStyle name="Normal 14 2 4 5" xfId="24277"/>
    <cellStyle name="Normal 14 2 4 6" xfId="24278"/>
    <cellStyle name="Normal 14 2 4 7" xfId="24279"/>
    <cellStyle name="Normal 14 2 4 8" xfId="24280"/>
    <cellStyle name="Normal 14 2 4 9" xfId="24281"/>
    <cellStyle name="Normal 14 2 5" xfId="24282"/>
    <cellStyle name="Normal 14 2 5 2" xfId="24283"/>
    <cellStyle name="Normal 14 2 5 3" xfId="24284"/>
    <cellStyle name="Normal 14 2 6" xfId="24285"/>
    <cellStyle name="Normal 14 2 6 2" xfId="24286"/>
    <cellStyle name="Normal 14 2 7" xfId="24287"/>
    <cellStyle name="Normal 14 2 7 2" xfId="24288"/>
    <cellStyle name="Normal 14 2 8" xfId="24289"/>
    <cellStyle name="Normal 14 2 8 2" xfId="24290"/>
    <cellStyle name="Normal 14 2 9" xfId="24291"/>
    <cellStyle name="Normal 14 3" xfId="24292"/>
    <cellStyle name="Normal 14 3 2" xfId="24293"/>
    <cellStyle name="Normal 14 3 2 2" xfId="24294"/>
    <cellStyle name="Normal 14 3 2 2 2" xfId="24295"/>
    <cellStyle name="Normal 14 3 2 3" xfId="24296"/>
    <cellStyle name="Normal 14 3 2 3 2" xfId="24297"/>
    <cellStyle name="Normal 14 3 2 4" xfId="24298"/>
    <cellStyle name="Normal 14 3 2 4 2" xfId="24299"/>
    <cellStyle name="Normal 14 3 2 5" xfId="24300"/>
    <cellStyle name="Normal 14 3 2 6" xfId="24301"/>
    <cellStyle name="Normal 14 3 2 7" xfId="24302"/>
    <cellStyle name="Normal 14 3 2 8" xfId="24303"/>
    <cellStyle name="Normal 14 3 2 9" xfId="24304"/>
    <cellStyle name="Normal 14 3 3" xfId="24305"/>
    <cellStyle name="Normal 14 3 3 2" xfId="24306"/>
    <cellStyle name="Normal 14 3 3 3" xfId="24307"/>
    <cellStyle name="Normal 14 3 3 4" xfId="24308"/>
    <cellStyle name="Normal 14 3 4" xfId="24309"/>
    <cellStyle name="Normal 14 3 4 2" xfId="24310"/>
    <cellStyle name="Normal 14 3 5" xfId="24311"/>
    <cellStyle name="Normal 14 3 5 2" xfId="24312"/>
    <cellStyle name="Normal 14 3 6" xfId="24313"/>
    <cellStyle name="Normal 14 3 7" xfId="24314"/>
    <cellStyle name="Normal 14 3 8" xfId="24315"/>
    <cellStyle name="Normal 14 3 9" xfId="24316"/>
    <cellStyle name="Normal 14 4" xfId="24317"/>
    <cellStyle name="Normal 14 4 10" xfId="24318"/>
    <cellStyle name="Normal 14 4 2" xfId="24319"/>
    <cellStyle name="Normal 14 4 2 2" xfId="24320"/>
    <cellStyle name="Normal 14 4 2 2 2" xfId="24321"/>
    <cellStyle name="Normal 14 4 2 3" xfId="24322"/>
    <cellStyle name="Normal 14 4 2 3 2" xfId="24323"/>
    <cellStyle name="Normal 14 4 2 4" xfId="24324"/>
    <cellStyle name="Normal 14 4 2 4 2" xfId="24325"/>
    <cellStyle name="Normal 14 4 2 5" xfId="24326"/>
    <cellStyle name="Normal 14 4 2 6" xfId="24327"/>
    <cellStyle name="Normal 14 4 2 7" xfId="24328"/>
    <cellStyle name="Normal 14 4 2 8" xfId="24329"/>
    <cellStyle name="Normal 14 4 2 9" xfId="24330"/>
    <cellStyle name="Normal 14 4 3" xfId="24331"/>
    <cellStyle name="Normal 14 4 3 2" xfId="24332"/>
    <cellStyle name="Normal 14 4 4" xfId="24333"/>
    <cellStyle name="Normal 14 4 4 2" xfId="24334"/>
    <cellStyle name="Normal 14 4 5" xfId="24335"/>
    <cellStyle name="Normal 14 4 5 2" xfId="24336"/>
    <cellStyle name="Normal 14 4 6" xfId="24337"/>
    <cellStyle name="Normal 14 4 7" xfId="24338"/>
    <cellStyle name="Normal 14 4 8" xfId="24339"/>
    <cellStyle name="Normal 14 4 9" xfId="24340"/>
    <cellStyle name="Normal 14 5" xfId="24341"/>
    <cellStyle name="Normal 14 5 2" xfId="24342"/>
    <cellStyle name="Normal 14 5 2 2" xfId="24343"/>
    <cellStyle name="Normal 14 5 3" xfId="24344"/>
    <cellStyle name="Normal 14 5 3 2" xfId="24345"/>
    <cellStyle name="Normal 14 5 4" xfId="24346"/>
    <cellStyle name="Normal 14 5 4 2" xfId="24347"/>
    <cellStyle name="Normal 14 5 5" xfId="24348"/>
    <cellStyle name="Normal 14 5 6" xfId="24349"/>
    <cellStyle name="Normal 14 5 7" xfId="24350"/>
    <cellStyle name="Normal 14 5 8" xfId="24351"/>
    <cellStyle name="Normal 14 5 9" xfId="24352"/>
    <cellStyle name="Normal 14 6" xfId="24353"/>
    <cellStyle name="Normal 14 6 2" xfId="24354"/>
    <cellStyle name="Normal 14 6 2 2" xfId="24355"/>
    <cellStyle name="Normal 14 6 3" xfId="24356"/>
    <cellStyle name="Normal 14 6 3 2" xfId="24357"/>
    <cellStyle name="Normal 14 6 4" xfId="24358"/>
    <cellStyle name="Normal 14 6 4 2" xfId="24359"/>
    <cellStyle name="Normal 14 6 5" xfId="24360"/>
    <cellStyle name="Normal 14 6 6" xfId="24361"/>
    <cellStyle name="Normal 14 6 7" xfId="24362"/>
    <cellStyle name="Normal 14 7" xfId="24363"/>
    <cellStyle name="Normal 14 7 2" xfId="24364"/>
    <cellStyle name="Normal 14 8" xfId="24365"/>
    <cellStyle name="Normal 14 8 2" xfId="24366"/>
    <cellStyle name="Normal 14 9" xfId="24367"/>
    <cellStyle name="Normal 14 9 2" xfId="24368"/>
    <cellStyle name="Normal 15" xfId="24369"/>
    <cellStyle name="Normal 15 10" xfId="24370"/>
    <cellStyle name="Normal 15 11" xfId="24371"/>
    <cellStyle name="Normal 15 12" xfId="24372"/>
    <cellStyle name="Normal 15 13" xfId="24373"/>
    <cellStyle name="Normal 15 14" xfId="24374"/>
    <cellStyle name="Normal 15 2" xfId="24375"/>
    <cellStyle name="Normal 15 2 10" xfId="24376"/>
    <cellStyle name="Normal 15 2 11" xfId="24377"/>
    <cellStyle name="Normal 15 2 12" xfId="24378"/>
    <cellStyle name="Normal 15 2 2" xfId="24379"/>
    <cellStyle name="Normal 15 2 2 2" xfId="24380"/>
    <cellStyle name="Normal 15 2 2 2 2" xfId="24381"/>
    <cellStyle name="Normal 15 2 2 2 2 2" xfId="24382"/>
    <cellStyle name="Normal 15 2 2 2 3" xfId="24383"/>
    <cellStyle name="Normal 15 2 2 2 3 2" xfId="24384"/>
    <cellStyle name="Normal 15 2 2 2 4" xfId="24385"/>
    <cellStyle name="Normal 15 2 2 2 4 2" xfId="24386"/>
    <cellStyle name="Normal 15 2 2 2 5" xfId="24387"/>
    <cellStyle name="Normal 15 2 2 2 6" xfId="24388"/>
    <cellStyle name="Normal 15 2 2 2 7" xfId="24389"/>
    <cellStyle name="Normal 15 2 2 2 8" xfId="24390"/>
    <cellStyle name="Normal 15 2 2 2 9" xfId="24391"/>
    <cellStyle name="Normal 15 2 2 3" xfId="24392"/>
    <cellStyle name="Normal 15 2 2 3 2" xfId="24393"/>
    <cellStyle name="Normal 15 2 2 3 3" xfId="24394"/>
    <cellStyle name="Normal 15 2 2 3 4" xfId="24395"/>
    <cellStyle name="Normal 15 2 2 4" xfId="24396"/>
    <cellStyle name="Normal 15 2 2 4 2" xfId="24397"/>
    <cellStyle name="Normal 15 2 2 5" xfId="24398"/>
    <cellStyle name="Normal 15 2 2 5 2" xfId="24399"/>
    <cellStyle name="Normal 15 2 2 6" xfId="24400"/>
    <cellStyle name="Normal 15 2 2 7" xfId="24401"/>
    <cellStyle name="Normal 15 2 2 8" xfId="24402"/>
    <cellStyle name="Normal 15 2 2 9" xfId="24403"/>
    <cellStyle name="Normal 15 2 3" xfId="24404"/>
    <cellStyle name="Normal 15 2 3 10" xfId="24405"/>
    <cellStyle name="Normal 15 2 3 2" xfId="24406"/>
    <cellStyle name="Normal 15 2 3 2 2" xfId="24407"/>
    <cellStyle name="Normal 15 2 3 2 2 2" xfId="24408"/>
    <cellStyle name="Normal 15 2 3 2 3" xfId="24409"/>
    <cellStyle name="Normal 15 2 3 2 3 2" xfId="24410"/>
    <cellStyle name="Normal 15 2 3 2 4" xfId="24411"/>
    <cellStyle name="Normal 15 2 3 2 4 2" xfId="24412"/>
    <cellStyle name="Normal 15 2 3 2 5" xfId="24413"/>
    <cellStyle name="Normal 15 2 3 2 6" xfId="24414"/>
    <cellStyle name="Normal 15 2 3 2 7" xfId="24415"/>
    <cellStyle name="Normal 15 2 3 2 8" xfId="24416"/>
    <cellStyle name="Normal 15 2 3 2 9" xfId="24417"/>
    <cellStyle name="Normal 15 2 3 3" xfId="24418"/>
    <cellStyle name="Normal 15 2 3 3 2" xfId="24419"/>
    <cellStyle name="Normal 15 2 3 4" xfId="24420"/>
    <cellStyle name="Normal 15 2 3 4 2" xfId="24421"/>
    <cellStyle name="Normal 15 2 3 5" xfId="24422"/>
    <cellStyle name="Normal 15 2 3 5 2" xfId="24423"/>
    <cellStyle name="Normal 15 2 3 6" xfId="24424"/>
    <cellStyle name="Normal 15 2 3 7" xfId="24425"/>
    <cellStyle name="Normal 15 2 3 8" xfId="24426"/>
    <cellStyle name="Normal 15 2 3 9" xfId="24427"/>
    <cellStyle name="Normal 15 2 4" xfId="24428"/>
    <cellStyle name="Normal 15 2 4 2" xfId="24429"/>
    <cellStyle name="Normal 15 2 4 2 2" xfId="24430"/>
    <cellStyle name="Normal 15 2 4 3" xfId="24431"/>
    <cellStyle name="Normal 15 2 4 3 2" xfId="24432"/>
    <cellStyle name="Normal 15 2 4 4" xfId="24433"/>
    <cellStyle name="Normal 15 2 4 4 2" xfId="24434"/>
    <cellStyle name="Normal 15 2 4 5" xfId="24435"/>
    <cellStyle name="Normal 15 2 4 6" xfId="24436"/>
    <cellStyle name="Normal 15 2 4 7" xfId="24437"/>
    <cellStyle name="Normal 15 2 4 8" xfId="24438"/>
    <cellStyle name="Normal 15 2 4 9" xfId="24439"/>
    <cellStyle name="Normal 15 2 5" xfId="24440"/>
    <cellStyle name="Normal 15 2 5 2" xfId="24441"/>
    <cellStyle name="Normal 15 2 5 3" xfId="24442"/>
    <cellStyle name="Normal 15 2 6" xfId="24443"/>
    <cellStyle name="Normal 15 2 6 2" xfId="24444"/>
    <cellStyle name="Normal 15 2 7" xfId="24445"/>
    <cellStyle name="Normal 15 2 7 2" xfId="24446"/>
    <cellStyle name="Normal 15 2 8" xfId="24447"/>
    <cellStyle name="Normal 15 2 8 2" xfId="24448"/>
    <cellStyle name="Normal 15 2 9" xfId="24449"/>
    <cellStyle name="Normal 15 3" xfId="24450"/>
    <cellStyle name="Normal 15 3 2" xfId="24451"/>
    <cellStyle name="Normal 15 3 2 2" xfId="24452"/>
    <cellStyle name="Normal 15 3 2 2 2" xfId="24453"/>
    <cellStyle name="Normal 15 3 2 3" xfId="24454"/>
    <cellStyle name="Normal 15 3 2 3 2" xfId="24455"/>
    <cellStyle name="Normal 15 3 2 4" xfId="24456"/>
    <cellStyle name="Normal 15 3 2 4 2" xfId="24457"/>
    <cellStyle name="Normal 15 3 2 5" xfId="24458"/>
    <cellStyle name="Normal 15 3 2 6" xfId="24459"/>
    <cellStyle name="Normal 15 3 2 7" xfId="24460"/>
    <cellStyle name="Normal 15 3 2 8" xfId="24461"/>
    <cellStyle name="Normal 15 3 2 9" xfId="24462"/>
    <cellStyle name="Normal 15 3 3" xfId="24463"/>
    <cellStyle name="Normal 15 3 3 2" xfId="24464"/>
    <cellStyle name="Normal 15 3 3 3" xfId="24465"/>
    <cellStyle name="Normal 15 3 3 4" xfId="24466"/>
    <cellStyle name="Normal 15 3 4" xfId="24467"/>
    <cellStyle name="Normal 15 3 4 2" xfId="24468"/>
    <cellStyle name="Normal 15 3 5" xfId="24469"/>
    <cellStyle name="Normal 15 3 5 2" xfId="24470"/>
    <cellStyle name="Normal 15 3 6" xfId="24471"/>
    <cellStyle name="Normal 15 3 7" xfId="24472"/>
    <cellStyle name="Normal 15 3 8" xfId="24473"/>
    <cellStyle name="Normal 15 3 9" xfId="24474"/>
    <cellStyle name="Normal 15 4" xfId="24475"/>
    <cellStyle name="Normal 15 4 10" xfId="24476"/>
    <cellStyle name="Normal 15 4 2" xfId="24477"/>
    <cellStyle name="Normal 15 4 2 2" xfId="24478"/>
    <cellStyle name="Normal 15 4 2 2 2" xfId="24479"/>
    <cellStyle name="Normal 15 4 2 3" xfId="24480"/>
    <cellStyle name="Normal 15 4 2 3 2" xfId="24481"/>
    <cellStyle name="Normal 15 4 2 4" xfId="24482"/>
    <cellStyle name="Normal 15 4 2 4 2" xfId="24483"/>
    <cellStyle name="Normal 15 4 2 5" xfId="24484"/>
    <cellStyle name="Normal 15 4 2 6" xfId="24485"/>
    <cellStyle name="Normal 15 4 2 7" xfId="24486"/>
    <cellStyle name="Normal 15 4 2 8" xfId="24487"/>
    <cellStyle name="Normal 15 4 2 9" xfId="24488"/>
    <cellStyle name="Normal 15 4 3" xfId="24489"/>
    <cellStyle name="Normal 15 4 3 2" xfId="24490"/>
    <cellStyle name="Normal 15 4 4" xfId="24491"/>
    <cellStyle name="Normal 15 4 4 2" xfId="24492"/>
    <cellStyle name="Normal 15 4 5" xfId="24493"/>
    <cellStyle name="Normal 15 4 5 2" xfId="24494"/>
    <cellStyle name="Normal 15 4 6" xfId="24495"/>
    <cellStyle name="Normal 15 4 7" xfId="24496"/>
    <cellStyle name="Normal 15 4 8" xfId="24497"/>
    <cellStyle name="Normal 15 4 9" xfId="24498"/>
    <cellStyle name="Normal 15 5" xfId="24499"/>
    <cellStyle name="Normal 15 5 2" xfId="24500"/>
    <cellStyle name="Normal 15 5 2 2" xfId="24501"/>
    <cellStyle name="Normal 15 5 3" xfId="24502"/>
    <cellStyle name="Normal 15 5 3 2" xfId="24503"/>
    <cellStyle name="Normal 15 5 4" xfId="24504"/>
    <cellStyle name="Normal 15 5 4 2" xfId="24505"/>
    <cellStyle name="Normal 15 5 5" xfId="24506"/>
    <cellStyle name="Normal 15 5 6" xfId="24507"/>
    <cellStyle name="Normal 15 5 7" xfId="24508"/>
    <cellStyle name="Normal 15 5 8" xfId="24509"/>
    <cellStyle name="Normal 15 5 9" xfId="24510"/>
    <cellStyle name="Normal 15 6" xfId="24511"/>
    <cellStyle name="Normal 15 6 2" xfId="24512"/>
    <cellStyle name="Normal 15 6 2 2" xfId="24513"/>
    <cellStyle name="Normal 15 6 3" xfId="24514"/>
    <cellStyle name="Normal 15 6 3 2" xfId="24515"/>
    <cellStyle name="Normal 15 6 4" xfId="24516"/>
    <cellStyle name="Normal 15 6 4 2" xfId="24517"/>
    <cellStyle name="Normal 15 6 5" xfId="24518"/>
    <cellStyle name="Normal 15 6 6" xfId="24519"/>
    <cellStyle name="Normal 15 6 7" xfId="24520"/>
    <cellStyle name="Normal 15 7" xfId="24521"/>
    <cellStyle name="Normal 15 7 2" xfId="24522"/>
    <cellStyle name="Normal 15 8" xfId="24523"/>
    <cellStyle name="Normal 15 8 2" xfId="24524"/>
    <cellStyle name="Normal 15 9" xfId="24525"/>
    <cellStyle name="Normal 15 9 2" xfId="24526"/>
    <cellStyle name="Normal 16" xfId="24527"/>
    <cellStyle name="Normal 16 10" xfId="24528"/>
    <cellStyle name="Normal 16 11" xfId="24529"/>
    <cellStyle name="Normal 16 12" xfId="24530"/>
    <cellStyle name="Normal 16 13" xfId="24531"/>
    <cellStyle name="Normal 16 14" xfId="24532"/>
    <cellStyle name="Normal 16 2" xfId="24533"/>
    <cellStyle name="Normal 16 2 10" xfId="24534"/>
    <cellStyle name="Normal 16 2 11" xfId="24535"/>
    <cellStyle name="Normal 16 2 12" xfId="24536"/>
    <cellStyle name="Normal 16 2 2" xfId="24537"/>
    <cellStyle name="Normal 16 2 2 2" xfId="24538"/>
    <cellStyle name="Normal 16 2 2 2 2" xfId="24539"/>
    <cellStyle name="Normal 16 2 2 2 2 2" xfId="24540"/>
    <cellStyle name="Normal 16 2 2 2 3" xfId="24541"/>
    <cellStyle name="Normal 16 2 2 2 3 2" xfId="24542"/>
    <cellStyle name="Normal 16 2 2 2 4" xfId="24543"/>
    <cellStyle name="Normal 16 2 2 2 4 2" xfId="24544"/>
    <cellStyle name="Normal 16 2 2 2 5" xfId="24545"/>
    <cellStyle name="Normal 16 2 2 2 6" xfId="24546"/>
    <cellStyle name="Normal 16 2 2 2 7" xfId="24547"/>
    <cellStyle name="Normal 16 2 2 2 8" xfId="24548"/>
    <cellStyle name="Normal 16 2 2 2 9" xfId="24549"/>
    <cellStyle name="Normal 16 2 2 3" xfId="24550"/>
    <cellStyle name="Normal 16 2 2 3 2" xfId="24551"/>
    <cellStyle name="Normal 16 2 2 3 3" xfId="24552"/>
    <cellStyle name="Normal 16 2 2 3 4" xfId="24553"/>
    <cellStyle name="Normal 16 2 2 4" xfId="24554"/>
    <cellStyle name="Normal 16 2 2 4 2" xfId="24555"/>
    <cellStyle name="Normal 16 2 2 5" xfId="24556"/>
    <cellStyle name="Normal 16 2 2 5 2" xfId="24557"/>
    <cellStyle name="Normal 16 2 2 6" xfId="24558"/>
    <cellStyle name="Normal 16 2 2 7" xfId="24559"/>
    <cellStyle name="Normal 16 2 2 8" xfId="24560"/>
    <cellStyle name="Normal 16 2 2 9" xfId="24561"/>
    <cellStyle name="Normal 16 2 3" xfId="24562"/>
    <cellStyle name="Normal 16 2 3 10" xfId="24563"/>
    <cellStyle name="Normal 16 2 3 2" xfId="24564"/>
    <cellStyle name="Normal 16 2 3 2 2" xfId="24565"/>
    <cellStyle name="Normal 16 2 3 2 2 2" xfId="24566"/>
    <cellStyle name="Normal 16 2 3 2 3" xfId="24567"/>
    <cellStyle name="Normal 16 2 3 2 3 2" xfId="24568"/>
    <cellStyle name="Normal 16 2 3 2 4" xfId="24569"/>
    <cellStyle name="Normal 16 2 3 2 4 2" xfId="24570"/>
    <cellStyle name="Normal 16 2 3 2 5" xfId="24571"/>
    <cellStyle name="Normal 16 2 3 2 6" xfId="24572"/>
    <cellStyle name="Normal 16 2 3 2 7" xfId="24573"/>
    <cellStyle name="Normal 16 2 3 2 8" xfId="24574"/>
    <cellStyle name="Normal 16 2 3 2 9" xfId="24575"/>
    <cellStyle name="Normal 16 2 3 3" xfId="24576"/>
    <cellStyle name="Normal 16 2 3 3 2" xfId="24577"/>
    <cellStyle name="Normal 16 2 3 4" xfId="24578"/>
    <cellStyle name="Normal 16 2 3 4 2" xfId="24579"/>
    <cellStyle name="Normal 16 2 3 5" xfId="24580"/>
    <cellStyle name="Normal 16 2 3 5 2" xfId="24581"/>
    <cellStyle name="Normal 16 2 3 6" xfId="24582"/>
    <cellStyle name="Normal 16 2 3 7" xfId="24583"/>
    <cellStyle name="Normal 16 2 3 8" xfId="24584"/>
    <cellStyle name="Normal 16 2 3 9" xfId="24585"/>
    <cellStyle name="Normal 16 2 4" xfId="24586"/>
    <cellStyle name="Normal 16 2 4 2" xfId="24587"/>
    <cellStyle name="Normal 16 2 4 2 2" xfId="24588"/>
    <cellStyle name="Normal 16 2 4 3" xfId="24589"/>
    <cellStyle name="Normal 16 2 4 3 2" xfId="24590"/>
    <cellStyle name="Normal 16 2 4 4" xfId="24591"/>
    <cellStyle name="Normal 16 2 4 4 2" xfId="24592"/>
    <cellStyle name="Normal 16 2 4 5" xfId="24593"/>
    <cellStyle name="Normal 16 2 4 6" xfId="24594"/>
    <cellStyle name="Normal 16 2 4 7" xfId="24595"/>
    <cellStyle name="Normal 16 2 4 8" xfId="24596"/>
    <cellStyle name="Normal 16 2 4 9" xfId="24597"/>
    <cellStyle name="Normal 16 2 5" xfId="24598"/>
    <cellStyle name="Normal 16 2 5 2" xfId="24599"/>
    <cellStyle name="Normal 16 2 5 3" xfId="24600"/>
    <cellStyle name="Normal 16 2 6" xfId="24601"/>
    <cellStyle name="Normal 16 2 6 2" xfId="24602"/>
    <cellStyle name="Normal 16 2 7" xfId="24603"/>
    <cellStyle name="Normal 16 2 7 2" xfId="24604"/>
    <cellStyle name="Normal 16 2 8" xfId="24605"/>
    <cellStyle name="Normal 16 2 8 2" xfId="24606"/>
    <cellStyle name="Normal 16 2 9" xfId="24607"/>
    <cellStyle name="Normal 16 3" xfId="24608"/>
    <cellStyle name="Normal 16 3 2" xfId="24609"/>
    <cellStyle name="Normal 16 3 2 2" xfId="24610"/>
    <cellStyle name="Normal 16 3 2 2 2" xfId="24611"/>
    <cellStyle name="Normal 16 3 2 3" xfId="24612"/>
    <cellStyle name="Normal 16 3 2 3 2" xfId="24613"/>
    <cellStyle name="Normal 16 3 2 4" xfId="24614"/>
    <cellStyle name="Normal 16 3 2 4 2" xfId="24615"/>
    <cellStyle name="Normal 16 3 2 5" xfId="24616"/>
    <cellStyle name="Normal 16 3 2 6" xfId="24617"/>
    <cellStyle name="Normal 16 3 2 7" xfId="24618"/>
    <cellStyle name="Normal 16 3 2 8" xfId="24619"/>
    <cellStyle name="Normal 16 3 2 9" xfId="24620"/>
    <cellStyle name="Normal 16 3 3" xfId="24621"/>
    <cellStyle name="Normal 16 3 3 2" xfId="24622"/>
    <cellStyle name="Normal 16 3 3 3" xfId="24623"/>
    <cellStyle name="Normal 16 3 3 4" xfId="24624"/>
    <cellStyle name="Normal 16 3 4" xfId="24625"/>
    <cellStyle name="Normal 16 3 4 2" xfId="24626"/>
    <cellStyle name="Normal 16 3 5" xfId="24627"/>
    <cellStyle name="Normal 16 3 5 2" xfId="24628"/>
    <cellStyle name="Normal 16 3 6" xfId="24629"/>
    <cellStyle name="Normal 16 3 7" xfId="24630"/>
    <cellStyle name="Normal 16 3 8" xfId="24631"/>
    <cellStyle name="Normal 16 3 9" xfId="24632"/>
    <cellStyle name="Normal 16 4" xfId="24633"/>
    <cellStyle name="Normal 16 4 10" xfId="24634"/>
    <cellStyle name="Normal 16 4 2" xfId="24635"/>
    <cellStyle name="Normal 16 4 2 2" xfId="24636"/>
    <cellStyle name="Normal 16 4 2 2 2" xfId="24637"/>
    <cellStyle name="Normal 16 4 2 3" xfId="24638"/>
    <cellStyle name="Normal 16 4 2 3 2" xfId="24639"/>
    <cellStyle name="Normal 16 4 2 4" xfId="24640"/>
    <cellStyle name="Normal 16 4 2 4 2" xfId="24641"/>
    <cellStyle name="Normal 16 4 2 5" xfId="24642"/>
    <cellStyle name="Normal 16 4 2 6" xfId="24643"/>
    <cellStyle name="Normal 16 4 2 7" xfId="24644"/>
    <cellStyle name="Normal 16 4 2 8" xfId="24645"/>
    <cellStyle name="Normal 16 4 2 9" xfId="24646"/>
    <cellStyle name="Normal 16 4 3" xfId="24647"/>
    <cellStyle name="Normal 16 4 3 2" xfId="24648"/>
    <cellStyle name="Normal 16 4 4" xfId="24649"/>
    <cellStyle name="Normal 16 4 4 2" xfId="24650"/>
    <cellStyle name="Normal 16 4 5" xfId="24651"/>
    <cellStyle name="Normal 16 4 5 2" xfId="24652"/>
    <cellStyle name="Normal 16 4 6" xfId="24653"/>
    <cellStyle name="Normal 16 4 7" xfId="24654"/>
    <cellStyle name="Normal 16 4 8" xfId="24655"/>
    <cellStyle name="Normal 16 4 9" xfId="24656"/>
    <cellStyle name="Normal 16 5" xfId="24657"/>
    <cellStyle name="Normal 16 5 2" xfId="24658"/>
    <cellStyle name="Normal 16 5 2 2" xfId="24659"/>
    <cellStyle name="Normal 16 5 3" xfId="24660"/>
    <cellStyle name="Normal 16 5 3 2" xfId="24661"/>
    <cellStyle name="Normal 16 5 4" xfId="24662"/>
    <cellStyle name="Normal 16 5 4 2" xfId="24663"/>
    <cellStyle name="Normal 16 5 5" xfId="24664"/>
    <cellStyle name="Normal 16 5 6" xfId="24665"/>
    <cellStyle name="Normal 16 5 7" xfId="24666"/>
    <cellStyle name="Normal 16 5 8" xfId="24667"/>
    <cellStyle name="Normal 16 5 9" xfId="24668"/>
    <cellStyle name="Normal 16 6" xfId="24669"/>
    <cellStyle name="Normal 16 6 2" xfId="24670"/>
    <cellStyle name="Normal 16 6 2 2" xfId="24671"/>
    <cellStyle name="Normal 16 6 3" xfId="24672"/>
    <cellStyle name="Normal 16 6 3 2" xfId="24673"/>
    <cellStyle name="Normal 16 6 4" xfId="24674"/>
    <cellStyle name="Normal 16 6 4 2" xfId="24675"/>
    <cellStyle name="Normal 16 6 5" xfId="24676"/>
    <cellStyle name="Normal 16 6 6" xfId="24677"/>
    <cellStyle name="Normal 16 6 7" xfId="24678"/>
    <cellStyle name="Normal 16 7" xfId="24679"/>
    <cellStyle name="Normal 16 7 2" xfId="24680"/>
    <cellStyle name="Normal 16 8" xfId="24681"/>
    <cellStyle name="Normal 16 8 2" xfId="24682"/>
    <cellStyle name="Normal 16 9" xfId="24683"/>
    <cellStyle name="Normal 16 9 2" xfId="24684"/>
    <cellStyle name="Normal 17" xfId="24685"/>
    <cellStyle name="Normal 17 10" xfId="24686"/>
    <cellStyle name="Normal 17 11" xfId="24687"/>
    <cellStyle name="Normal 17 12" xfId="24688"/>
    <cellStyle name="Normal 17 13" xfId="24689"/>
    <cellStyle name="Normal 17 14" xfId="24690"/>
    <cellStyle name="Normal 17 2" xfId="24691"/>
    <cellStyle name="Normal 17 2 10" xfId="24692"/>
    <cellStyle name="Normal 17 2 11" xfId="24693"/>
    <cellStyle name="Normal 17 2 12" xfId="24694"/>
    <cellStyle name="Normal 17 2 2" xfId="24695"/>
    <cellStyle name="Normal 17 2 2 2" xfId="24696"/>
    <cellStyle name="Normal 17 2 2 2 2" xfId="24697"/>
    <cellStyle name="Normal 17 2 2 2 2 2" xfId="24698"/>
    <cellStyle name="Normal 17 2 2 2 3" xfId="24699"/>
    <cellStyle name="Normal 17 2 2 2 3 2" xfId="24700"/>
    <cellStyle name="Normal 17 2 2 2 4" xfId="24701"/>
    <cellStyle name="Normal 17 2 2 2 4 2" xfId="24702"/>
    <cellStyle name="Normal 17 2 2 2 5" xfId="24703"/>
    <cellStyle name="Normal 17 2 2 2 6" xfId="24704"/>
    <cellStyle name="Normal 17 2 2 2 7" xfId="24705"/>
    <cellStyle name="Normal 17 2 2 2 8" xfId="24706"/>
    <cellStyle name="Normal 17 2 2 2 9" xfId="24707"/>
    <cellStyle name="Normal 17 2 2 3" xfId="24708"/>
    <cellStyle name="Normal 17 2 2 3 2" xfId="24709"/>
    <cellStyle name="Normal 17 2 2 3 3" xfId="24710"/>
    <cellStyle name="Normal 17 2 2 3 4" xfId="24711"/>
    <cellStyle name="Normal 17 2 2 4" xfId="24712"/>
    <cellStyle name="Normal 17 2 2 4 2" xfId="24713"/>
    <cellStyle name="Normal 17 2 2 5" xfId="24714"/>
    <cellStyle name="Normal 17 2 2 5 2" xfId="24715"/>
    <cellStyle name="Normal 17 2 2 6" xfId="24716"/>
    <cellStyle name="Normal 17 2 2 7" xfId="24717"/>
    <cellStyle name="Normal 17 2 2 8" xfId="24718"/>
    <cellStyle name="Normal 17 2 2 9" xfId="24719"/>
    <cellStyle name="Normal 17 2 3" xfId="24720"/>
    <cellStyle name="Normal 17 2 3 10" xfId="24721"/>
    <cellStyle name="Normal 17 2 3 2" xfId="24722"/>
    <cellStyle name="Normal 17 2 3 2 2" xfId="24723"/>
    <cellStyle name="Normal 17 2 3 2 2 2" xfId="24724"/>
    <cellStyle name="Normal 17 2 3 2 3" xfId="24725"/>
    <cellStyle name="Normal 17 2 3 2 3 2" xfId="24726"/>
    <cellStyle name="Normal 17 2 3 2 4" xfId="24727"/>
    <cellStyle name="Normal 17 2 3 2 4 2" xfId="24728"/>
    <cellStyle name="Normal 17 2 3 2 5" xfId="24729"/>
    <cellStyle name="Normal 17 2 3 2 6" xfId="24730"/>
    <cellStyle name="Normal 17 2 3 2 7" xfId="24731"/>
    <cellStyle name="Normal 17 2 3 2 8" xfId="24732"/>
    <cellStyle name="Normal 17 2 3 2 9" xfId="24733"/>
    <cellStyle name="Normal 17 2 3 3" xfId="24734"/>
    <cellStyle name="Normal 17 2 3 3 2" xfId="24735"/>
    <cellStyle name="Normal 17 2 3 4" xfId="24736"/>
    <cellStyle name="Normal 17 2 3 4 2" xfId="24737"/>
    <cellStyle name="Normal 17 2 3 5" xfId="24738"/>
    <cellStyle name="Normal 17 2 3 5 2" xfId="24739"/>
    <cellStyle name="Normal 17 2 3 6" xfId="24740"/>
    <cellStyle name="Normal 17 2 3 7" xfId="24741"/>
    <cellStyle name="Normal 17 2 3 8" xfId="24742"/>
    <cellStyle name="Normal 17 2 3 9" xfId="24743"/>
    <cellStyle name="Normal 17 2 4" xfId="24744"/>
    <cellStyle name="Normal 17 2 4 2" xfId="24745"/>
    <cellStyle name="Normal 17 2 4 2 2" xfId="24746"/>
    <cellStyle name="Normal 17 2 4 3" xfId="24747"/>
    <cellStyle name="Normal 17 2 4 3 2" xfId="24748"/>
    <cellStyle name="Normal 17 2 4 4" xfId="24749"/>
    <cellStyle name="Normal 17 2 4 4 2" xfId="24750"/>
    <cellStyle name="Normal 17 2 4 5" xfId="24751"/>
    <cellStyle name="Normal 17 2 4 6" xfId="24752"/>
    <cellStyle name="Normal 17 2 4 7" xfId="24753"/>
    <cellStyle name="Normal 17 2 4 8" xfId="24754"/>
    <cellStyle name="Normal 17 2 4 9" xfId="24755"/>
    <cellStyle name="Normal 17 2 5" xfId="24756"/>
    <cellStyle name="Normal 17 2 5 2" xfId="24757"/>
    <cellStyle name="Normal 17 2 5 3" xfId="24758"/>
    <cellStyle name="Normal 17 2 6" xfId="24759"/>
    <cellStyle name="Normal 17 2 6 2" xfId="24760"/>
    <cellStyle name="Normal 17 2 7" xfId="24761"/>
    <cellStyle name="Normal 17 2 7 2" xfId="24762"/>
    <cellStyle name="Normal 17 2 8" xfId="24763"/>
    <cellStyle name="Normal 17 2 8 2" xfId="24764"/>
    <cellStyle name="Normal 17 2 9" xfId="24765"/>
    <cellStyle name="Normal 17 3" xfId="24766"/>
    <cellStyle name="Normal 17 3 2" xfId="24767"/>
    <cellStyle name="Normal 17 3 2 2" xfId="24768"/>
    <cellStyle name="Normal 17 3 2 2 2" xfId="24769"/>
    <cellStyle name="Normal 17 3 2 3" xfId="24770"/>
    <cellStyle name="Normal 17 3 2 3 2" xfId="24771"/>
    <cellStyle name="Normal 17 3 2 4" xfId="24772"/>
    <cellStyle name="Normal 17 3 2 4 2" xfId="24773"/>
    <cellStyle name="Normal 17 3 2 5" xfId="24774"/>
    <cellStyle name="Normal 17 3 2 6" xfId="24775"/>
    <cellStyle name="Normal 17 3 2 7" xfId="24776"/>
    <cellStyle name="Normal 17 3 2 8" xfId="24777"/>
    <cellStyle name="Normal 17 3 2 9" xfId="24778"/>
    <cellStyle name="Normal 17 3 3" xfId="24779"/>
    <cellStyle name="Normal 17 3 3 2" xfId="24780"/>
    <cellStyle name="Normal 17 3 3 3" xfId="24781"/>
    <cellStyle name="Normal 17 3 3 4" xfId="24782"/>
    <cellStyle name="Normal 17 3 4" xfId="24783"/>
    <cellStyle name="Normal 17 3 4 2" xfId="24784"/>
    <cellStyle name="Normal 17 3 5" xfId="24785"/>
    <cellStyle name="Normal 17 3 5 2" xfId="24786"/>
    <cellStyle name="Normal 17 3 6" xfId="24787"/>
    <cellStyle name="Normal 17 3 7" xfId="24788"/>
    <cellStyle name="Normal 17 3 8" xfId="24789"/>
    <cellStyle name="Normal 17 3 9" xfId="24790"/>
    <cellStyle name="Normal 17 4" xfId="24791"/>
    <cellStyle name="Normal 17 4 10" xfId="24792"/>
    <cellStyle name="Normal 17 4 2" xfId="24793"/>
    <cellStyle name="Normal 17 4 2 2" xfId="24794"/>
    <cellStyle name="Normal 17 4 2 2 2" xfId="24795"/>
    <cellStyle name="Normal 17 4 2 3" xfId="24796"/>
    <cellStyle name="Normal 17 4 2 3 2" xfId="24797"/>
    <cellStyle name="Normal 17 4 2 4" xfId="24798"/>
    <cellStyle name="Normal 17 4 2 4 2" xfId="24799"/>
    <cellStyle name="Normal 17 4 2 5" xfId="24800"/>
    <cellStyle name="Normal 17 4 2 6" xfId="24801"/>
    <cellStyle name="Normal 17 4 2 7" xfId="24802"/>
    <cellStyle name="Normal 17 4 2 8" xfId="24803"/>
    <cellStyle name="Normal 17 4 2 9" xfId="24804"/>
    <cellStyle name="Normal 17 4 3" xfId="24805"/>
    <cellStyle name="Normal 17 4 3 2" xfId="24806"/>
    <cellStyle name="Normal 17 4 4" xfId="24807"/>
    <cellStyle name="Normal 17 4 4 2" xfId="24808"/>
    <cellStyle name="Normal 17 4 5" xfId="24809"/>
    <cellStyle name="Normal 17 4 5 2" xfId="24810"/>
    <cellStyle name="Normal 17 4 6" xfId="24811"/>
    <cellStyle name="Normal 17 4 7" xfId="24812"/>
    <cellStyle name="Normal 17 4 8" xfId="24813"/>
    <cellStyle name="Normal 17 4 9" xfId="24814"/>
    <cellStyle name="Normal 17 5" xfId="24815"/>
    <cellStyle name="Normal 17 5 2" xfId="24816"/>
    <cellStyle name="Normal 17 5 2 2" xfId="24817"/>
    <cellStyle name="Normal 17 5 3" xfId="24818"/>
    <cellStyle name="Normal 17 5 3 2" xfId="24819"/>
    <cellStyle name="Normal 17 5 4" xfId="24820"/>
    <cellStyle name="Normal 17 5 4 2" xfId="24821"/>
    <cellStyle name="Normal 17 5 5" xfId="24822"/>
    <cellStyle name="Normal 17 5 6" xfId="24823"/>
    <cellStyle name="Normal 17 5 7" xfId="24824"/>
    <cellStyle name="Normal 17 5 8" xfId="24825"/>
    <cellStyle name="Normal 17 5 9" xfId="24826"/>
    <cellStyle name="Normal 17 6" xfId="24827"/>
    <cellStyle name="Normal 17 6 2" xfId="24828"/>
    <cellStyle name="Normal 17 6 2 2" xfId="24829"/>
    <cellStyle name="Normal 17 6 3" xfId="24830"/>
    <cellStyle name="Normal 17 6 3 2" xfId="24831"/>
    <cellStyle name="Normal 17 6 4" xfId="24832"/>
    <cellStyle name="Normal 17 6 4 2" xfId="24833"/>
    <cellStyle name="Normal 17 6 5" xfId="24834"/>
    <cellStyle name="Normal 17 6 6" xfId="24835"/>
    <cellStyle name="Normal 17 6 7" xfId="24836"/>
    <cellStyle name="Normal 17 7" xfId="24837"/>
    <cellStyle name="Normal 17 7 2" xfId="24838"/>
    <cellStyle name="Normal 17 8" xfId="24839"/>
    <cellStyle name="Normal 17 8 2" xfId="24840"/>
    <cellStyle name="Normal 17 9" xfId="24841"/>
    <cellStyle name="Normal 17 9 2" xfId="24842"/>
    <cellStyle name="Normal 18" xfId="24843"/>
    <cellStyle name="Normal 18 10" xfId="24844"/>
    <cellStyle name="Normal 18 11" xfId="24845"/>
    <cellStyle name="Normal 18 12" xfId="24846"/>
    <cellStyle name="Normal 18 2" xfId="24847"/>
    <cellStyle name="Normal 18 2 10" xfId="24848"/>
    <cellStyle name="Normal 18 2 2" xfId="24849"/>
    <cellStyle name="Normal 18 2 2 2" xfId="24850"/>
    <cellStyle name="Normal 18 2 2 2 2" xfId="24851"/>
    <cellStyle name="Normal 18 2 2 2 3" xfId="24852"/>
    <cellStyle name="Normal 18 2 2 2 4" xfId="24853"/>
    <cellStyle name="Normal 18 2 2 3" xfId="24854"/>
    <cellStyle name="Normal 18 2 2 3 2" xfId="24855"/>
    <cellStyle name="Normal 18 2 2 4" xfId="24856"/>
    <cellStyle name="Normal 18 2 2 4 2" xfId="24857"/>
    <cellStyle name="Normal 18 2 2 5" xfId="24858"/>
    <cellStyle name="Normal 18 2 2 6" xfId="24859"/>
    <cellStyle name="Normal 18 2 2 7" xfId="24860"/>
    <cellStyle name="Normal 18 2 2 8" xfId="24861"/>
    <cellStyle name="Normal 18 2 3" xfId="24862"/>
    <cellStyle name="Normal 18 2 3 2" xfId="24863"/>
    <cellStyle name="Normal 18 2 3 3" xfId="24864"/>
    <cellStyle name="Normal 18 2 4" xfId="24865"/>
    <cellStyle name="Normal 18 2 4 2" xfId="24866"/>
    <cellStyle name="Normal 18 2 5" xfId="24867"/>
    <cellStyle name="Normal 18 2 5 2" xfId="24868"/>
    <cellStyle name="Normal 18 2 6" xfId="24869"/>
    <cellStyle name="Normal 18 2 6 2" xfId="24870"/>
    <cellStyle name="Normal 18 2 7" xfId="24871"/>
    <cellStyle name="Normal 18 2 8" xfId="24872"/>
    <cellStyle name="Normal 18 2 9" xfId="24873"/>
    <cellStyle name="Normal 18 3" xfId="24874"/>
    <cellStyle name="Normal 18 3 2" xfId="24875"/>
    <cellStyle name="Normal 18 3 2 2" xfId="24876"/>
    <cellStyle name="Normal 18 3 2 2 2" xfId="24877"/>
    <cellStyle name="Normal 18 3 2 3" xfId="24878"/>
    <cellStyle name="Normal 18 3 2 3 2" xfId="24879"/>
    <cellStyle name="Normal 18 3 2 4" xfId="24880"/>
    <cellStyle name="Normal 18 3 2 4 2" xfId="24881"/>
    <cellStyle name="Normal 18 3 2 5" xfId="24882"/>
    <cellStyle name="Normal 18 3 2 6" xfId="24883"/>
    <cellStyle name="Normal 18 3 2 7" xfId="24884"/>
    <cellStyle name="Normal 18 3 2 8" xfId="24885"/>
    <cellStyle name="Normal 18 3 2 9" xfId="24886"/>
    <cellStyle name="Normal 18 3 3" xfId="24887"/>
    <cellStyle name="Normal 18 3 3 2" xfId="24888"/>
    <cellStyle name="Normal 18 3 3 3" xfId="24889"/>
    <cellStyle name="Normal 18 3 3 4" xfId="24890"/>
    <cellStyle name="Normal 18 3 4" xfId="24891"/>
    <cellStyle name="Normal 18 3 4 2" xfId="24892"/>
    <cellStyle name="Normal 18 3 5" xfId="24893"/>
    <cellStyle name="Normal 18 3 5 2" xfId="24894"/>
    <cellStyle name="Normal 18 3 6" xfId="24895"/>
    <cellStyle name="Normal 18 3 7" xfId="24896"/>
    <cellStyle name="Normal 18 3 8" xfId="24897"/>
    <cellStyle name="Normal 18 3 9" xfId="24898"/>
    <cellStyle name="Normal 18 4" xfId="24899"/>
    <cellStyle name="Normal 18 4 2" xfId="24900"/>
    <cellStyle name="Normal 18 4 2 2" xfId="24901"/>
    <cellStyle name="Normal 18 4 3" xfId="24902"/>
    <cellStyle name="Normal 18 4 3 2" xfId="24903"/>
    <cellStyle name="Normal 18 4 4" xfId="24904"/>
    <cellStyle name="Normal 18 4 4 2" xfId="24905"/>
    <cellStyle name="Normal 18 4 5" xfId="24906"/>
    <cellStyle name="Normal 18 4 6" xfId="24907"/>
    <cellStyle name="Normal 18 4 7" xfId="24908"/>
    <cellStyle name="Normal 18 4 8" xfId="24909"/>
    <cellStyle name="Normal 18 4 9" xfId="24910"/>
    <cellStyle name="Normal 18 5" xfId="24911"/>
    <cellStyle name="Normal 18 6" xfId="24912"/>
    <cellStyle name="Normal 18 6 2" xfId="24913"/>
    <cellStyle name="Normal 18 7" xfId="24914"/>
    <cellStyle name="Normal 18 7 2" xfId="24915"/>
    <cellStyle name="Normal 18 8" xfId="24916"/>
    <cellStyle name="Normal 18 8 2" xfId="24917"/>
    <cellStyle name="Normal 18 9" xfId="24918"/>
    <cellStyle name="Normal 19" xfId="24919"/>
    <cellStyle name="Normal 19 10" xfId="24920"/>
    <cellStyle name="Normal 19 11" xfId="24921"/>
    <cellStyle name="Normal 19 2" xfId="24922"/>
    <cellStyle name="Normal 19 2 10" xfId="24923"/>
    <cellStyle name="Normal 19 2 2" xfId="24924"/>
    <cellStyle name="Normal 19 2 2 2" xfId="24925"/>
    <cellStyle name="Normal 19 2 2 2 2" xfId="24926"/>
    <cellStyle name="Normal 19 2 2 2 3" xfId="24927"/>
    <cellStyle name="Normal 19 2 2 3" xfId="24928"/>
    <cellStyle name="Normal 19 2 3" xfId="24929"/>
    <cellStyle name="Normal 19 2 3 2" xfId="24930"/>
    <cellStyle name="Normal 19 2 3 3" xfId="24931"/>
    <cellStyle name="Normal 19 2 4" xfId="24932"/>
    <cellStyle name="Normal 19 2 4 2" xfId="24933"/>
    <cellStyle name="Normal 19 2 5" xfId="24934"/>
    <cellStyle name="Normal 19 2 5 2" xfId="24935"/>
    <cellStyle name="Normal 19 2 6" xfId="24936"/>
    <cellStyle name="Normal 19 2 6 2" xfId="24937"/>
    <cellStyle name="Normal 19 2 7" xfId="24938"/>
    <cellStyle name="Normal 19 2 8" xfId="24939"/>
    <cellStyle name="Normal 19 2 9" xfId="24940"/>
    <cellStyle name="Normal 19 3" xfId="24941"/>
    <cellStyle name="Normal 19 3 2" xfId="24942"/>
    <cellStyle name="Normal 19 3 2 2" xfId="24943"/>
    <cellStyle name="Normal 19 3 2 3" xfId="24944"/>
    <cellStyle name="Normal 19 3 3" xfId="24945"/>
    <cellStyle name="Normal 19 4" xfId="24946"/>
    <cellStyle name="Normal 19 5" xfId="24947"/>
    <cellStyle name="Normal 19 5 2" xfId="24948"/>
    <cellStyle name="Normal 19 6" xfId="24949"/>
    <cellStyle name="Normal 19 6 2" xfId="24950"/>
    <cellStyle name="Normal 19 7" xfId="24951"/>
    <cellStyle name="Normal 19 7 2" xfId="24952"/>
    <cellStyle name="Normal 19 8" xfId="24953"/>
    <cellStyle name="Normal 19 9" xfId="24954"/>
    <cellStyle name="Normal 2" xfId="3"/>
    <cellStyle name="Normal 2 2" xfId="24955"/>
    <cellStyle name="Normal 2 2 2" xfId="24956"/>
    <cellStyle name="Normal 2 2 2 2" xfId="24957"/>
    <cellStyle name="Normal 2 2 2 2 2" xfId="24958"/>
    <cellStyle name="Normal 2 2 2 2 3" xfId="24959"/>
    <cellStyle name="Normal 2 2 2 3" xfId="24960"/>
    <cellStyle name="Normal 2 2 3" xfId="24961"/>
    <cellStyle name="Normal 2 3" xfId="24962"/>
    <cellStyle name="Normal 2 3 2" xfId="24963"/>
    <cellStyle name="Normal 2 3 2 2" xfId="24964"/>
    <cellStyle name="Normal 2 3 3" xfId="24965"/>
    <cellStyle name="Normal 2 3 3 2" xfId="24966"/>
    <cellStyle name="Normal 2 3 3 3" xfId="24967"/>
    <cellStyle name="Normal 2 4" xfId="24968"/>
    <cellStyle name="Normal 2 4 2" xfId="24969"/>
    <cellStyle name="Normal 2 5" xfId="24970"/>
    <cellStyle name="Normal 2 5 2" xfId="24971"/>
    <cellStyle name="Normal 2 6" xfId="24972"/>
    <cellStyle name="Normal 2 6 2" xfId="24973"/>
    <cellStyle name="Normal 2 6 3" xfId="24974"/>
    <cellStyle name="Normal 2 6 4" xfId="24975"/>
    <cellStyle name="Normal 2 7" xfId="24976"/>
    <cellStyle name="Normal 2 7 2" xfId="24977"/>
    <cellStyle name="Normal 2 8" xfId="24978"/>
    <cellStyle name="Normal 2_4" xfId="24979"/>
    <cellStyle name="Normal 20" xfId="24980"/>
    <cellStyle name="Normal 20 2" xfId="24981"/>
    <cellStyle name="Normal 20 2 2" xfId="24982"/>
    <cellStyle name="Normal 20 2 2 2" xfId="24983"/>
    <cellStyle name="Normal 20 2 2 3" xfId="24984"/>
    <cellStyle name="Normal 20 2 2 4" xfId="24985"/>
    <cellStyle name="Normal 20 2 3" xfId="24986"/>
    <cellStyle name="Normal 20 2 3 2" xfId="24987"/>
    <cellStyle name="Normal 20 2 3 3" xfId="24988"/>
    <cellStyle name="Normal 20 2 3 4" xfId="24989"/>
    <cellStyle name="Normal 20 2 4" xfId="24990"/>
    <cellStyle name="Normal 20 2 4 2" xfId="24991"/>
    <cellStyle name="Normal 20 2 5" xfId="24992"/>
    <cellStyle name="Normal 20 2 5 2" xfId="24993"/>
    <cellStyle name="Normal 20 2 6" xfId="24994"/>
    <cellStyle name="Normal 20 2 7" xfId="24995"/>
    <cellStyle name="Normal 20 2 8" xfId="24996"/>
    <cellStyle name="Normal 20 3" xfId="24997"/>
    <cellStyle name="Normal 20 3 2" xfId="24998"/>
    <cellStyle name="Normal 20 3 3" xfId="24999"/>
    <cellStyle name="Normal 20 3 4" xfId="25000"/>
    <cellStyle name="Normal 20 4" xfId="25001"/>
    <cellStyle name="Normal 20 4 2" xfId="25002"/>
    <cellStyle name="Normal 20 4 3" xfId="25003"/>
    <cellStyle name="Normal 20 4 4" xfId="25004"/>
    <cellStyle name="Normal 20 5" xfId="25005"/>
    <cellStyle name="Normal 20 5 2" xfId="25006"/>
    <cellStyle name="Normal 20 6" xfId="25007"/>
    <cellStyle name="Normal 20 6 2" xfId="25008"/>
    <cellStyle name="Normal 20 7" xfId="25009"/>
    <cellStyle name="Normal 20 8" xfId="25010"/>
    <cellStyle name="Normal 20 9" xfId="25011"/>
    <cellStyle name="Normal 21" xfId="25012"/>
    <cellStyle name="Normal 21 10" xfId="25013"/>
    <cellStyle name="Normal 21 2" xfId="25014"/>
    <cellStyle name="Normal 21 2 2" xfId="25015"/>
    <cellStyle name="Normal 21 2 2 2" xfId="25016"/>
    <cellStyle name="Normal 21 2 2 3" xfId="25017"/>
    <cellStyle name="Normal 21 2 2 4" xfId="25018"/>
    <cellStyle name="Normal 21 2 3" xfId="25019"/>
    <cellStyle name="Normal 21 2 3 2" xfId="25020"/>
    <cellStyle name="Normal 21 2 3 3" xfId="25021"/>
    <cellStyle name="Normal 21 2 3 4" xfId="25022"/>
    <cellStyle name="Normal 21 2 4" xfId="25023"/>
    <cellStyle name="Normal 21 2 4 2" xfId="25024"/>
    <cellStyle name="Normal 21 2 5" xfId="25025"/>
    <cellStyle name="Normal 21 2 5 2" xfId="25026"/>
    <cellStyle name="Normal 21 2 6" xfId="25027"/>
    <cellStyle name="Normal 21 2 7" xfId="25028"/>
    <cellStyle name="Normal 21 2 8" xfId="25029"/>
    <cellStyle name="Normal 21 3" xfId="25030"/>
    <cellStyle name="Normal 21 4" xfId="25031"/>
    <cellStyle name="Normal 21 4 2" xfId="25032"/>
    <cellStyle name="Normal 21 4 3" xfId="25033"/>
    <cellStyle name="Normal 21 4 4" xfId="25034"/>
    <cellStyle name="Normal 21 5" xfId="25035"/>
    <cellStyle name="Normal 21 5 2" xfId="25036"/>
    <cellStyle name="Normal 21 5 3" xfId="25037"/>
    <cellStyle name="Normal 21 5 4" xfId="25038"/>
    <cellStyle name="Normal 21 6" xfId="25039"/>
    <cellStyle name="Normal 21 6 2" xfId="25040"/>
    <cellStyle name="Normal 21 7" xfId="25041"/>
    <cellStyle name="Normal 21 7 2" xfId="25042"/>
    <cellStyle name="Normal 21 8" xfId="25043"/>
    <cellStyle name="Normal 21 9" xfId="25044"/>
    <cellStyle name="Normal 22" xfId="25045"/>
    <cellStyle name="Normal 22 10" xfId="25046"/>
    <cellStyle name="Normal 22 2" xfId="25047"/>
    <cellStyle name="Normal 22 2 2" xfId="25048"/>
    <cellStyle name="Normal 22 3" xfId="25049"/>
    <cellStyle name="Normal 22 4" xfId="25050"/>
    <cellStyle name="Normal 22 4 2" xfId="25051"/>
    <cellStyle name="Normal 22 4 3" xfId="25052"/>
    <cellStyle name="Normal 22 4 4" xfId="25053"/>
    <cellStyle name="Normal 22 5" xfId="25054"/>
    <cellStyle name="Normal 22 5 2" xfId="25055"/>
    <cellStyle name="Normal 22 5 3" xfId="25056"/>
    <cellStyle name="Normal 22 5 4" xfId="25057"/>
    <cellStyle name="Normal 22 6" xfId="25058"/>
    <cellStyle name="Normal 22 6 2" xfId="25059"/>
    <cellStyle name="Normal 22 7" xfId="25060"/>
    <cellStyle name="Normal 22 7 2" xfId="25061"/>
    <cellStyle name="Normal 22 8" xfId="25062"/>
    <cellStyle name="Normal 22 9" xfId="25063"/>
    <cellStyle name="Normal 23" xfId="25064"/>
    <cellStyle name="Normal 23 10" xfId="25065"/>
    <cellStyle name="Normal 23 2" xfId="25066"/>
    <cellStyle name="Normal 23 2 2" xfId="25067"/>
    <cellStyle name="Normal 23 3" xfId="25068"/>
    <cellStyle name="Normal 23 4" xfId="25069"/>
    <cellStyle name="Normal 23 4 2" xfId="25070"/>
    <cellStyle name="Normal 23 4 3" xfId="25071"/>
    <cellStyle name="Normal 23 4 4" xfId="25072"/>
    <cellStyle name="Normal 23 5" xfId="25073"/>
    <cellStyle name="Normal 23 5 2" xfId="25074"/>
    <cellStyle name="Normal 23 5 3" xfId="25075"/>
    <cellStyle name="Normal 23 5 4" xfId="25076"/>
    <cellStyle name="Normal 23 6" xfId="25077"/>
    <cellStyle name="Normal 23 6 2" xfId="25078"/>
    <cellStyle name="Normal 23 7" xfId="25079"/>
    <cellStyle name="Normal 23 7 2" xfId="25080"/>
    <cellStyle name="Normal 23 8" xfId="25081"/>
    <cellStyle name="Normal 23 9" xfId="25082"/>
    <cellStyle name="Normal 24" xfId="25083"/>
    <cellStyle name="Normal 24 2" xfId="25084"/>
    <cellStyle name="Normal 24 2 2" xfId="25085"/>
    <cellStyle name="Normal 24 3" xfId="25086"/>
    <cellStyle name="Normal 24 3 2" xfId="25087"/>
    <cellStyle name="Normal 24 3 3" xfId="25088"/>
    <cellStyle name="Normal 24 3 4" xfId="25089"/>
    <cellStyle name="Normal 24 4" xfId="25090"/>
    <cellStyle name="Normal 24 4 2" xfId="25091"/>
    <cellStyle name="Normal 24 5" xfId="25092"/>
    <cellStyle name="Normal 24 5 2" xfId="25093"/>
    <cellStyle name="Normal 24 6" xfId="25094"/>
    <cellStyle name="Normal 24 6 2" xfId="25095"/>
    <cellStyle name="Normal 24 7" xfId="25096"/>
    <cellStyle name="Normal 24 8" xfId="25097"/>
    <cellStyle name="Normal 24 9" xfId="25098"/>
    <cellStyle name="Normal 25" xfId="25099"/>
    <cellStyle name="Normal 25 2" xfId="25100"/>
    <cellStyle name="Normal 25 2 2" xfId="25101"/>
    <cellStyle name="Normal 25 3" xfId="25102"/>
    <cellStyle name="Normal 25 3 2" xfId="25103"/>
    <cellStyle name="Normal 25 3 3" xfId="25104"/>
    <cellStyle name="Normal 25 3 4" xfId="25105"/>
    <cellStyle name="Normal 25 4" xfId="25106"/>
    <cellStyle name="Normal 25 4 2" xfId="25107"/>
    <cellStyle name="Normal 25 5" xfId="25108"/>
    <cellStyle name="Normal 25 5 2" xfId="25109"/>
    <cellStyle name="Normal 25 6" xfId="25110"/>
    <cellStyle name="Normal 25 6 2" xfId="25111"/>
    <cellStyle name="Normal 25 7" xfId="25112"/>
    <cellStyle name="Normal 25 8" xfId="25113"/>
    <cellStyle name="Normal 25 9" xfId="25114"/>
    <cellStyle name="Normal 26" xfId="25115"/>
    <cellStyle name="Normal 26 2" xfId="25116"/>
    <cellStyle name="Normal 26 2 2" xfId="25117"/>
    <cellStyle name="Normal 26 3" xfId="25118"/>
    <cellStyle name="Normal 26 3 2" xfId="25119"/>
    <cellStyle name="Normal 26 3 3" xfId="25120"/>
    <cellStyle name="Normal 26 3 4" xfId="25121"/>
    <cellStyle name="Normal 26 4" xfId="25122"/>
    <cellStyle name="Normal 26 4 2" xfId="25123"/>
    <cellStyle name="Normal 26 5" xfId="25124"/>
    <cellStyle name="Normal 26 5 2" xfId="25125"/>
    <cellStyle name="Normal 26 6" xfId="25126"/>
    <cellStyle name="Normal 26 6 2" xfId="25127"/>
    <cellStyle name="Normal 26 7" xfId="25128"/>
    <cellStyle name="Normal 26 8" xfId="25129"/>
    <cellStyle name="Normal 26 9" xfId="25130"/>
    <cellStyle name="Normal 27" xfId="25131"/>
    <cellStyle name="Normal 27 2" xfId="25132"/>
    <cellStyle name="Normal 27 2 2" xfId="25133"/>
    <cellStyle name="Normal 27 3" xfId="25134"/>
    <cellStyle name="Normal 27 3 2" xfId="25135"/>
    <cellStyle name="Normal 27 3 3" xfId="25136"/>
    <cellStyle name="Normal 27 3 4" xfId="25137"/>
    <cellStyle name="Normal 27 4" xfId="25138"/>
    <cellStyle name="Normal 27 4 2" xfId="25139"/>
    <cellStyle name="Normal 27 5" xfId="25140"/>
    <cellStyle name="Normal 27 5 2" xfId="25141"/>
    <cellStyle name="Normal 27 6" xfId="25142"/>
    <cellStyle name="Normal 27 6 2" xfId="25143"/>
    <cellStyle name="Normal 27 7" xfId="25144"/>
    <cellStyle name="Normal 27 8" xfId="25145"/>
    <cellStyle name="Normal 27 9" xfId="25146"/>
    <cellStyle name="Normal 28" xfId="25147"/>
    <cellStyle name="Normal 28 2" xfId="25148"/>
    <cellStyle name="Normal 28 2 2" xfId="25149"/>
    <cellStyle name="Normal 28 3" xfId="25150"/>
    <cellStyle name="Normal 28 3 2" xfId="25151"/>
    <cellStyle name="Normal 28 4" xfId="25152"/>
    <cellStyle name="Normal 28 4 2" xfId="25153"/>
    <cellStyle name="Normal 28 5" xfId="25154"/>
    <cellStyle name="Normal 28 5 2" xfId="25155"/>
    <cellStyle name="Normal 28 6" xfId="25156"/>
    <cellStyle name="Normal 28 7" xfId="25157"/>
    <cellStyle name="Normal 28 8" xfId="25158"/>
    <cellStyle name="Normal 29" xfId="25159"/>
    <cellStyle name="Normal 29 2" xfId="25160"/>
    <cellStyle name="Normal 29 2 2" xfId="25161"/>
    <cellStyle name="Normal 29 3" xfId="25162"/>
    <cellStyle name="Normal 29 3 2" xfId="25163"/>
    <cellStyle name="Normal 29 4" xfId="25164"/>
    <cellStyle name="Normal 29 4 2" xfId="25165"/>
    <cellStyle name="Normal 29 5" xfId="25166"/>
    <cellStyle name="Normal 29 5 2" xfId="25167"/>
    <cellStyle name="Normal 29 6" xfId="25168"/>
    <cellStyle name="Normal 29 7" xfId="25169"/>
    <cellStyle name="Normal 29 8" xfId="25170"/>
    <cellStyle name="Normal 3" xfId="4"/>
    <cellStyle name="Normal 3 2" xfId="25171"/>
    <cellStyle name="Normal 3 2 2" xfId="25172"/>
    <cellStyle name="Normal 3 2 2 2" xfId="25173"/>
    <cellStyle name="Normal 3 2 2 3" xfId="25174"/>
    <cellStyle name="Normal 3 2 3" xfId="25175"/>
    <cellStyle name="Normal 3 2 3 2" xfId="25176"/>
    <cellStyle name="Normal 3 2 3 3" xfId="25177"/>
    <cellStyle name="Normal 3 2 4" xfId="25178"/>
    <cellStyle name="Normal 3 2 4 2" xfId="25179"/>
    <cellStyle name="Normal 3 2 5" xfId="25180"/>
    <cellStyle name="Normal 3 2 6" xfId="25181"/>
    <cellStyle name="Normal 3 3" xfId="25182"/>
    <cellStyle name="Normal 3 3 2" xfId="25183"/>
    <cellStyle name="Normal 3 3 2 2" xfId="25184"/>
    <cellStyle name="Normal 3 3 3" xfId="25185"/>
    <cellStyle name="Normal 3 4" xfId="25186"/>
    <cellStyle name="Normal 3 4 2" xfId="25187"/>
    <cellStyle name="Normal 3 5" xfId="25188"/>
    <cellStyle name="Normal 3 5 2" xfId="25189"/>
    <cellStyle name="Normal 3 6" xfId="25190"/>
    <cellStyle name="Normal 30" xfId="25191"/>
    <cellStyle name="Normal 30 2" xfId="25192"/>
    <cellStyle name="Normal 30 2 2" xfId="25193"/>
    <cellStyle name="Normal 30 3" xfId="25194"/>
    <cellStyle name="Normal 30 3 2" xfId="25195"/>
    <cellStyle name="Normal 30 4" xfId="25196"/>
    <cellStyle name="Normal 30 5" xfId="25197"/>
    <cellStyle name="Normal 30 6" xfId="25198"/>
    <cellStyle name="Normal 31" xfId="25199"/>
    <cellStyle name="Normal 31 2" xfId="25200"/>
    <cellStyle name="Normal 31 2 2" xfId="25201"/>
    <cellStyle name="Normal 31 3" xfId="25202"/>
    <cellStyle name="Normal 31 4" xfId="25203"/>
    <cellStyle name="Normal 32" xfId="25204"/>
    <cellStyle name="Normal 32 2" xfId="25205"/>
    <cellStyle name="Normal 32 2 2" xfId="25206"/>
    <cellStyle name="Normal 33" xfId="25207"/>
    <cellStyle name="Normal 33 2" xfId="25208"/>
    <cellStyle name="Normal 33 2 2" xfId="25209"/>
    <cellStyle name="Normal 34" xfId="25210"/>
    <cellStyle name="Normal 34 2" xfId="25211"/>
    <cellStyle name="Normal 34 2 2" xfId="25212"/>
    <cellStyle name="Normal 35" xfId="25213"/>
    <cellStyle name="Normal 35 2" xfId="25214"/>
    <cellStyle name="Normal 35 2 2" xfId="25215"/>
    <cellStyle name="Normal 36" xfId="25216"/>
    <cellStyle name="Normal 36 2" xfId="25217"/>
    <cellStyle name="Normal 36 2 2" xfId="25218"/>
    <cellStyle name="Normal 37" xfId="25219"/>
    <cellStyle name="Normal 37 2" xfId="25220"/>
    <cellStyle name="Normal 37 2 2" xfId="25221"/>
    <cellStyle name="Normal 38" xfId="25222"/>
    <cellStyle name="Normal 38 2" xfId="25223"/>
    <cellStyle name="Normal 38 2 2" xfId="25224"/>
    <cellStyle name="Normal 39" xfId="25225"/>
    <cellStyle name="Normal 39 2" xfId="25226"/>
    <cellStyle name="Normal 39 2 2" xfId="25227"/>
    <cellStyle name="Normal 4" xfId="25228"/>
    <cellStyle name="Normal 4 2" xfId="25229"/>
    <cellStyle name="Normal 4 2 2" xfId="25230"/>
    <cellStyle name="Normal 4 2 2 2" xfId="25231"/>
    <cellStyle name="Normal 4 2 2 3" xfId="25232"/>
    <cellStyle name="Normal 4 2 3" xfId="25233"/>
    <cellStyle name="Normal 4 2 4" xfId="25234"/>
    <cellStyle name="Normal 4 3" xfId="25235"/>
    <cellStyle name="Normal 4 3 2" xfId="25236"/>
    <cellStyle name="Normal 4 4" xfId="25237"/>
    <cellStyle name="Normal 4 4 2" xfId="25238"/>
    <cellStyle name="Normal 4 4 3" xfId="25239"/>
    <cellStyle name="Normal 4 4 4" xfId="25240"/>
    <cellStyle name="Normal 4 4 5" xfId="25241"/>
    <cellStyle name="Normal 4 5" xfId="25242"/>
    <cellStyle name="Normal 4 5 2" xfId="25243"/>
    <cellStyle name="Normal 4 6" xfId="25244"/>
    <cellStyle name="Normal 40" xfId="25245"/>
    <cellStyle name="Normal 40 2" xfId="25246"/>
    <cellStyle name="Normal 40 2 2" xfId="25247"/>
    <cellStyle name="Normal 41" xfId="25248"/>
    <cellStyle name="Normal 41 2" xfId="25249"/>
    <cellStyle name="Normal 41 2 2" xfId="25250"/>
    <cellStyle name="Normal 42" xfId="25251"/>
    <cellStyle name="Normal 42 2" xfId="25252"/>
    <cellStyle name="Normal 42 2 2" xfId="25253"/>
    <cellStyle name="Normal 43" xfId="25254"/>
    <cellStyle name="Normal 43 2" xfId="25255"/>
    <cellStyle name="Normal 43 2 2" xfId="25256"/>
    <cellStyle name="Normal 44" xfId="25257"/>
    <cellStyle name="Normal 44 2" xfId="25258"/>
    <cellStyle name="Normal 44 2 2" xfId="25259"/>
    <cellStyle name="Normal 44 3" xfId="25260"/>
    <cellStyle name="Normal 45" xfId="25261"/>
    <cellStyle name="Normal 45 2" xfId="25262"/>
    <cellStyle name="Normal 45 2 2" xfId="25263"/>
    <cellStyle name="Normal 45 3" xfId="25264"/>
    <cellStyle name="Normal 46" xfId="25265"/>
    <cellStyle name="Normal 46 2" xfId="25266"/>
    <cellStyle name="Normal 46 2 2" xfId="25267"/>
    <cellStyle name="Normal 46 3" xfId="25268"/>
    <cellStyle name="Normal 47" xfId="25269"/>
    <cellStyle name="Normal 47 2" xfId="25270"/>
    <cellStyle name="Normal 47 2 2" xfId="25271"/>
    <cellStyle name="Normal 47 3" xfId="25272"/>
    <cellStyle name="Normal 48" xfId="25273"/>
    <cellStyle name="Normal 48 2" xfId="25274"/>
    <cellStyle name="Normal 48 2 2" xfId="25275"/>
    <cellStyle name="Normal 48 3" xfId="25276"/>
    <cellStyle name="Normal 49" xfId="25277"/>
    <cellStyle name="Normal 49 2" xfId="25278"/>
    <cellStyle name="Normal 49 2 2" xfId="25279"/>
    <cellStyle name="Normal 49 3" xfId="25280"/>
    <cellStyle name="Normal 5" xfId="25281"/>
    <cellStyle name="Normal 5 2" xfId="25282"/>
    <cellStyle name="Normal 5 2 2" xfId="25283"/>
    <cellStyle name="Normal 5 2 3" xfId="25284"/>
    <cellStyle name="Normal 5 3" xfId="25285"/>
    <cellStyle name="Normal 5 3 2" xfId="25286"/>
    <cellStyle name="Normal 5 3 3" xfId="25287"/>
    <cellStyle name="Normal 5 3 4" xfId="25288"/>
    <cellStyle name="Normal 5 4" xfId="25289"/>
    <cellStyle name="Normal 50" xfId="25290"/>
    <cellStyle name="Normal 50 2" xfId="25291"/>
    <cellStyle name="Normal 50 2 2" xfId="25292"/>
    <cellStyle name="Normal 50 3" xfId="25293"/>
    <cellStyle name="Normal 51" xfId="25294"/>
    <cellStyle name="Normal 51 2" xfId="25295"/>
    <cellStyle name="Normal 51 2 2" xfId="25296"/>
    <cellStyle name="Normal 51 3" xfId="25297"/>
    <cellStyle name="Normal 52" xfId="25298"/>
    <cellStyle name="Normal 52 2" xfId="25299"/>
    <cellStyle name="Normal 52 2 2" xfId="25300"/>
    <cellStyle name="Normal 52 3" xfId="25301"/>
    <cellStyle name="Normal 53" xfId="25302"/>
    <cellStyle name="Normal 53 2" xfId="25303"/>
    <cellStyle name="Normal 53 2 2" xfId="25304"/>
    <cellStyle name="Normal 53 3" xfId="25305"/>
    <cellStyle name="Normal 54" xfId="25306"/>
    <cellStyle name="Normal 54 2" xfId="25307"/>
    <cellStyle name="Normal 54 2 2" xfId="25308"/>
    <cellStyle name="Normal 54 3" xfId="25309"/>
    <cellStyle name="Normal 55" xfId="25310"/>
    <cellStyle name="Normal 55 2" xfId="25311"/>
    <cellStyle name="Normal 55 2 2" xfId="25312"/>
    <cellStyle name="Normal 55 3" xfId="25313"/>
    <cellStyle name="Normal 56" xfId="25314"/>
    <cellStyle name="Normal 56 2" xfId="25315"/>
    <cellStyle name="Normal 56 2 2" xfId="25316"/>
    <cellStyle name="Normal 56 3" xfId="25317"/>
    <cellStyle name="Normal 57" xfId="25318"/>
    <cellStyle name="Normal 57 2" xfId="25319"/>
    <cellStyle name="Normal 57 2 2" xfId="25320"/>
    <cellStyle name="Normal 57 3" xfId="25321"/>
    <cellStyle name="Normal 58" xfId="25322"/>
    <cellStyle name="Normal 58 2" xfId="25323"/>
    <cellStyle name="Normal 58 2 2" xfId="25324"/>
    <cellStyle name="Normal 58 3" xfId="25325"/>
    <cellStyle name="Normal 58 4" xfId="25326"/>
    <cellStyle name="Normal 58 5" xfId="25327"/>
    <cellStyle name="Normal 59" xfId="25328"/>
    <cellStyle name="Normal 59 2" xfId="25329"/>
    <cellStyle name="Normal 59 2 2" xfId="25330"/>
    <cellStyle name="Normal 59 3" xfId="25331"/>
    <cellStyle name="Normal 59 4" xfId="25332"/>
    <cellStyle name="Normal 59 5" xfId="25333"/>
    <cellStyle name="Normal 6" xfId="25334"/>
    <cellStyle name="Normal 6 2" xfId="25335"/>
    <cellStyle name="Normal 6 2 2" xfId="25336"/>
    <cellStyle name="Normal 6 3" xfId="25337"/>
    <cellStyle name="Normal 6 3 2" xfId="25338"/>
    <cellStyle name="Normal 60" xfId="25339"/>
    <cellStyle name="Normal 60 2" xfId="25340"/>
    <cellStyle name="Normal 60 2 2" xfId="25341"/>
    <cellStyle name="Normal 60 3" xfId="25342"/>
    <cellStyle name="Normal 60 4" xfId="25343"/>
    <cellStyle name="Normal 60 5" xfId="25344"/>
    <cellStyle name="Normal 61" xfId="25345"/>
    <cellStyle name="Normal 61 2" xfId="25346"/>
    <cellStyle name="Normal 61 2 2" xfId="25347"/>
    <cellStyle name="Normal 61 3" xfId="25348"/>
    <cellStyle name="Normal 61 4" xfId="25349"/>
    <cellStyle name="Normal 61 5" xfId="25350"/>
    <cellStyle name="Normal 62" xfId="25351"/>
    <cellStyle name="Normal 62 2" xfId="25352"/>
    <cellStyle name="Normal 62 2 2" xfId="25353"/>
    <cellStyle name="Normal 62 3" xfId="25354"/>
    <cellStyle name="Normal 62 4" xfId="25355"/>
    <cellStyle name="Normal 62 5" xfId="25356"/>
    <cellStyle name="Normal 63" xfId="25357"/>
    <cellStyle name="Normal 63 2" xfId="25358"/>
    <cellStyle name="Normal 63 2 2" xfId="25359"/>
    <cellStyle name="Normal 63 3" xfId="25360"/>
    <cellStyle name="Normal 63 4" xfId="25361"/>
    <cellStyle name="Normal 63 5" xfId="25362"/>
    <cellStyle name="Normal 64" xfId="25363"/>
    <cellStyle name="Normal 64 2" xfId="25364"/>
    <cellStyle name="Normal 64 2 2" xfId="25365"/>
    <cellStyle name="Normal 64 3" xfId="25366"/>
    <cellStyle name="Normal 64 4" xfId="25367"/>
    <cellStyle name="Normal 64 5" xfId="25368"/>
    <cellStyle name="Normal 65" xfId="25369"/>
    <cellStyle name="Normal 65 2" xfId="25370"/>
    <cellStyle name="Normal 65 2 2" xfId="25371"/>
    <cellStyle name="Normal 65 2 3" xfId="25372"/>
    <cellStyle name="Normal 65 2 4" xfId="25373"/>
    <cellStyle name="Normal 65 3" xfId="25374"/>
    <cellStyle name="Normal 65 4" xfId="25375"/>
    <cellStyle name="Normal 65 5" xfId="25376"/>
    <cellStyle name="Normal 66" xfId="25377"/>
    <cellStyle name="Normal 66 2" xfId="25378"/>
    <cellStyle name="Normal 66 2 2" xfId="25379"/>
    <cellStyle name="Normal 66 2 3" xfId="25380"/>
    <cellStyle name="Normal 66 2 4" xfId="25381"/>
    <cellStyle name="Normal 66 3" xfId="25382"/>
    <cellStyle name="Normal 66 3 2" xfId="25383"/>
    <cellStyle name="Normal 66 4" xfId="25384"/>
    <cellStyle name="Normal 66 4 2" xfId="25385"/>
    <cellStyle name="Normal 66 5" xfId="25386"/>
    <cellStyle name="Normal 67" xfId="25387"/>
    <cellStyle name="Normal 67 2" xfId="25388"/>
    <cellStyle name="Normal 67 2 2" xfId="25389"/>
    <cellStyle name="Normal 67 3" xfId="25390"/>
    <cellStyle name="Normal 67 4" xfId="25391"/>
    <cellStyle name="Normal 68" xfId="25392"/>
    <cellStyle name="Normal 68 2" xfId="25393"/>
    <cellStyle name="Normal 68 2 2" xfId="25394"/>
    <cellStyle name="Normal 68 3" xfId="25395"/>
    <cellStyle name="Normal 69" xfId="25396"/>
    <cellStyle name="Normal 69 2" xfId="25397"/>
    <cellStyle name="Normal 69 2 2" xfId="25398"/>
    <cellStyle name="Normal 69 3" xfId="25399"/>
    <cellStyle name="Normal 69 4" xfId="25400"/>
    <cellStyle name="Normal 7" xfId="25401"/>
    <cellStyle name="Normal 7 2" xfId="25402"/>
    <cellStyle name="Normal 7 2 2" xfId="25403"/>
    <cellStyle name="Normal 7 3" xfId="25404"/>
    <cellStyle name="Normal 7 3 2" xfId="25405"/>
    <cellStyle name="Normal 7 3 2 2" xfId="25406"/>
    <cellStyle name="Normal 7 3 3" xfId="25407"/>
    <cellStyle name="Normal 7 4" xfId="25408"/>
    <cellStyle name="Normal 7 4 2" xfId="25409"/>
    <cellStyle name="Normal 70" xfId="25410"/>
    <cellStyle name="Normal 70 2" xfId="25411"/>
    <cellStyle name="Normal 70 3" xfId="25412"/>
    <cellStyle name="Normal 71" xfId="25413"/>
    <cellStyle name="Normal 71 2" xfId="25414"/>
    <cellStyle name="Normal 71 3" xfId="25415"/>
    <cellStyle name="Normal 72" xfId="25416"/>
    <cellStyle name="Normal 72 2" xfId="25417"/>
    <cellStyle name="Normal 73" xfId="25418"/>
    <cellStyle name="Normal 73 2" xfId="25419"/>
    <cellStyle name="Normal 74" xfId="25420"/>
    <cellStyle name="Normal 74 2" xfId="25421"/>
    <cellStyle name="Normal 75" xfId="25422"/>
    <cellStyle name="Normal 75 2" xfId="25423"/>
    <cellStyle name="Normal 76" xfId="25424"/>
    <cellStyle name="Normal 76 2" xfId="25425"/>
    <cellStyle name="Normal 77" xfId="25426"/>
    <cellStyle name="Normal 77 2" xfId="25427"/>
    <cellStyle name="Normal 78" xfId="25428"/>
    <cellStyle name="Normal 78 2" xfId="25429"/>
    <cellStyle name="Normal 79" xfId="25430"/>
    <cellStyle name="Normal 79 2" xfId="25431"/>
    <cellStyle name="Normal 8" xfId="25432"/>
    <cellStyle name="Normal 8 2" xfId="25433"/>
    <cellStyle name="Normal 8 2 2" xfId="25434"/>
    <cellStyle name="Normal 8 3" xfId="25435"/>
    <cellStyle name="Normal 8 3 2" xfId="25436"/>
    <cellStyle name="Normal 8 3 2 2" xfId="25437"/>
    <cellStyle name="Normal 8 3 3" xfId="25438"/>
    <cellStyle name="Normal 8 4" xfId="25439"/>
    <cellStyle name="Normal 80" xfId="25440"/>
    <cellStyle name="Normal 80 2" xfId="25441"/>
    <cellStyle name="Normal 81" xfId="25442"/>
    <cellStyle name="Normal 82" xfId="25443"/>
    <cellStyle name="Normal 83" xfId="25444"/>
    <cellStyle name="Normal 84" xfId="25445"/>
    <cellStyle name="Normal 85" xfId="25446"/>
    <cellStyle name="Normal 86" xfId="25447"/>
    <cellStyle name="Normal 9" xfId="25448"/>
    <cellStyle name="Normal 9 2" xfId="25449"/>
    <cellStyle name="Normal 9 2 2" xfId="25450"/>
    <cellStyle name="Normal 9 3" xfId="25451"/>
    <cellStyle name="Normal 9 3 2" xfId="25452"/>
    <cellStyle name="Normal 9 3 2 2" xfId="25453"/>
    <cellStyle name="Normal 9 3 3" xfId="25454"/>
    <cellStyle name="Normal 9 4" xfId="25455"/>
    <cellStyle name="Normal 9 4 2" xfId="25456"/>
    <cellStyle name="Note 10" xfId="25457"/>
    <cellStyle name="Note 10 2" xfId="25458"/>
    <cellStyle name="Note 11" xfId="25459"/>
    <cellStyle name="Note 11 10" xfId="25460"/>
    <cellStyle name="Note 11 11" xfId="25461"/>
    <cellStyle name="Note 11 12" xfId="25462"/>
    <cellStyle name="Note 11 13" xfId="25463"/>
    <cellStyle name="Note 11 14" xfId="25464"/>
    <cellStyle name="Note 11 2" xfId="25465"/>
    <cellStyle name="Note 11 2 10" xfId="25466"/>
    <cellStyle name="Note 11 2 11" xfId="25467"/>
    <cellStyle name="Note 11 2 12" xfId="25468"/>
    <cellStyle name="Note 11 2 2" xfId="25469"/>
    <cellStyle name="Note 11 2 2 10" xfId="25470"/>
    <cellStyle name="Note 11 2 2 2" xfId="25471"/>
    <cellStyle name="Note 11 2 2 2 2" xfId="25472"/>
    <cellStyle name="Note 11 2 2 2 2 2" xfId="25473"/>
    <cellStyle name="Note 11 2 2 2 3" xfId="25474"/>
    <cellStyle name="Note 11 2 2 2 3 2" xfId="25475"/>
    <cellStyle name="Note 11 2 2 2 4" xfId="25476"/>
    <cellStyle name="Note 11 2 2 2 4 2" xfId="25477"/>
    <cellStyle name="Note 11 2 2 2 5" xfId="25478"/>
    <cellStyle name="Note 11 2 2 2 6" xfId="25479"/>
    <cellStyle name="Note 11 2 2 2 7" xfId="25480"/>
    <cellStyle name="Note 11 2 2 2 8" xfId="25481"/>
    <cellStyle name="Note 11 2 2 2 9" xfId="25482"/>
    <cellStyle name="Note 11 2 2 3" xfId="25483"/>
    <cellStyle name="Note 11 2 2 3 2" xfId="25484"/>
    <cellStyle name="Note 11 2 2 4" xfId="25485"/>
    <cellStyle name="Note 11 2 2 4 2" xfId="25486"/>
    <cellStyle name="Note 11 2 2 5" xfId="25487"/>
    <cellStyle name="Note 11 2 2 5 2" xfId="25488"/>
    <cellStyle name="Note 11 2 2 6" xfId="25489"/>
    <cellStyle name="Note 11 2 2 7" xfId="25490"/>
    <cellStyle name="Note 11 2 2 8" xfId="25491"/>
    <cellStyle name="Note 11 2 2 9" xfId="25492"/>
    <cellStyle name="Note 11 2 3" xfId="25493"/>
    <cellStyle name="Note 11 2 3 10" xfId="25494"/>
    <cellStyle name="Note 11 2 3 2" xfId="25495"/>
    <cellStyle name="Note 11 2 3 2 2" xfId="25496"/>
    <cellStyle name="Note 11 2 3 2 2 2" xfId="25497"/>
    <cellStyle name="Note 11 2 3 2 3" xfId="25498"/>
    <cellStyle name="Note 11 2 3 2 3 2" xfId="25499"/>
    <cellStyle name="Note 11 2 3 2 4" xfId="25500"/>
    <cellStyle name="Note 11 2 3 2 4 2" xfId="25501"/>
    <cellStyle name="Note 11 2 3 2 5" xfId="25502"/>
    <cellStyle name="Note 11 2 3 2 6" xfId="25503"/>
    <cellStyle name="Note 11 2 3 2 7" xfId="25504"/>
    <cellStyle name="Note 11 2 3 2 8" xfId="25505"/>
    <cellStyle name="Note 11 2 3 2 9" xfId="25506"/>
    <cellStyle name="Note 11 2 3 3" xfId="25507"/>
    <cellStyle name="Note 11 2 3 3 2" xfId="25508"/>
    <cellStyle name="Note 11 2 3 4" xfId="25509"/>
    <cellStyle name="Note 11 2 3 4 2" xfId="25510"/>
    <cellStyle name="Note 11 2 3 5" xfId="25511"/>
    <cellStyle name="Note 11 2 3 5 2" xfId="25512"/>
    <cellStyle name="Note 11 2 3 6" xfId="25513"/>
    <cellStyle name="Note 11 2 3 7" xfId="25514"/>
    <cellStyle name="Note 11 2 3 8" xfId="25515"/>
    <cellStyle name="Note 11 2 3 9" xfId="25516"/>
    <cellStyle name="Note 11 2 4" xfId="25517"/>
    <cellStyle name="Note 11 2 4 2" xfId="25518"/>
    <cellStyle name="Note 11 2 4 2 2" xfId="25519"/>
    <cellStyle name="Note 11 2 4 3" xfId="25520"/>
    <cellStyle name="Note 11 2 4 3 2" xfId="25521"/>
    <cellStyle name="Note 11 2 4 4" xfId="25522"/>
    <cellStyle name="Note 11 2 4 4 2" xfId="25523"/>
    <cellStyle name="Note 11 2 4 5" xfId="25524"/>
    <cellStyle name="Note 11 2 4 6" xfId="25525"/>
    <cellStyle name="Note 11 2 4 7" xfId="25526"/>
    <cellStyle name="Note 11 2 4 8" xfId="25527"/>
    <cellStyle name="Note 11 2 4 9" xfId="25528"/>
    <cellStyle name="Note 11 2 5" xfId="25529"/>
    <cellStyle name="Note 11 2 5 2" xfId="25530"/>
    <cellStyle name="Note 11 2 5 3" xfId="25531"/>
    <cellStyle name="Note 11 2 5 4" xfId="25532"/>
    <cellStyle name="Note 11 2 6" xfId="25533"/>
    <cellStyle name="Note 11 2 6 2" xfId="25534"/>
    <cellStyle name="Note 11 2 7" xfId="25535"/>
    <cellStyle name="Note 11 2 7 2" xfId="25536"/>
    <cellStyle name="Note 11 2 8" xfId="25537"/>
    <cellStyle name="Note 11 2 8 2" xfId="25538"/>
    <cellStyle name="Note 11 2 9" xfId="25539"/>
    <cellStyle name="Note 11 3" xfId="25540"/>
    <cellStyle name="Note 11 3 10" xfId="25541"/>
    <cellStyle name="Note 11 3 2" xfId="25542"/>
    <cellStyle name="Note 11 3 2 2" xfId="25543"/>
    <cellStyle name="Note 11 3 2 2 2" xfId="25544"/>
    <cellStyle name="Note 11 3 2 3" xfId="25545"/>
    <cellStyle name="Note 11 3 2 3 2" xfId="25546"/>
    <cellStyle name="Note 11 3 2 4" xfId="25547"/>
    <cellStyle name="Note 11 3 2 4 2" xfId="25548"/>
    <cellStyle name="Note 11 3 2 5" xfId="25549"/>
    <cellStyle name="Note 11 3 2 6" xfId="25550"/>
    <cellStyle name="Note 11 3 2 7" xfId="25551"/>
    <cellStyle name="Note 11 3 2 8" xfId="25552"/>
    <cellStyle name="Note 11 3 2 9" xfId="25553"/>
    <cellStyle name="Note 11 3 3" xfId="25554"/>
    <cellStyle name="Note 11 3 3 2" xfId="25555"/>
    <cellStyle name="Note 11 3 4" xfId="25556"/>
    <cellStyle name="Note 11 3 4 2" xfId="25557"/>
    <cellStyle name="Note 11 3 5" xfId="25558"/>
    <cellStyle name="Note 11 3 5 2" xfId="25559"/>
    <cellStyle name="Note 11 3 6" xfId="25560"/>
    <cellStyle name="Note 11 3 7" xfId="25561"/>
    <cellStyle name="Note 11 3 8" xfId="25562"/>
    <cellStyle name="Note 11 3 9" xfId="25563"/>
    <cellStyle name="Note 11 4" xfId="25564"/>
    <cellStyle name="Note 11 4 10" xfId="25565"/>
    <cellStyle name="Note 11 4 2" xfId="25566"/>
    <cellStyle name="Note 11 4 2 2" xfId="25567"/>
    <cellStyle name="Note 11 4 2 2 2" xfId="25568"/>
    <cellStyle name="Note 11 4 2 3" xfId="25569"/>
    <cellStyle name="Note 11 4 2 3 2" xfId="25570"/>
    <cellStyle name="Note 11 4 2 4" xfId="25571"/>
    <cellStyle name="Note 11 4 2 4 2" xfId="25572"/>
    <cellStyle name="Note 11 4 2 5" xfId="25573"/>
    <cellStyle name="Note 11 4 2 6" xfId="25574"/>
    <cellStyle name="Note 11 4 2 7" xfId="25575"/>
    <cellStyle name="Note 11 4 2 8" xfId="25576"/>
    <cellStyle name="Note 11 4 2 9" xfId="25577"/>
    <cellStyle name="Note 11 4 3" xfId="25578"/>
    <cellStyle name="Note 11 4 3 2" xfId="25579"/>
    <cellStyle name="Note 11 4 4" xfId="25580"/>
    <cellStyle name="Note 11 4 4 2" xfId="25581"/>
    <cellStyle name="Note 11 4 5" xfId="25582"/>
    <cellStyle name="Note 11 4 5 2" xfId="25583"/>
    <cellStyle name="Note 11 4 6" xfId="25584"/>
    <cellStyle name="Note 11 4 7" xfId="25585"/>
    <cellStyle name="Note 11 4 8" xfId="25586"/>
    <cellStyle name="Note 11 4 9" xfId="25587"/>
    <cellStyle name="Note 11 5" xfId="25588"/>
    <cellStyle name="Note 11 5 2" xfId="25589"/>
    <cellStyle name="Note 11 5 2 2" xfId="25590"/>
    <cellStyle name="Note 11 5 3" xfId="25591"/>
    <cellStyle name="Note 11 5 3 2" xfId="25592"/>
    <cellStyle name="Note 11 5 4" xfId="25593"/>
    <cellStyle name="Note 11 5 4 2" xfId="25594"/>
    <cellStyle name="Note 11 5 5" xfId="25595"/>
    <cellStyle name="Note 11 5 6" xfId="25596"/>
    <cellStyle name="Note 11 5 7" xfId="25597"/>
    <cellStyle name="Note 11 5 8" xfId="25598"/>
    <cellStyle name="Note 11 5 9" xfId="25599"/>
    <cellStyle name="Note 11 6" xfId="25600"/>
    <cellStyle name="Note 11 6 2" xfId="25601"/>
    <cellStyle name="Note 11 6 2 2" xfId="25602"/>
    <cellStyle name="Note 11 6 3" xfId="25603"/>
    <cellStyle name="Note 11 6 3 2" xfId="25604"/>
    <cellStyle name="Note 11 6 4" xfId="25605"/>
    <cellStyle name="Note 11 6 4 2" xfId="25606"/>
    <cellStyle name="Note 11 6 5" xfId="25607"/>
    <cellStyle name="Note 11 6 6" xfId="25608"/>
    <cellStyle name="Note 11 6 7" xfId="25609"/>
    <cellStyle name="Note 11 6 8" xfId="25610"/>
    <cellStyle name="Note 11 6 9" xfId="25611"/>
    <cellStyle name="Note 11 7" xfId="25612"/>
    <cellStyle name="Note 11 7 2" xfId="25613"/>
    <cellStyle name="Note 11 8" xfId="25614"/>
    <cellStyle name="Note 11 8 2" xfId="25615"/>
    <cellStyle name="Note 11 9" xfId="25616"/>
    <cellStyle name="Note 11 9 2" xfId="25617"/>
    <cellStyle name="Note 12" xfId="25618"/>
    <cellStyle name="Note 12 10" xfId="25619"/>
    <cellStyle name="Note 12 11" xfId="25620"/>
    <cellStyle name="Note 12 12" xfId="25621"/>
    <cellStyle name="Note 12 13" xfId="25622"/>
    <cellStyle name="Note 12 14" xfId="25623"/>
    <cellStyle name="Note 12 2" xfId="25624"/>
    <cellStyle name="Note 12 2 10" xfId="25625"/>
    <cellStyle name="Note 12 2 11" xfId="25626"/>
    <cellStyle name="Note 12 2 12" xfId="25627"/>
    <cellStyle name="Note 12 2 2" xfId="25628"/>
    <cellStyle name="Note 12 2 2 10" xfId="25629"/>
    <cellStyle name="Note 12 2 2 2" xfId="25630"/>
    <cellStyle name="Note 12 2 2 2 2" xfId="25631"/>
    <cellStyle name="Note 12 2 2 2 2 2" xfId="25632"/>
    <cellStyle name="Note 12 2 2 2 3" xfId="25633"/>
    <cellStyle name="Note 12 2 2 2 3 2" xfId="25634"/>
    <cellStyle name="Note 12 2 2 2 4" xfId="25635"/>
    <cellStyle name="Note 12 2 2 2 4 2" xfId="25636"/>
    <cellStyle name="Note 12 2 2 2 5" xfId="25637"/>
    <cellStyle name="Note 12 2 2 2 6" xfId="25638"/>
    <cellStyle name="Note 12 2 2 2 7" xfId="25639"/>
    <cellStyle name="Note 12 2 2 2 8" xfId="25640"/>
    <cellStyle name="Note 12 2 2 2 9" xfId="25641"/>
    <cellStyle name="Note 12 2 2 3" xfId="25642"/>
    <cellStyle name="Note 12 2 2 3 2" xfId="25643"/>
    <cellStyle name="Note 12 2 2 4" xfId="25644"/>
    <cellStyle name="Note 12 2 2 4 2" xfId="25645"/>
    <cellStyle name="Note 12 2 2 5" xfId="25646"/>
    <cellStyle name="Note 12 2 2 5 2" xfId="25647"/>
    <cellStyle name="Note 12 2 2 6" xfId="25648"/>
    <cellStyle name="Note 12 2 2 7" xfId="25649"/>
    <cellStyle name="Note 12 2 2 8" xfId="25650"/>
    <cellStyle name="Note 12 2 2 9" xfId="25651"/>
    <cellStyle name="Note 12 2 3" xfId="25652"/>
    <cellStyle name="Note 12 2 3 10" xfId="25653"/>
    <cellStyle name="Note 12 2 3 2" xfId="25654"/>
    <cellStyle name="Note 12 2 3 2 2" xfId="25655"/>
    <cellStyle name="Note 12 2 3 2 2 2" xfId="25656"/>
    <cellStyle name="Note 12 2 3 2 3" xfId="25657"/>
    <cellStyle name="Note 12 2 3 2 3 2" xfId="25658"/>
    <cellStyle name="Note 12 2 3 2 4" xfId="25659"/>
    <cellStyle name="Note 12 2 3 2 4 2" xfId="25660"/>
    <cellStyle name="Note 12 2 3 2 5" xfId="25661"/>
    <cellStyle name="Note 12 2 3 2 6" xfId="25662"/>
    <cellStyle name="Note 12 2 3 2 7" xfId="25663"/>
    <cellStyle name="Note 12 2 3 2 8" xfId="25664"/>
    <cellStyle name="Note 12 2 3 2 9" xfId="25665"/>
    <cellStyle name="Note 12 2 3 3" xfId="25666"/>
    <cellStyle name="Note 12 2 3 3 2" xfId="25667"/>
    <cellStyle name="Note 12 2 3 4" xfId="25668"/>
    <cellStyle name="Note 12 2 3 4 2" xfId="25669"/>
    <cellStyle name="Note 12 2 3 5" xfId="25670"/>
    <cellStyle name="Note 12 2 3 5 2" xfId="25671"/>
    <cellStyle name="Note 12 2 3 6" xfId="25672"/>
    <cellStyle name="Note 12 2 3 7" xfId="25673"/>
    <cellStyle name="Note 12 2 3 8" xfId="25674"/>
    <cellStyle name="Note 12 2 3 9" xfId="25675"/>
    <cellStyle name="Note 12 2 4" xfId="25676"/>
    <cellStyle name="Note 12 2 4 2" xfId="25677"/>
    <cellStyle name="Note 12 2 4 2 2" xfId="25678"/>
    <cellStyle name="Note 12 2 4 3" xfId="25679"/>
    <cellStyle name="Note 12 2 4 3 2" xfId="25680"/>
    <cellStyle name="Note 12 2 4 4" xfId="25681"/>
    <cellStyle name="Note 12 2 4 4 2" xfId="25682"/>
    <cellStyle name="Note 12 2 4 5" xfId="25683"/>
    <cellStyle name="Note 12 2 4 6" xfId="25684"/>
    <cellStyle name="Note 12 2 4 7" xfId="25685"/>
    <cellStyle name="Note 12 2 4 8" xfId="25686"/>
    <cellStyle name="Note 12 2 4 9" xfId="25687"/>
    <cellStyle name="Note 12 2 5" xfId="25688"/>
    <cellStyle name="Note 12 2 5 2" xfId="25689"/>
    <cellStyle name="Note 12 2 5 3" xfId="25690"/>
    <cellStyle name="Note 12 2 5 4" xfId="25691"/>
    <cellStyle name="Note 12 2 6" xfId="25692"/>
    <cellStyle name="Note 12 2 6 2" xfId="25693"/>
    <cellStyle name="Note 12 2 7" xfId="25694"/>
    <cellStyle name="Note 12 2 7 2" xfId="25695"/>
    <cellStyle name="Note 12 2 8" xfId="25696"/>
    <cellStyle name="Note 12 2 8 2" xfId="25697"/>
    <cellStyle name="Note 12 2 9" xfId="25698"/>
    <cellStyle name="Note 12 3" xfId="25699"/>
    <cellStyle name="Note 12 3 10" xfId="25700"/>
    <cellStyle name="Note 12 3 2" xfId="25701"/>
    <cellStyle name="Note 12 3 2 2" xfId="25702"/>
    <cellStyle name="Note 12 3 2 2 2" xfId="25703"/>
    <cellStyle name="Note 12 3 2 3" xfId="25704"/>
    <cellStyle name="Note 12 3 2 3 2" xfId="25705"/>
    <cellStyle name="Note 12 3 2 4" xfId="25706"/>
    <cellStyle name="Note 12 3 2 4 2" xfId="25707"/>
    <cellStyle name="Note 12 3 2 5" xfId="25708"/>
    <cellStyle name="Note 12 3 2 6" xfId="25709"/>
    <cellStyle name="Note 12 3 2 7" xfId="25710"/>
    <cellStyle name="Note 12 3 2 8" xfId="25711"/>
    <cellStyle name="Note 12 3 2 9" xfId="25712"/>
    <cellStyle name="Note 12 3 3" xfId="25713"/>
    <cellStyle name="Note 12 3 3 2" xfId="25714"/>
    <cellStyle name="Note 12 3 4" xfId="25715"/>
    <cellStyle name="Note 12 3 4 2" xfId="25716"/>
    <cellStyle name="Note 12 3 5" xfId="25717"/>
    <cellStyle name="Note 12 3 5 2" xfId="25718"/>
    <cellStyle name="Note 12 3 6" xfId="25719"/>
    <cellStyle name="Note 12 3 7" xfId="25720"/>
    <cellStyle name="Note 12 3 8" xfId="25721"/>
    <cellStyle name="Note 12 3 9" xfId="25722"/>
    <cellStyle name="Note 12 4" xfId="25723"/>
    <cellStyle name="Note 12 4 10" xfId="25724"/>
    <cellStyle name="Note 12 4 2" xfId="25725"/>
    <cellStyle name="Note 12 4 2 2" xfId="25726"/>
    <cellStyle name="Note 12 4 2 2 2" xfId="25727"/>
    <cellStyle name="Note 12 4 2 3" xfId="25728"/>
    <cellStyle name="Note 12 4 2 3 2" xfId="25729"/>
    <cellStyle name="Note 12 4 2 4" xfId="25730"/>
    <cellStyle name="Note 12 4 2 4 2" xfId="25731"/>
    <cellStyle name="Note 12 4 2 5" xfId="25732"/>
    <cellStyle name="Note 12 4 2 6" xfId="25733"/>
    <cellStyle name="Note 12 4 2 7" xfId="25734"/>
    <cellStyle name="Note 12 4 2 8" xfId="25735"/>
    <cellStyle name="Note 12 4 2 9" xfId="25736"/>
    <cellStyle name="Note 12 4 3" xfId="25737"/>
    <cellStyle name="Note 12 4 3 2" xfId="25738"/>
    <cellStyle name="Note 12 4 4" xfId="25739"/>
    <cellStyle name="Note 12 4 4 2" xfId="25740"/>
    <cellStyle name="Note 12 4 5" xfId="25741"/>
    <cellStyle name="Note 12 4 5 2" xfId="25742"/>
    <cellStyle name="Note 12 4 6" xfId="25743"/>
    <cellStyle name="Note 12 4 7" xfId="25744"/>
    <cellStyle name="Note 12 4 8" xfId="25745"/>
    <cellStyle name="Note 12 4 9" xfId="25746"/>
    <cellStyle name="Note 12 5" xfId="25747"/>
    <cellStyle name="Note 12 5 2" xfId="25748"/>
    <cellStyle name="Note 12 5 2 2" xfId="25749"/>
    <cellStyle name="Note 12 5 3" xfId="25750"/>
    <cellStyle name="Note 12 5 3 2" xfId="25751"/>
    <cellStyle name="Note 12 5 4" xfId="25752"/>
    <cellStyle name="Note 12 5 4 2" xfId="25753"/>
    <cellStyle name="Note 12 5 5" xfId="25754"/>
    <cellStyle name="Note 12 5 6" xfId="25755"/>
    <cellStyle name="Note 12 5 7" xfId="25756"/>
    <cellStyle name="Note 12 5 8" xfId="25757"/>
    <cellStyle name="Note 12 5 9" xfId="25758"/>
    <cellStyle name="Note 12 6" xfId="25759"/>
    <cellStyle name="Note 12 6 2" xfId="25760"/>
    <cellStyle name="Note 12 6 2 2" xfId="25761"/>
    <cellStyle name="Note 12 6 3" xfId="25762"/>
    <cellStyle name="Note 12 6 3 2" xfId="25763"/>
    <cellStyle name="Note 12 6 4" xfId="25764"/>
    <cellStyle name="Note 12 6 4 2" xfId="25765"/>
    <cellStyle name="Note 12 6 5" xfId="25766"/>
    <cellStyle name="Note 12 6 6" xfId="25767"/>
    <cellStyle name="Note 12 6 7" xfId="25768"/>
    <cellStyle name="Note 12 6 8" xfId="25769"/>
    <cellStyle name="Note 12 6 9" xfId="25770"/>
    <cellStyle name="Note 12 7" xfId="25771"/>
    <cellStyle name="Note 12 7 2" xfId="25772"/>
    <cellStyle name="Note 12 8" xfId="25773"/>
    <cellStyle name="Note 12 8 2" xfId="25774"/>
    <cellStyle name="Note 12 9" xfId="25775"/>
    <cellStyle name="Note 12 9 2" xfId="25776"/>
    <cellStyle name="Note 13" xfId="25777"/>
    <cellStyle name="Note 13 10" xfId="25778"/>
    <cellStyle name="Note 13 11" xfId="25779"/>
    <cellStyle name="Note 13 12" xfId="25780"/>
    <cellStyle name="Note 13 2" xfId="25781"/>
    <cellStyle name="Note 13 2 10" xfId="25782"/>
    <cellStyle name="Note 13 2 2" xfId="25783"/>
    <cellStyle name="Note 13 2 2 2" xfId="25784"/>
    <cellStyle name="Note 13 2 2 2 2" xfId="25785"/>
    <cellStyle name="Note 13 2 2 3" xfId="25786"/>
    <cellStyle name="Note 13 2 2 3 2" xfId="25787"/>
    <cellStyle name="Note 13 2 2 4" xfId="25788"/>
    <cellStyle name="Note 13 2 2 4 2" xfId="25789"/>
    <cellStyle name="Note 13 2 2 5" xfId="25790"/>
    <cellStyle name="Note 13 2 2 6" xfId="25791"/>
    <cellStyle name="Note 13 2 2 7" xfId="25792"/>
    <cellStyle name="Note 13 2 2 8" xfId="25793"/>
    <cellStyle name="Note 13 2 2 9" xfId="25794"/>
    <cellStyle name="Note 13 2 3" xfId="25795"/>
    <cellStyle name="Note 13 2 3 2" xfId="25796"/>
    <cellStyle name="Note 13 2 3 3" xfId="25797"/>
    <cellStyle name="Note 13 2 3 4" xfId="25798"/>
    <cellStyle name="Note 13 2 4" xfId="25799"/>
    <cellStyle name="Note 13 2 4 2" xfId="25800"/>
    <cellStyle name="Note 13 2 5" xfId="25801"/>
    <cellStyle name="Note 13 2 5 2" xfId="25802"/>
    <cellStyle name="Note 13 2 6" xfId="25803"/>
    <cellStyle name="Note 13 2 6 2" xfId="25804"/>
    <cellStyle name="Note 13 2 7" xfId="25805"/>
    <cellStyle name="Note 13 2 8" xfId="25806"/>
    <cellStyle name="Note 13 2 9" xfId="25807"/>
    <cellStyle name="Note 13 3" xfId="25808"/>
    <cellStyle name="Note 13 3 10" xfId="25809"/>
    <cellStyle name="Note 13 3 2" xfId="25810"/>
    <cellStyle name="Note 13 3 2 2" xfId="25811"/>
    <cellStyle name="Note 13 3 2 2 2" xfId="25812"/>
    <cellStyle name="Note 13 3 2 3" xfId="25813"/>
    <cellStyle name="Note 13 3 2 3 2" xfId="25814"/>
    <cellStyle name="Note 13 3 2 4" xfId="25815"/>
    <cellStyle name="Note 13 3 2 4 2" xfId="25816"/>
    <cellStyle name="Note 13 3 2 5" xfId="25817"/>
    <cellStyle name="Note 13 3 2 6" xfId="25818"/>
    <cellStyle name="Note 13 3 2 7" xfId="25819"/>
    <cellStyle name="Note 13 3 2 8" xfId="25820"/>
    <cellStyle name="Note 13 3 2 9" xfId="25821"/>
    <cellStyle name="Note 13 3 3" xfId="25822"/>
    <cellStyle name="Note 13 3 3 2" xfId="25823"/>
    <cellStyle name="Note 13 3 4" xfId="25824"/>
    <cellStyle name="Note 13 3 4 2" xfId="25825"/>
    <cellStyle name="Note 13 3 5" xfId="25826"/>
    <cellStyle name="Note 13 3 5 2" xfId="25827"/>
    <cellStyle name="Note 13 3 6" xfId="25828"/>
    <cellStyle name="Note 13 3 7" xfId="25829"/>
    <cellStyle name="Note 13 3 8" xfId="25830"/>
    <cellStyle name="Note 13 3 9" xfId="25831"/>
    <cellStyle name="Note 13 4" xfId="25832"/>
    <cellStyle name="Note 13 4 2" xfId="25833"/>
    <cellStyle name="Note 13 4 2 2" xfId="25834"/>
    <cellStyle name="Note 13 4 3" xfId="25835"/>
    <cellStyle name="Note 13 4 3 2" xfId="25836"/>
    <cellStyle name="Note 13 4 4" xfId="25837"/>
    <cellStyle name="Note 13 4 4 2" xfId="25838"/>
    <cellStyle name="Note 13 4 5" xfId="25839"/>
    <cellStyle name="Note 13 4 6" xfId="25840"/>
    <cellStyle name="Note 13 4 7" xfId="25841"/>
    <cellStyle name="Note 13 4 8" xfId="25842"/>
    <cellStyle name="Note 13 4 9" xfId="25843"/>
    <cellStyle name="Note 13 5" xfId="25844"/>
    <cellStyle name="Note 13 5 2" xfId="25845"/>
    <cellStyle name="Note 13 5 3" xfId="25846"/>
    <cellStyle name="Note 13 5 4" xfId="25847"/>
    <cellStyle name="Note 13 6" xfId="25848"/>
    <cellStyle name="Note 13 6 2" xfId="25849"/>
    <cellStyle name="Note 13 7" xfId="25850"/>
    <cellStyle name="Note 13 7 2" xfId="25851"/>
    <cellStyle name="Note 13 8" xfId="25852"/>
    <cellStyle name="Note 13 8 2" xfId="25853"/>
    <cellStyle name="Note 13 9" xfId="25854"/>
    <cellStyle name="Note 14" xfId="25855"/>
    <cellStyle name="Note 14 10" xfId="25856"/>
    <cellStyle name="Note 14 2" xfId="25857"/>
    <cellStyle name="Note 14 2 2" xfId="25858"/>
    <cellStyle name="Note 14 2 2 2" xfId="25859"/>
    <cellStyle name="Note 14 2 2 3" xfId="25860"/>
    <cellStyle name="Note 14 2 2 4" xfId="25861"/>
    <cellStyle name="Note 14 2 3" xfId="25862"/>
    <cellStyle name="Note 14 2 3 2" xfId="25863"/>
    <cellStyle name="Note 14 2 4" xfId="25864"/>
    <cellStyle name="Note 14 2 4 2" xfId="25865"/>
    <cellStyle name="Note 14 2 5" xfId="25866"/>
    <cellStyle name="Note 14 2 5 2" xfId="25867"/>
    <cellStyle name="Note 14 2 6" xfId="25868"/>
    <cellStyle name="Note 14 2 7" xfId="25869"/>
    <cellStyle name="Note 14 2 8" xfId="25870"/>
    <cellStyle name="Note 14 2 9" xfId="25871"/>
    <cellStyle name="Note 14 3" xfId="25872"/>
    <cellStyle name="Note 14 3 2" xfId="25873"/>
    <cellStyle name="Note 14 3 3" xfId="25874"/>
    <cellStyle name="Note 14 3 4" xfId="25875"/>
    <cellStyle name="Note 14 4" xfId="25876"/>
    <cellStyle name="Note 14 4 2" xfId="25877"/>
    <cellStyle name="Note 14 5" xfId="25878"/>
    <cellStyle name="Note 14 5 2" xfId="25879"/>
    <cellStyle name="Note 14 6" xfId="25880"/>
    <cellStyle name="Note 14 6 2" xfId="25881"/>
    <cellStyle name="Note 14 7" xfId="25882"/>
    <cellStyle name="Note 14 8" xfId="25883"/>
    <cellStyle name="Note 14 9" xfId="25884"/>
    <cellStyle name="Note 15" xfId="25885"/>
    <cellStyle name="Note 15 2" xfId="25886"/>
    <cellStyle name="Note 15 2 2" xfId="25887"/>
    <cellStyle name="Note 15 3" xfId="25888"/>
    <cellStyle name="Note 15 3 2" xfId="25889"/>
    <cellStyle name="Note 15 4" xfId="25890"/>
    <cellStyle name="Note 15 4 2" xfId="25891"/>
    <cellStyle name="Note 15 5" xfId="25892"/>
    <cellStyle name="Note 15 6" xfId="25893"/>
    <cellStyle name="Note 15 7" xfId="25894"/>
    <cellStyle name="Note 15 8" xfId="25895"/>
    <cellStyle name="Note 15 9" xfId="25896"/>
    <cellStyle name="Note 16" xfId="25897"/>
    <cellStyle name="Note 16 2" xfId="25898"/>
    <cellStyle name="Note 16 2 2" xfId="25899"/>
    <cellStyle name="Note 16 3" xfId="25900"/>
    <cellStyle name="Note 16 3 2" xfId="25901"/>
    <cellStyle name="Note 16 4" xfId="25902"/>
    <cellStyle name="Note 16 5" xfId="25903"/>
    <cellStyle name="Note 16 6" xfId="25904"/>
    <cellStyle name="Note 16 7" xfId="25905"/>
    <cellStyle name="Note 16 8" xfId="25906"/>
    <cellStyle name="Note 17" xfId="25907"/>
    <cellStyle name="Note 17 2" xfId="25908"/>
    <cellStyle name="Note 17 3" xfId="25909"/>
    <cellStyle name="Note 17 4" xfId="25910"/>
    <cellStyle name="Note 17 5" xfId="25911"/>
    <cellStyle name="Note 17 6" xfId="25912"/>
    <cellStyle name="Note 18" xfId="25913"/>
    <cellStyle name="Note 19" xfId="25914"/>
    <cellStyle name="Note 2" xfId="25915"/>
    <cellStyle name="Note 2 2" xfId="25916"/>
    <cellStyle name="Note 2 2 2" xfId="25917"/>
    <cellStyle name="Note 2 2 2 2" xfId="25918"/>
    <cellStyle name="Note 2 2 3" xfId="25919"/>
    <cellStyle name="Note 2 2 4" xfId="25920"/>
    <cellStyle name="Note 2 3" xfId="25921"/>
    <cellStyle name="Note 2 3 2" xfId="25922"/>
    <cellStyle name="Note 2 3 3" xfId="25923"/>
    <cellStyle name="Note 2 4" xfId="25924"/>
    <cellStyle name="Note 2 4 2" xfId="25925"/>
    <cellStyle name="Note 2 5" xfId="25926"/>
    <cellStyle name="Note 2 5 2" xfId="25927"/>
    <cellStyle name="Note 2 6" xfId="25928"/>
    <cellStyle name="Note 2 6 2" xfId="25929"/>
    <cellStyle name="Note 2 6 2 2" xfId="25930"/>
    <cellStyle name="Note 2 6 3" xfId="25931"/>
    <cellStyle name="Note 2 7" xfId="25932"/>
    <cellStyle name="Note 2 7 2" xfId="25933"/>
    <cellStyle name="Note 2 8" xfId="25934"/>
    <cellStyle name="Note 2 9" xfId="25935"/>
    <cellStyle name="Note 3" xfId="25936"/>
    <cellStyle name="Note 3 2" xfId="25937"/>
    <cellStyle name="Note 3 2 2" xfId="25938"/>
    <cellStyle name="Note 3 3" xfId="25939"/>
    <cellStyle name="Note 3 3 2" xfId="25940"/>
    <cellStyle name="Note 3 3 3" xfId="25941"/>
    <cellStyle name="Note 3 4" xfId="25942"/>
    <cellStyle name="Note 4" xfId="25943"/>
    <cellStyle name="Note 4 2" xfId="25944"/>
    <cellStyle name="Note 4 2 2" xfId="25945"/>
    <cellStyle name="Note 4 2 2 2" xfId="25946"/>
    <cellStyle name="Note 4 2 2 2 2" xfId="25947"/>
    <cellStyle name="Note 4 2 2 2 3" xfId="25948"/>
    <cellStyle name="Note 4 2 2 3" xfId="25949"/>
    <cellStyle name="Note 4 2 3" xfId="25950"/>
    <cellStyle name="Note 4 2 3 2" xfId="25951"/>
    <cellStyle name="Note 4 2 3 3" xfId="25952"/>
    <cellStyle name="Note 4 2 4" xfId="25953"/>
    <cellStyle name="Note 4 2 5" xfId="25954"/>
    <cellStyle name="Note 4 3" xfId="25955"/>
    <cellStyle name="Note 4 3 2" xfId="25956"/>
    <cellStyle name="Note 4 3 3" xfId="25957"/>
    <cellStyle name="Note 4 4" xfId="25958"/>
    <cellStyle name="Note 4 4 2" xfId="25959"/>
    <cellStyle name="Note 4 4 3" xfId="25960"/>
    <cellStyle name="Note 4 4 4" xfId="25961"/>
    <cellStyle name="Note 4 5" xfId="25962"/>
    <cellStyle name="Note 5" xfId="25963"/>
    <cellStyle name="Note 5 2" xfId="25964"/>
    <cellStyle name="Note 6" xfId="25965"/>
    <cellStyle name="Note 6 2" xfId="25966"/>
    <cellStyle name="Note 7" xfId="25967"/>
    <cellStyle name="Note 7 2" xfId="25968"/>
    <cellStyle name="Note 8" xfId="25969"/>
    <cellStyle name="Note 8 2" xfId="25970"/>
    <cellStyle name="Note 9" xfId="25971"/>
    <cellStyle name="Note 9 2" xfId="25972"/>
    <cellStyle name="Output 2" xfId="25973"/>
    <cellStyle name="Output 2 2" xfId="25974"/>
    <cellStyle name="Output 2 3" xfId="25975"/>
    <cellStyle name="Output 3" xfId="25976"/>
    <cellStyle name="Output 3 2" xfId="25977"/>
    <cellStyle name="Output 3 3" xfId="25978"/>
    <cellStyle name="Output 4" xfId="25979"/>
    <cellStyle name="Output 4 2" xfId="25980"/>
    <cellStyle name="Output 5" xfId="25981"/>
    <cellStyle name="Output 5 2" xfId="25982"/>
    <cellStyle name="Output 6" xfId="25983"/>
    <cellStyle name="Output 7" xfId="25984"/>
    <cellStyle name="Percent [2]" xfId="25985"/>
    <cellStyle name="Percent [2] 1" xfId="25986"/>
    <cellStyle name="Percent [2] 1 2" xfId="25987"/>
    <cellStyle name="Percent [2] 1 2 2" xfId="25988"/>
    <cellStyle name="Percent [2] 1 2 3" xfId="25989"/>
    <cellStyle name="Percent [2] 1 3" xfId="25990"/>
    <cellStyle name="Percent [2] 1 3 2" xfId="25991"/>
    <cellStyle name="Percent [2] 1 3 3" xfId="25992"/>
    <cellStyle name="Percent [2] 1 4" xfId="25993"/>
    <cellStyle name="Percent [2] 2" xfId="25994"/>
    <cellStyle name="Percent [2] 2 2" xfId="25995"/>
    <cellStyle name="Percent [2] 2 3" xfId="25996"/>
    <cellStyle name="Percent [2] 3" xfId="25997"/>
    <cellStyle name="Percent [2] 3 2" xfId="25998"/>
    <cellStyle name="Percent [2] 3 3" xfId="25999"/>
    <cellStyle name="Percent [2] 4" xfId="26000"/>
    <cellStyle name="Percent [2]_&gt;5" xfId="26001"/>
    <cellStyle name="Percent 2" xfId="5"/>
    <cellStyle name="Popis" xfId="26002"/>
    <cellStyle name="Popis 1" xfId="26003"/>
    <cellStyle name="Popis 1 2" xfId="26004"/>
    <cellStyle name="Popis 1 2 2" xfId="26005"/>
    <cellStyle name="Popis 1 2 3" xfId="26006"/>
    <cellStyle name="Popis 1 3" xfId="26007"/>
    <cellStyle name="Popis 1 3 2" xfId="26008"/>
    <cellStyle name="Popis 1 3 3" xfId="26009"/>
    <cellStyle name="Popis 1 4" xfId="26010"/>
    <cellStyle name="Popis 2" xfId="26011"/>
    <cellStyle name="Popis_&gt;5" xfId="26012"/>
    <cellStyle name="Red" xfId="26013"/>
    <cellStyle name="Red 1" xfId="26014"/>
    <cellStyle name="Red 1 2" xfId="26015"/>
    <cellStyle name="Red 2" xfId="26016"/>
    <cellStyle name="Red_Accident - 2007-08 + 2008-09 -- 15.12.08" xfId="26017"/>
    <cellStyle name="Sledovaný hypertextový odkaz" xfId="26018"/>
    <cellStyle name="Sledovaný hypertextový odkaz 1" xfId="26019"/>
    <cellStyle name="Sledovaný hypertextový odkaz 1 2" xfId="26020"/>
    <cellStyle name="Sledovaný hypertextový odkaz 1 2 2" xfId="26021"/>
    <cellStyle name="Sledovaný hypertextový odkaz 1 2 3" xfId="26022"/>
    <cellStyle name="Sledovaný hypertextový odkaz 1 3" xfId="26023"/>
    <cellStyle name="Sledovaný hypertextový odkaz 1 3 2" xfId="26024"/>
    <cellStyle name="Sledovaný hypertextový odkaz 1 3 3" xfId="26025"/>
    <cellStyle name="Sledovaný hypertextový odkaz 1 4" xfId="26026"/>
    <cellStyle name="Sledovaný hypertextový odkaz 2" xfId="26027"/>
    <cellStyle name="Sledovaný hypertextový odkaz 2 2" xfId="26028"/>
    <cellStyle name="Sledovaný hypertextový odkaz 2 3" xfId="26029"/>
    <cellStyle name="Sledovaný hypertextový odkaz 3" xfId="26030"/>
    <cellStyle name="Sledovaný hypertextový odkaz 3 2" xfId="26031"/>
    <cellStyle name="Sledovaný hypertextový odkaz 3 3" xfId="26032"/>
    <cellStyle name="Sledovaný hypertextový odkaz 4" xfId="26033"/>
    <cellStyle name="Sledovaný hypertextový odkaz_&gt;5" xfId="26034"/>
    <cellStyle name="Style 1" xfId="26035"/>
    <cellStyle name="Style 1 2" xfId="26036"/>
    <cellStyle name="Style 1 2 2" xfId="26037"/>
    <cellStyle name="Style 1 3" xfId="26038"/>
    <cellStyle name="Style 1 3 2" xfId="26039"/>
    <cellStyle name="Style 1 3 3" xfId="26040"/>
    <cellStyle name="Style 1 4" xfId="26041"/>
    <cellStyle name="Style 1 4 2" xfId="26042"/>
    <cellStyle name="Style 1 4 3" xfId="26043"/>
    <cellStyle name="Style 1 4 4" xfId="26044"/>
    <cellStyle name="Style 1 5" xfId="26045"/>
    <cellStyle name="Style 1_08-07-09-TRANSFORMER" xfId="26046"/>
    <cellStyle name="Title 2" xfId="26047"/>
    <cellStyle name="Title 2 2" xfId="26048"/>
    <cellStyle name="Title 2 3" xfId="26049"/>
    <cellStyle name="Title 3" xfId="26050"/>
    <cellStyle name="Title 3 2" xfId="26051"/>
    <cellStyle name="Title 3 2 2" xfId="26052"/>
    <cellStyle name="Title 3 3" xfId="26053"/>
    <cellStyle name="Title 3 4" xfId="26054"/>
    <cellStyle name="Title 4" xfId="26055"/>
    <cellStyle name="Title 4 2" xfId="26056"/>
    <cellStyle name="Title 4 2 2" xfId="26057"/>
    <cellStyle name="Title 4 3" xfId="26058"/>
    <cellStyle name="Title 5" xfId="26059"/>
    <cellStyle name="Title 5 2" xfId="26060"/>
    <cellStyle name="Title 5 3" xfId="26061"/>
    <cellStyle name="Title 6" xfId="26062"/>
    <cellStyle name="Title 6 2" xfId="26063"/>
    <cellStyle name="Title 7" xfId="26064"/>
    <cellStyle name="Total 1" xfId="26065"/>
    <cellStyle name="Total 1 2" xfId="26066"/>
    <cellStyle name="Total 1 2 2" xfId="26067"/>
    <cellStyle name="Total 1 2 3" xfId="26068"/>
    <cellStyle name="Total 1 3" xfId="26069"/>
    <cellStyle name="Total 1 3 2" xfId="26070"/>
    <cellStyle name="Total 1 3 3" xfId="26071"/>
    <cellStyle name="Total 1 4" xfId="26072"/>
    <cellStyle name="Total 10" xfId="26073"/>
    <cellStyle name="Total 10 2" xfId="26074"/>
    <cellStyle name="Total 11" xfId="26075"/>
    <cellStyle name="Total 11 2" xfId="26076"/>
    <cellStyle name="Total 12" xfId="26077"/>
    <cellStyle name="Total 13" xfId="26078"/>
    <cellStyle name="Total 2" xfId="26079"/>
    <cellStyle name="Total 2 2" xfId="26080"/>
    <cellStyle name="Total 2 3" xfId="26081"/>
    <cellStyle name="Total 3" xfId="26082"/>
    <cellStyle name="Total 3 2" xfId="26083"/>
    <cellStyle name="Total 3 2 2" xfId="26084"/>
    <cellStyle name="Total 3 3" xfId="26085"/>
    <cellStyle name="Total 3 3 2" xfId="26086"/>
    <cellStyle name="Total 3 3 3" xfId="26087"/>
    <cellStyle name="Total 3 4" xfId="26088"/>
    <cellStyle name="Total 4" xfId="26089"/>
    <cellStyle name="Total 4 2" xfId="26090"/>
    <cellStyle name="Total 5" xfId="26091"/>
    <cellStyle name="Total 5 2" xfId="26092"/>
    <cellStyle name="Total 6" xfId="26093"/>
    <cellStyle name="Total 6 2" xfId="26094"/>
    <cellStyle name="Total 7" xfId="26095"/>
    <cellStyle name="Total 7 2" xfId="26096"/>
    <cellStyle name="Total 8" xfId="26097"/>
    <cellStyle name="Total 8 2" xfId="26098"/>
    <cellStyle name="Total 9" xfId="26099"/>
    <cellStyle name="Total 9 2" xfId="26100"/>
    <cellStyle name="Währung [0]_RESULTS" xfId="26101"/>
    <cellStyle name="Währung_RESULTS" xfId="26102"/>
    <cellStyle name="Warning Text 2" xfId="26103"/>
    <cellStyle name="Warning Text 2 2" xfId="26104"/>
    <cellStyle name="Warning Text 2 3" xfId="26105"/>
    <cellStyle name="Warning Text 3" xfId="26106"/>
    <cellStyle name="Warning Text 3 2" xfId="26107"/>
    <cellStyle name="Warning Text 3 3" xfId="26108"/>
    <cellStyle name="Warning Text 4" xfId="26109"/>
    <cellStyle name="Warning Text 4 2" xfId="26110"/>
    <cellStyle name="Warning Text 5" xfId="26111"/>
    <cellStyle name="Warning Text 5 2" xfId="26112"/>
    <cellStyle name="Warning Text 6" xfId="26113"/>
    <cellStyle name="Warning Text 7" xfId="26114"/>
    <cellStyle name="똿뗦먛귟 [0.00]_PRODUCT DETAIL Q1" xfId="26115"/>
    <cellStyle name="똿뗦먛귟_PRODUCT DETAIL Q1" xfId="26116"/>
    <cellStyle name="믅됞 [0.00]_PRODUCT DETAIL Q1" xfId="26117"/>
    <cellStyle name="믅됞_PRODUCT DETAIL Q1" xfId="26118"/>
    <cellStyle name="백분율_HOBONG" xfId="26119"/>
    <cellStyle name="뷭?_BOOKSHIP" xfId="26120"/>
    <cellStyle name="콤마 [0]_1202" xfId="26121"/>
    <cellStyle name="콤마_1202" xfId="26122"/>
    <cellStyle name="통화 [0]_1202" xfId="26123"/>
    <cellStyle name="통화_1202" xfId="26124"/>
    <cellStyle name="표준_(정보부문)월별인원계획" xfId="2612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8.xml"/><Relationship Id="rId39" Type="http://schemas.openxmlformats.org/officeDocument/2006/relationships/externalLink" Target="externalLinks/externalLink21.xml"/><Relationship Id="rId3" Type="http://schemas.openxmlformats.org/officeDocument/2006/relationships/worksheet" Target="worksheets/sheet3.xml"/><Relationship Id="rId21" Type="http://schemas.openxmlformats.org/officeDocument/2006/relationships/externalLink" Target="externalLinks/externalLink3.xml"/><Relationship Id="rId34" Type="http://schemas.openxmlformats.org/officeDocument/2006/relationships/externalLink" Target="externalLinks/externalLink16.xml"/><Relationship Id="rId42" Type="http://schemas.openxmlformats.org/officeDocument/2006/relationships/externalLink" Target="externalLinks/externalLink24.xml"/><Relationship Id="rId47"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7.xml"/><Relationship Id="rId33" Type="http://schemas.openxmlformats.org/officeDocument/2006/relationships/externalLink" Target="externalLinks/externalLink15.xml"/><Relationship Id="rId38" Type="http://schemas.openxmlformats.org/officeDocument/2006/relationships/externalLink" Target="externalLinks/externalLink20.xml"/><Relationship Id="rId46"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29" Type="http://schemas.openxmlformats.org/officeDocument/2006/relationships/externalLink" Target="externalLinks/externalLink11.xml"/><Relationship Id="rId41" Type="http://schemas.openxmlformats.org/officeDocument/2006/relationships/externalLink" Target="externalLinks/externalLink2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6.xml"/><Relationship Id="rId32" Type="http://schemas.openxmlformats.org/officeDocument/2006/relationships/externalLink" Target="externalLinks/externalLink14.xml"/><Relationship Id="rId37" Type="http://schemas.openxmlformats.org/officeDocument/2006/relationships/externalLink" Target="externalLinks/externalLink19.xml"/><Relationship Id="rId40" Type="http://schemas.openxmlformats.org/officeDocument/2006/relationships/externalLink" Target="externalLinks/externalLink22.xml"/><Relationship Id="rId45" Type="http://schemas.openxmlformats.org/officeDocument/2006/relationships/externalLink" Target="externalLinks/externalLink27.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5.xml"/><Relationship Id="rId28" Type="http://schemas.openxmlformats.org/officeDocument/2006/relationships/externalLink" Target="externalLinks/externalLink10.xml"/><Relationship Id="rId36" Type="http://schemas.openxmlformats.org/officeDocument/2006/relationships/externalLink" Target="externalLinks/externalLink18.xml"/><Relationship Id="rId49"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1.xml"/><Relationship Id="rId31" Type="http://schemas.openxmlformats.org/officeDocument/2006/relationships/externalLink" Target="externalLinks/externalLink13.xml"/><Relationship Id="rId44" Type="http://schemas.openxmlformats.org/officeDocument/2006/relationships/externalLink" Target="externalLinks/externalLink2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4.xml"/><Relationship Id="rId27" Type="http://schemas.openxmlformats.org/officeDocument/2006/relationships/externalLink" Target="externalLinks/externalLink9.xml"/><Relationship Id="rId30" Type="http://schemas.openxmlformats.org/officeDocument/2006/relationships/externalLink" Target="externalLinks/externalLink12.xml"/><Relationship Id="rId35" Type="http://schemas.openxmlformats.org/officeDocument/2006/relationships/externalLink" Target="externalLinks/externalLink17.xml"/><Relationship Id="rId43" Type="http://schemas.openxmlformats.org/officeDocument/2006/relationships/externalLink" Target="externalLinks/externalLink25.xml"/><Relationship Id="rId48" Type="http://schemas.openxmlformats.org/officeDocument/2006/relationships/sharedStrings" Target="sharedStrings.xml"/><Relationship Id="rId8" Type="http://schemas.openxmlformats.org/officeDocument/2006/relationships/worksheet" Target="worksheets/sheet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icomp1\c\WINDOWS\Desktop\REMIS1\RE_Dec_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ns\pns_D\M.I.S\2006\dec\MPZPJAN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icomp1\c\rrs\SBM\MPZ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icomp1\c\WINDOWS\Desktop\REMIS1\MPZPJAN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icomp1\c\rrs\SBM\Mpzp120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Documents%20and%20Settings\NEWUSER\Local%20Settings\Temporary%20Internet%20Files\Content.IE5\P8O6NL7M\rrs\SBM\RE_Dec_0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Je2\D\makwana\MMR\M.I.S\HO_MIS06-07\HO_Oct06\jmn-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ns\pns_D\M.I.S\2006\dec\Mpzp120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1\c\GANESHA\GANESHA1\MIS2\GEB_Anand\SHP_TD_0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icomp1\c\WINDOWS\Desktop\GANESHA\SHP_TD_0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Apdp\ganesha\GEB_Anand\SHP_TD_00.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e02-pgom-pbr\Decap_F\MY%20DOCUMENT--170308\Presentation%2017-01-08\PBR%20atc%20mtg%20format%20JAN-0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Tech1\tech1_c\WINDOWS\Desktop\TATKAL2002\Summary.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Tech-4\d\Tech-4\2007-08\APDRP\July-07\S.I.WORKS-PRO%2038%20(A,B,C)%2039(A,B,C)July-07.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Documents%20and%20Settings\corporate\Local%20Settings\Temporary%20Internet%20Files\Content.IE5\9SJOSIRF\01-05-07_PBR%20(2).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AMR-1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e02-pgom-pbr\Decap_F\AMR-1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Tech-2\tech2_D\SE%20CONF\JUN%2006\page%205%20to.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D:\Documents%20and%20Settings\ntshukla11739\Local%20Settings\Temporary%20Internet%20Files\Content.IE5\6VWFGNC1\INTERRUPTIONS%20New.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1\c\GANESHA\GANESHA1\MIS2\GEB_Anand\ST\st\s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icomp1\c\WINDOWS\Desktop\GANESHA\ST\st\s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Apdp\ganesha\GEB_Anand\ST\st\s1.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Scheme-tmk\schm_d\TECH-1_0506\ADB-1804\TECH-1\si\SIREPORTS-2003-04.xls" TargetMode="External"/></Relationships>
</file>

<file path=xl/externalLinks/_rels/externalLink24.xml.rels><?xml version="1.0" encoding="UTF-8" standalone="yes"?>
<Relationships xmlns="http://schemas.openxmlformats.org/package/2006/relationships"><Relationship Id="rId1" Type="http://schemas.microsoft.com/office/2006/relationships/xlExternalLinkPath/xlPathMissing" Target="CistMast_SteelQty.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sop%2003%2004.xlsx"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sop%2007%2008%2009%2016%2017.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sop%2010%2011%2012%20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R000(1)"/>
      <sheetName val="CPR0001 (2)"/>
      <sheetName val="CPR0001 (3)"/>
      <sheetName val="CPR0001(4)"/>
      <sheetName val="cpr0001(5)"/>
      <sheetName val="cpr0001(6)"/>
      <sheetName val="CPR0001(7)"/>
      <sheetName val="Scarcity"/>
      <sheetName val="S_NOPQR"/>
      <sheetName val="S_Tatkal"/>
      <sheetName val="Current"/>
      <sheetName val="Mat_utilisation_F"/>
      <sheetName val="Mat_utilisation"/>
      <sheetName val="Mat_Requirement"/>
      <sheetName val="Workinvolved pp"/>
      <sheetName val="Workinvolved WC"/>
      <sheetName val="Work involved WCdec"/>
      <sheetName val="DT PP DATA"/>
      <sheetName val="CED I (2)"/>
      <sheetName val="TLPROF1"/>
      <sheetName val="TLPPOCT"/>
      <sheetName val="TLPP"/>
      <sheetName val="TLDLY"/>
      <sheetName val="TATE0001"/>
      <sheetName val="SPAE0001"/>
      <sheetName val="SCP0001"/>
      <sheetName val="SCP9900 (2)"/>
      <sheetName val="RSO0001"/>
      <sheetName val="REC0001"/>
      <sheetName val="OTHE0001"/>
      <sheetName val="MPR-SCHE"/>
      <sheetName val="A"/>
      <sheetName val="DPPR"/>
      <sheetName val="N-OFNOPQR"/>
      <sheetName val="DPPN"/>
      <sheetName val="DPPO"/>
      <sheetName val="DPPP"/>
      <sheetName val="DPPQ"/>
      <sheetName val="R_blank"/>
      <sheetName val="DPP9900"/>
      <sheetName val="PPExp0001"/>
      <sheetName val="Petapara0001"/>
      <sheetName val="DARK0001"/>
      <sheetName val="Jivandhara"/>
      <sheetName val="DABC0001"/>
      <sheetName val="CPR0300"/>
      <sheetName val="ACHATE01"/>
      <sheetName val="SCP0001NOV SRT"/>
      <sheetName val="Work involved WC"/>
      <sheetName val="shp_T_D_drive"/>
      <sheetName val="SUM-04-05"/>
      <sheetName val="T_D COMP"/>
      <sheetName val="PRO_39_C"/>
      <sheetName val="locationwise activities"/>
      <sheetName val="SUM_04_05"/>
      <sheetName val="zpF0001"/>
      <sheetName val="mpmla wise pp01_02"/>
      <sheetName val="Recovered_Sheet5"/>
      <sheetName val="R2-S1-mthws-prog"/>
      <sheetName val="zp0001_MAR"/>
      <sheetName val="mpmla wise pp0001"/>
      <sheetName val="Sheet1"/>
      <sheetName val="mpmla wise pp02_03"/>
      <sheetName val="Sheet2"/>
      <sheetName val="MASTER (2)"/>
      <sheetName val="Network Accident"/>
      <sheetName val="LMAIN"/>
      <sheetName val="shp_T&amp;D_drive"/>
      <sheetName val="catcum (3)"/>
      <sheetName val="Raw Data"/>
      <sheetName val="SUMMARY(AUTO)"/>
      <sheetName val="REF"/>
      <sheetName val="LIST"/>
      <sheetName val="ESD REASON"/>
      <sheetName val="SF REASON"/>
      <sheetName val="Master"/>
      <sheetName val="Reference"/>
      <sheetName val="LOOK"/>
      <sheetName val="Tatkal-10"/>
      <sheetName val="Non Coastal Wells"/>
      <sheetName val="APRIL-22"/>
      <sheetName val="Repairing Agencies"/>
      <sheetName val="FEEDER CODE"/>
      <sheetName val="OIL  SHORTAGE"/>
      <sheetName val="OLD OIL SHORTAGE"/>
      <sheetName val="Supplier "/>
      <sheetName val="AT Wise Data"/>
      <sheetName val="HVDS"/>
      <sheetName val="TAUKTE TC OIL"/>
      <sheetName val="Sheet3"/>
      <sheetName val="LOV"/>
      <sheetName val="LOV of Dn. &amp; SDns."/>
      <sheetName val="ADVOCATE NAME"/>
      <sheetName val="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sheetData sheetId="83"/>
      <sheetData sheetId="84"/>
      <sheetData sheetId="85"/>
      <sheetData sheetId="86"/>
      <sheetData sheetId="87"/>
      <sheetData sheetId="88"/>
      <sheetData sheetId="89"/>
      <sheetData sheetId="90" refreshError="1"/>
      <sheetData sheetId="91" refreshError="1"/>
      <sheetData sheetId="92" refreshError="1"/>
      <sheetData sheetId="9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992000"/>
      <sheetName val="mpwc0001"/>
      <sheetName val="mpwc9900"/>
      <sheetName val="yw mpmlaws sumary"/>
      <sheetName val="mpmla wise pp0001"/>
      <sheetName val="ZP0001"/>
      <sheetName val="ZPM"/>
      <sheetName val="zpmar00"/>
      <sheetName val="zpF0001"/>
      <sheetName val="ZPA01"/>
      <sheetName val="ZP URBAN IV_V"/>
      <sheetName val="ZP PROF II"/>
      <sheetName val="ZP PROF III "/>
      <sheetName val="ggy-mpmla"/>
      <sheetName val="Sorted_mpmla wise pp0001"/>
      <sheetName val="mpmla DIST wise pp0001"/>
      <sheetName val="mpmla wise pp0001 (2)"/>
      <sheetName val="Name of Lines"/>
      <sheetName val="T_D COMP"/>
      <sheetName val="SuvP_Ltg_Catwise"/>
      <sheetName val="PP_Ltg_Catwise"/>
      <sheetName val="SuvP_Ind_Catwise "/>
      <sheetName val="PP_Ind_Catwise "/>
      <sheetName val="shp_T&amp;D_drive"/>
      <sheetName val="shp_T_D_drive"/>
      <sheetName val="FDR MST"/>
      <sheetName val="mpmla wise pp01_02"/>
      <sheetName val="TLPPOCT"/>
      <sheetName val="MPZPJAN1"/>
      <sheetName val="AG UN METER"/>
      <sheetName val="PRO_39_C"/>
      <sheetName val="REF"/>
      <sheetName val="Sheet2"/>
      <sheetName val="BTD DIV"/>
      <sheetName val="GDN DIV"/>
      <sheetName val="MTHWISE FAIL"/>
      <sheetName val="PASTE"/>
      <sheetName val="ACN_PLN  _2_"/>
      <sheetName val="Book1"/>
      <sheetName val="ann10"/>
      <sheetName val="Format"/>
      <sheetName val="mpmla_wise_pp0001"/>
      <sheetName val="yw_mpmlaws_sumary"/>
      <sheetName val="ZP_URBAN_IV_V"/>
      <sheetName val="ZP_PROF_II"/>
      <sheetName val="ZP_PROF_III_"/>
      <sheetName val="Sorted_mpmla_wise_pp0001"/>
      <sheetName val="mpmla_DIST_wise_pp0001"/>
      <sheetName val="mpmla_wise_pp0001_(2)"/>
      <sheetName val="Name_of_Lines"/>
      <sheetName val="T_D_COMP"/>
      <sheetName val="SuvP_Ind_Catwise_"/>
      <sheetName val="PP_Ind_Catwise_"/>
      <sheetName val="FDR_MST"/>
      <sheetName val="mpmla_wise_pp01_02"/>
      <sheetName val="AG_UN_METER"/>
      <sheetName val="BTD_DIV"/>
      <sheetName val="GDN_DIV"/>
      <sheetName val="MTHWISE_FAIL"/>
      <sheetName val="ACN_PLN___2_"/>
      <sheetName val="FAULT LIST"/>
      <sheetName val="LOVs"/>
      <sheetName val="DATA"/>
      <sheetName val="compar jgy"/>
      <sheetName val="COMPARE AG"/>
    </sheetNames>
    <sheetDataSet>
      <sheetData sheetId="0" refreshError="1"/>
      <sheetData sheetId="1" refreshError="1"/>
      <sheetData sheetId="2" refreshError="1"/>
      <sheetData sheetId="3" refreshError="1"/>
      <sheetData sheetId="4" refreshError="1">
        <row r="166">
          <cell r="A166">
            <v>2</v>
          </cell>
          <cell r="B166" t="str">
            <v>Shri Subhashbhai Shelat MLA</v>
          </cell>
          <cell r="C166" t="str">
            <v>Shilli ,Devram pura</v>
          </cell>
        </row>
        <row r="168">
          <cell r="A168">
            <v>1</v>
          </cell>
          <cell r="B168" t="str">
            <v>Shri Sundersinh Chauhan MLA</v>
          </cell>
          <cell r="C168" t="str">
            <v>Devkivansol Jibhaipura</v>
          </cell>
        </row>
        <row r="169">
          <cell r="A169">
            <v>2</v>
          </cell>
          <cell r="B169" t="str">
            <v>Shri Sundersinh Chauhan MLA</v>
          </cell>
          <cell r="C169" t="str">
            <v>Bhikhapura</v>
          </cell>
        </row>
        <row r="170">
          <cell r="A170">
            <v>3</v>
          </cell>
          <cell r="B170" t="str">
            <v>Shri Sundersinh Chauhan MLA</v>
          </cell>
          <cell r="C170" t="str">
            <v>Chapra Indiraawas</v>
          </cell>
        </row>
        <row r="172">
          <cell r="B172" t="str">
            <v xml:space="preserve"> TOTAL 1999-2000</v>
          </cell>
        </row>
      </sheetData>
      <sheetData sheetId="5" refreshError="1"/>
      <sheetData sheetId="6" refreshError="1"/>
      <sheetData sheetId="7" refreshError="1"/>
      <sheetData sheetId="8" refreshError="1">
        <row r="40">
          <cell r="A40" t="str">
            <v>1</v>
          </cell>
          <cell r="B40" t="str">
            <v>Kheda</v>
          </cell>
          <cell r="C40" t="str">
            <v>M'bad</v>
          </cell>
          <cell r="D40" t="str">
            <v>K'vanj</v>
          </cell>
          <cell r="E40" t="str">
            <v>Aboch(M)</v>
          </cell>
          <cell r="F40">
            <v>0</v>
          </cell>
          <cell r="G40">
            <v>18</v>
          </cell>
          <cell r="H40">
            <v>0</v>
          </cell>
          <cell r="I40">
            <v>0</v>
          </cell>
          <cell r="L40">
            <v>0</v>
          </cell>
          <cell r="M40">
            <v>18</v>
          </cell>
          <cell r="N40">
            <v>18</v>
          </cell>
          <cell r="O40" t="str">
            <v>B</v>
          </cell>
          <cell r="P40">
            <v>0</v>
          </cell>
          <cell r="Q40">
            <v>0</v>
          </cell>
          <cell r="T40">
            <v>0</v>
          </cell>
          <cell r="U40">
            <v>0</v>
          </cell>
          <cell r="X40">
            <v>0.78</v>
          </cell>
          <cell r="Z40">
            <v>82516.200000000012</v>
          </cell>
          <cell r="AA40">
            <v>0</v>
          </cell>
          <cell r="AC40">
            <v>0</v>
          </cell>
          <cell r="AD40">
            <v>4584.2333333333336</v>
          </cell>
        </row>
        <row r="41">
          <cell r="A41" t="str">
            <v>2</v>
          </cell>
          <cell r="B41" t="str">
            <v>Kheda</v>
          </cell>
          <cell r="C41" t="str">
            <v>M'bad</v>
          </cell>
          <cell r="D41" t="str">
            <v>K'vanj</v>
          </cell>
          <cell r="E41" t="str">
            <v>Alwa(BASV)</v>
          </cell>
          <cell r="F41">
            <v>0</v>
          </cell>
          <cell r="G41">
            <v>81</v>
          </cell>
          <cell r="H41">
            <v>0</v>
          </cell>
          <cell r="I41">
            <v>0</v>
          </cell>
          <cell r="L41">
            <v>0</v>
          </cell>
          <cell r="M41">
            <v>81</v>
          </cell>
          <cell r="N41">
            <v>81</v>
          </cell>
          <cell r="O41" t="str">
            <v>B</v>
          </cell>
          <cell r="P41">
            <v>0</v>
          </cell>
          <cell r="Q41">
            <v>0</v>
          </cell>
          <cell r="T41">
            <v>0</v>
          </cell>
          <cell r="U41">
            <v>0</v>
          </cell>
          <cell r="X41">
            <v>3.51</v>
          </cell>
          <cell r="Z41">
            <v>371322.9</v>
          </cell>
          <cell r="AA41">
            <v>0</v>
          </cell>
          <cell r="AC41">
            <v>0</v>
          </cell>
          <cell r="AD41">
            <v>4584.2333333333336</v>
          </cell>
        </row>
        <row r="42">
          <cell r="A42" t="str">
            <v>3</v>
          </cell>
          <cell r="B42" t="str">
            <v>Kheda</v>
          </cell>
          <cell r="C42" t="str">
            <v>M'bad</v>
          </cell>
          <cell r="D42" t="str">
            <v>K'vanj</v>
          </cell>
          <cell r="E42" t="str">
            <v>Ambvel</v>
          </cell>
          <cell r="F42">
            <v>0</v>
          </cell>
          <cell r="G42">
            <v>27</v>
          </cell>
          <cell r="H42">
            <v>0</v>
          </cell>
          <cell r="I42">
            <v>0</v>
          </cell>
          <cell r="L42">
            <v>0</v>
          </cell>
          <cell r="M42">
            <v>27</v>
          </cell>
          <cell r="N42">
            <v>27</v>
          </cell>
          <cell r="O42" t="str">
            <v>B</v>
          </cell>
          <cell r="P42">
            <v>0</v>
          </cell>
          <cell r="Q42">
            <v>0</v>
          </cell>
          <cell r="T42">
            <v>0</v>
          </cell>
          <cell r="U42">
            <v>0</v>
          </cell>
          <cell r="X42">
            <v>0.68</v>
          </cell>
          <cell r="Z42">
            <v>87372.200000000012</v>
          </cell>
          <cell r="AA42">
            <v>0</v>
          </cell>
          <cell r="AC42">
            <v>0</v>
          </cell>
          <cell r="AD42">
            <v>3236.0074074074078</v>
          </cell>
        </row>
        <row r="43">
          <cell r="A43" t="str">
            <v>4</v>
          </cell>
          <cell r="B43" t="str">
            <v>Kheda</v>
          </cell>
          <cell r="C43" t="str">
            <v>M'bad</v>
          </cell>
          <cell r="D43" t="str">
            <v>K'vanj</v>
          </cell>
          <cell r="E43" t="str">
            <v>Atroli</v>
          </cell>
          <cell r="F43">
            <v>2</v>
          </cell>
          <cell r="G43" t="str">
            <v/>
          </cell>
          <cell r="H43">
            <v>0</v>
          </cell>
          <cell r="I43">
            <v>0</v>
          </cell>
          <cell r="L43">
            <v>2</v>
          </cell>
          <cell r="M43">
            <v>0</v>
          </cell>
          <cell r="N43">
            <v>2</v>
          </cell>
          <cell r="O43" t="str">
            <v>A</v>
          </cell>
          <cell r="P43">
            <v>0</v>
          </cell>
          <cell r="Q43">
            <v>0</v>
          </cell>
          <cell r="T43">
            <v>0</v>
          </cell>
          <cell r="U43">
            <v>0</v>
          </cell>
          <cell r="Z43">
            <v>2730</v>
          </cell>
          <cell r="AA43">
            <v>0</v>
          </cell>
          <cell r="AB43" t="str">
            <v/>
          </cell>
          <cell r="AC43">
            <v>0</v>
          </cell>
          <cell r="AD43">
            <v>1365</v>
          </cell>
          <cell r="AE43" t="str">
            <v/>
          </cell>
        </row>
        <row r="44">
          <cell r="A44" t="str">
            <v>5</v>
          </cell>
          <cell r="B44" t="str">
            <v>Kheda</v>
          </cell>
          <cell r="C44" t="str">
            <v>M'bad</v>
          </cell>
          <cell r="D44" t="str">
            <v>K'vanj</v>
          </cell>
          <cell r="E44" t="str">
            <v>Atroli</v>
          </cell>
          <cell r="F44">
            <v>0</v>
          </cell>
          <cell r="G44">
            <v>109</v>
          </cell>
          <cell r="H44">
            <v>0</v>
          </cell>
          <cell r="I44">
            <v>0</v>
          </cell>
          <cell r="L44">
            <v>0</v>
          </cell>
          <cell r="M44">
            <v>109</v>
          </cell>
          <cell r="N44">
            <v>109</v>
          </cell>
          <cell r="O44" t="str">
            <v>B</v>
          </cell>
          <cell r="P44">
            <v>0</v>
          </cell>
          <cell r="Q44">
            <v>0</v>
          </cell>
          <cell r="T44">
            <v>0</v>
          </cell>
          <cell r="U44">
            <v>0</v>
          </cell>
          <cell r="X44">
            <v>2.3149999999999999</v>
          </cell>
          <cell r="Z44">
            <v>320766.34999999998</v>
          </cell>
          <cell r="AA44">
            <v>0</v>
          </cell>
          <cell r="AC44">
            <v>0</v>
          </cell>
          <cell r="AD44">
            <v>2942.8105504587152</v>
          </cell>
        </row>
        <row r="45">
          <cell r="A45" t="str">
            <v>6</v>
          </cell>
          <cell r="B45" t="str">
            <v>Kheda</v>
          </cell>
          <cell r="C45" t="str">
            <v>M'bad</v>
          </cell>
          <cell r="D45" t="str">
            <v>K'vanj</v>
          </cell>
          <cell r="E45" t="str">
            <v>Bhagatna Mu.</v>
          </cell>
          <cell r="F45">
            <v>0</v>
          </cell>
          <cell r="G45">
            <v>10</v>
          </cell>
          <cell r="H45">
            <v>0</v>
          </cell>
          <cell r="I45">
            <v>0</v>
          </cell>
          <cell r="L45">
            <v>0</v>
          </cell>
          <cell r="M45">
            <v>10</v>
          </cell>
          <cell r="N45">
            <v>10</v>
          </cell>
          <cell r="O45" t="str">
            <v>B</v>
          </cell>
          <cell r="P45">
            <v>0</v>
          </cell>
          <cell r="Q45">
            <v>0</v>
          </cell>
          <cell r="T45">
            <v>0</v>
          </cell>
          <cell r="U45">
            <v>0</v>
          </cell>
          <cell r="X45">
            <v>0.115</v>
          </cell>
          <cell r="Z45">
            <v>22193.35</v>
          </cell>
          <cell r="AA45">
            <v>0</v>
          </cell>
          <cell r="AC45">
            <v>0</v>
          </cell>
          <cell r="AD45">
            <v>2219.335</v>
          </cell>
        </row>
        <row r="46">
          <cell r="A46" t="str">
            <v>7</v>
          </cell>
          <cell r="B46" t="str">
            <v>Kheda</v>
          </cell>
          <cell r="C46" t="str">
            <v>M'bad</v>
          </cell>
          <cell r="D46" t="str">
            <v>K'vanj</v>
          </cell>
          <cell r="E46" t="str">
            <v>Bhungaliya(TKPF)</v>
          </cell>
          <cell r="F46">
            <v>0</v>
          </cell>
          <cell r="G46">
            <v>79</v>
          </cell>
          <cell r="H46">
            <v>0</v>
          </cell>
          <cell r="I46">
            <v>0</v>
          </cell>
          <cell r="L46">
            <v>0</v>
          </cell>
          <cell r="M46">
            <v>79</v>
          </cell>
          <cell r="N46">
            <v>79</v>
          </cell>
          <cell r="O46" t="str">
            <v>B</v>
          </cell>
          <cell r="P46">
            <v>0</v>
          </cell>
          <cell r="Q46">
            <v>75</v>
          </cell>
          <cell r="T46">
            <v>0</v>
          </cell>
          <cell r="U46">
            <v>75</v>
          </cell>
          <cell r="X46">
            <v>2.6150000000000002</v>
          </cell>
          <cell r="Z46">
            <v>302103.34999999998</v>
          </cell>
          <cell r="AA46">
            <v>302103.34999999998</v>
          </cell>
          <cell r="AC46">
            <v>302103.34999999998</v>
          </cell>
          <cell r="AD46">
            <v>3824.0930379746833</v>
          </cell>
        </row>
        <row r="47">
          <cell r="A47" t="str">
            <v>8</v>
          </cell>
          <cell r="B47" t="str">
            <v>Kheda</v>
          </cell>
          <cell r="C47" t="str">
            <v>M'bad</v>
          </cell>
          <cell r="D47" t="str">
            <v>K'vanj</v>
          </cell>
          <cell r="E47" t="str">
            <v>Bhutiya(LGK)</v>
          </cell>
          <cell r="F47">
            <v>0</v>
          </cell>
          <cell r="G47">
            <v>35</v>
          </cell>
          <cell r="H47">
            <v>0</v>
          </cell>
          <cell r="I47">
            <v>0</v>
          </cell>
          <cell r="L47">
            <v>0</v>
          </cell>
          <cell r="M47">
            <v>35</v>
          </cell>
          <cell r="N47">
            <v>35</v>
          </cell>
          <cell r="O47" t="str">
            <v>B</v>
          </cell>
          <cell r="P47">
            <v>0</v>
          </cell>
          <cell r="Q47">
            <v>0</v>
          </cell>
          <cell r="T47">
            <v>0</v>
          </cell>
          <cell r="U47">
            <v>0</v>
          </cell>
          <cell r="X47">
            <v>0.98</v>
          </cell>
          <cell r="Z47">
            <v>120579.2</v>
          </cell>
          <cell r="AA47">
            <v>0</v>
          </cell>
          <cell r="AC47">
            <v>0</v>
          </cell>
          <cell r="AD47">
            <v>3445.12</v>
          </cell>
        </row>
        <row r="48">
          <cell r="A48" t="str">
            <v>9</v>
          </cell>
          <cell r="B48" t="str">
            <v>Kheda</v>
          </cell>
          <cell r="C48" t="str">
            <v>M'bad</v>
          </cell>
          <cell r="D48" t="str">
            <v>K'vanj</v>
          </cell>
          <cell r="E48" t="str">
            <v>Chaptiya</v>
          </cell>
          <cell r="F48">
            <v>0</v>
          </cell>
          <cell r="G48">
            <v>18</v>
          </cell>
          <cell r="H48">
            <v>0</v>
          </cell>
          <cell r="I48">
            <v>0</v>
          </cell>
          <cell r="L48">
            <v>0</v>
          </cell>
          <cell r="M48">
            <v>18</v>
          </cell>
          <cell r="N48">
            <v>18</v>
          </cell>
          <cell r="O48" t="str">
            <v>B</v>
          </cell>
          <cell r="P48">
            <v>0</v>
          </cell>
          <cell r="Q48">
            <v>0</v>
          </cell>
          <cell r="T48">
            <v>0</v>
          </cell>
          <cell r="U48">
            <v>0</v>
          </cell>
          <cell r="X48">
            <v>0.55500000000000005</v>
          </cell>
          <cell r="Z48">
            <v>65800.950000000012</v>
          </cell>
          <cell r="AA48">
            <v>0</v>
          </cell>
          <cell r="AC48">
            <v>0</v>
          </cell>
          <cell r="AD48">
            <v>3655.608333333334</v>
          </cell>
        </row>
        <row r="49">
          <cell r="A49" t="str">
            <v>10</v>
          </cell>
          <cell r="B49" t="str">
            <v>Kheda</v>
          </cell>
          <cell r="C49" t="str">
            <v>M'bad</v>
          </cell>
          <cell r="D49" t="str">
            <v>K'vanj</v>
          </cell>
          <cell r="E49" t="str">
            <v>Chelavat</v>
          </cell>
          <cell r="F49">
            <v>0</v>
          </cell>
          <cell r="G49">
            <v>42</v>
          </cell>
          <cell r="H49">
            <v>0</v>
          </cell>
          <cell r="I49">
            <v>0</v>
          </cell>
          <cell r="L49">
            <v>0</v>
          </cell>
          <cell r="M49">
            <v>42</v>
          </cell>
          <cell r="N49">
            <v>42</v>
          </cell>
          <cell r="O49" t="str">
            <v>B</v>
          </cell>
          <cell r="P49">
            <v>0</v>
          </cell>
          <cell r="Q49">
            <v>0</v>
          </cell>
          <cell r="T49">
            <v>0</v>
          </cell>
          <cell r="U49">
            <v>0</v>
          </cell>
          <cell r="X49">
            <v>1.64</v>
          </cell>
          <cell r="Z49">
            <v>179165.59999999998</v>
          </cell>
          <cell r="AA49">
            <v>0</v>
          </cell>
          <cell r="AC49">
            <v>0</v>
          </cell>
          <cell r="AD49">
            <v>4265.8476190476185</v>
          </cell>
        </row>
        <row r="50">
          <cell r="A50" t="str">
            <v>11</v>
          </cell>
          <cell r="B50" t="str">
            <v>Kheda</v>
          </cell>
          <cell r="C50" t="str">
            <v>M'bad</v>
          </cell>
          <cell r="D50" t="str">
            <v>K'vanj</v>
          </cell>
          <cell r="E50" t="str">
            <v>Chiklod</v>
          </cell>
          <cell r="F50">
            <v>0</v>
          </cell>
          <cell r="G50">
            <v>86</v>
          </cell>
          <cell r="H50">
            <v>0</v>
          </cell>
          <cell r="I50">
            <v>0</v>
          </cell>
          <cell r="L50">
            <v>0</v>
          </cell>
          <cell r="M50">
            <v>86</v>
          </cell>
          <cell r="N50">
            <v>86</v>
          </cell>
          <cell r="O50" t="str">
            <v>B</v>
          </cell>
          <cell r="P50">
            <v>0</v>
          </cell>
          <cell r="Q50">
            <v>85</v>
          </cell>
          <cell r="S50" t="str">
            <v/>
          </cell>
          <cell r="T50">
            <v>0</v>
          </cell>
          <cell r="U50">
            <v>85</v>
          </cell>
          <cell r="X50">
            <v>1.7929999999999999</v>
          </cell>
          <cell r="Z50">
            <v>250591.97</v>
          </cell>
          <cell r="AA50">
            <v>249226.97</v>
          </cell>
          <cell r="AC50">
            <v>249226.97</v>
          </cell>
          <cell r="AD50">
            <v>2913.8601162790696</v>
          </cell>
        </row>
        <row r="51">
          <cell r="A51" t="str">
            <v>12</v>
          </cell>
          <cell r="B51" t="str">
            <v>Kheda</v>
          </cell>
          <cell r="C51" t="str">
            <v>M'bad</v>
          </cell>
          <cell r="D51" t="str">
            <v>K'vanj</v>
          </cell>
          <cell r="E51" t="str">
            <v>Dahiyap</v>
          </cell>
          <cell r="F51">
            <v>0</v>
          </cell>
          <cell r="G51">
            <v>3</v>
          </cell>
          <cell r="H51">
            <v>0</v>
          </cell>
          <cell r="I51">
            <v>0</v>
          </cell>
          <cell r="L51">
            <v>0</v>
          </cell>
          <cell r="M51">
            <v>3</v>
          </cell>
          <cell r="N51">
            <v>3</v>
          </cell>
          <cell r="O51" t="str">
            <v>B</v>
          </cell>
          <cell r="P51">
            <v>0</v>
          </cell>
          <cell r="Q51">
            <v>0</v>
          </cell>
          <cell r="T51">
            <v>0</v>
          </cell>
          <cell r="U51">
            <v>0</v>
          </cell>
          <cell r="X51">
            <v>0.09</v>
          </cell>
          <cell r="Z51">
            <v>10781.099999999999</v>
          </cell>
          <cell r="AA51">
            <v>0</v>
          </cell>
          <cell r="AC51">
            <v>0</v>
          </cell>
          <cell r="AD51">
            <v>3593.6999999999994</v>
          </cell>
        </row>
        <row r="52">
          <cell r="A52" t="str">
            <v>13</v>
          </cell>
          <cell r="B52" t="str">
            <v>Kheda</v>
          </cell>
          <cell r="C52" t="str">
            <v>M'bad</v>
          </cell>
          <cell r="D52" t="str">
            <v>K'vanj</v>
          </cell>
          <cell r="E52" t="str">
            <v>Danga ni muvadi</v>
          </cell>
          <cell r="F52">
            <v>0</v>
          </cell>
          <cell r="G52">
            <v>8</v>
          </cell>
          <cell r="H52">
            <v>0</v>
          </cell>
          <cell r="I52">
            <v>0</v>
          </cell>
          <cell r="L52">
            <v>0</v>
          </cell>
          <cell r="M52">
            <v>8</v>
          </cell>
          <cell r="N52">
            <v>8</v>
          </cell>
          <cell r="O52" t="str">
            <v>B</v>
          </cell>
          <cell r="P52">
            <v>0</v>
          </cell>
          <cell r="Q52">
            <v>0</v>
          </cell>
          <cell r="S52">
            <v>8</v>
          </cell>
          <cell r="T52">
            <v>0</v>
          </cell>
          <cell r="U52">
            <v>8</v>
          </cell>
          <cell r="X52">
            <v>0.28999999999999998</v>
          </cell>
          <cell r="Z52">
            <v>32464.1</v>
          </cell>
          <cell r="AA52">
            <v>0</v>
          </cell>
          <cell r="AB52">
            <v>32464.1</v>
          </cell>
          <cell r="AC52">
            <v>32464.1</v>
          </cell>
          <cell r="AD52">
            <v>4058.0124999999998</v>
          </cell>
        </row>
        <row r="53">
          <cell r="A53" t="str">
            <v>14</v>
          </cell>
          <cell r="B53" t="str">
            <v>Kheda</v>
          </cell>
          <cell r="C53" t="str">
            <v>M'bad</v>
          </cell>
          <cell r="D53" t="str">
            <v>K'vanj</v>
          </cell>
          <cell r="E53" t="str">
            <v>Duthathal(MNA)</v>
          </cell>
          <cell r="F53">
            <v>0</v>
          </cell>
          <cell r="G53">
            <v>46</v>
          </cell>
          <cell r="H53">
            <v>0</v>
          </cell>
          <cell r="I53">
            <v>0</v>
          </cell>
          <cell r="L53">
            <v>0</v>
          </cell>
          <cell r="M53">
            <v>46</v>
          </cell>
          <cell r="N53">
            <v>46</v>
          </cell>
          <cell r="O53" t="str">
            <v>B</v>
          </cell>
          <cell r="P53">
            <v>0</v>
          </cell>
          <cell r="Q53">
            <v>0</v>
          </cell>
          <cell r="T53">
            <v>0</v>
          </cell>
          <cell r="U53">
            <v>0</v>
          </cell>
          <cell r="X53">
            <v>1.69</v>
          </cell>
          <cell r="Z53">
            <v>188340.09999999998</v>
          </cell>
          <cell r="AA53">
            <v>0</v>
          </cell>
          <cell r="AC53">
            <v>0</v>
          </cell>
          <cell r="AD53">
            <v>4094.3499999999995</v>
          </cell>
        </row>
        <row r="54">
          <cell r="A54" t="str">
            <v>15</v>
          </cell>
          <cell r="B54" t="str">
            <v>Kheda</v>
          </cell>
          <cell r="C54" t="str">
            <v>M'bad</v>
          </cell>
          <cell r="D54" t="str">
            <v>K'vanj</v>
          </cell>
          <cell r="E54" t="str">
            <v>Ghauva(MPLG)</v>
          </cell>
          <cell r="F54">
            <v>0</v>
          </cell>
          <cell r="G54">
            <v>6</v>
          </cell>
          <cell r="H54">
            <v>0</v>
          </cell>
          <cell r="I54">
            <v>0</v>
          </cell>
          <cell r="L54">
            <v>0</v>
          </cell>
          <cell r="M54">
            <v>6</v>
          </cell>
          <cell r="N54">
            <v>6</v>
          </cell>
          <cell r="O54" t="str">
            <v>B</v>
          </cell>
          <cell r="P54">
            <v>0</v>
          </cell>
          <cell r="Q54">
            <v>6</v>
          </cell>
          <cell r="T54">
            <v>0</v>
          </cell>
          <cell r="U54">
            <v>6</v>
          </cell>
          <cell r="X54">
            <v>0.215</v>
          </cell>
          <cell r="Z54">
            <v>24162.35</v>
          </cell>
          <cell r="AA54">
            <v>24162.35</v>
          </cell>
          <cell r="AC54">
            <v>24162.35</v>
          </cell>
          <cell r="AD54">
            <v>4027.0583333333329</v>
          </cell>
        </row>
        <row r="55">
          <cell r="A55" t="str">
            <v>16</v>
          </cell>
          <cell r="B55" t="str">
            <v>Kheda</v>
          </cell>
          <cell r="C55" t="str">
            <v>M'bad</v>
          </cell>
          <cell r="D55" t="str">
            <v>K'vanj</v>
          </cell>
          <cell r="E55" t="str">
            <v>Kalaji</v>
          </cell>
          <cell r="F55">
            <v>0</v>
          </cell>
          <cell r="G55">
            <v>4</v>
          </cell>
          <cell r="H55">
            <v>0</v>
          </cell>
          <cell r="I55">
            <v>0</v>
          </cell>
          <cell r="L55">
            <v>0</v>
          </cell>
          <cell r="M55">
            <v>4</v>
          </cell>
          <cell r="N55">
            <v>4</v>
          </cell>
          <cell r="O55" t="str">
            <v>B</v>
          </cell>
          <cell r="P55">
            <v>0</v>
          </cell>
          <cell r="Q55">
            <v>0</v>
          </cell>
          <cell r="T55">
            <v>0</v>
          </cell>
          <cell r="U55">
            <v>0</v>
          </cell>
          <cell r="X55">
            <v>0.13</v>
          </cell>
          <cell r="Z55">
            <v>15117.7</v>
          </cell>
          <cell r="AA55">
            <v>0</v>
          </cell>
          <cell r="AC55">
            <v>0</v>
          </cell>
          <cell r="AD55">
            <v>3779.4250000000002</v>
          </cell>
        </row>
        <row r="56">
          <cell r="A56" t="str">
            <v>17</v>
          </cell>
          <cell r="B56" t="str">
            <v>Kheda</v>
          </cell>
          <cell r="C56" t="str">
            <v>M'bad</v>
          </cell>
          <cell r="D56" t="str">
            <v>K'vanj</v>
          </cell>
          <cell r="E56" t="str">
            <v>Khanpur(Vadadhara)</v>
          </cell>
          <cell r="F56">
            <v>11</v>
          </cell>
          <cell r="G56" t="str">
            <v/>
          </cell>
          <cell r="H56">
            <v>0</v>
          </cell>
          <cell r="I56">
            <v>0</v>
          </cell>
          <cell r="L56">
            <v>11</v>
          </cell>
          <cell r="M56">
            <v>0</v>
          </cell>
          <cell r="N56">
            <v>11</v>
          </cell>
          <cell r="O56" t="str">
            <v>A</v>
          </cell>
          <cell r="P56">
            <v>0</v>
          </cell>
          <cell r="Q56">
            <v>0</v>
          </cell>
          <cell r="T56">
            <v>0</v>
          </cell>
          <cell r="U56">
            <v>0</v>
          </cell>
          <cell r="Z56">
            <v>15015</v>
          </cell>
          <cell r="AA56">
            <v>0</v>
          </cell>
          <cell r="AC56">
            <v>0</v>
          </cell>
          <cell r="AD56">
            <v>1365</v>
          </cell>
          <cell r="AE56" t="str">
            <v>11 no a 1 form not recd</v>
          </cell>
        </row>
        <row r="57">
          <cell r="A57" t="str">
            <v>18</v>
          </cell>
          <cell r="B57" t="str">
            <v>Kheda</v>
          </cell>
          <cell r="C57" t="str">
            <v>M'bad</v>
          </cell>
          <cell r="D57" t="str">
            <v>K'vanj</v>
          </cell>
          <cell r="E57" t="str">
            <v>Khanpur(Vadadhara)</v>
          </cell>
          <cell r="F57">
            <v>0</v>
          </cell>
          <cell r="G57">
            <v>5</v>
          </cell>
          <cell r="H57">
            <v>0</v>
          </cell>
          <cell r="I57">
            <v>0</v>
          </cell>
          <cell r="L57">
            <v>0</v>
          </cell>
          <cell r="M57">
            <v>5</v>
          </cell>
          <cell r="N57">
            <v>5</v>
          </cell>
          <cell r="O57" t="str">
            <v>B</v>
          </cell>
          <cell r="P57">
            <v>0</v>
          </cell>
          <cell r="Q57">
            <v>0</v>
          </cell>
          <cell r="T57">
            <v>0</v>
          </cell>
          <cell r="U57">
            <v>0</v>
          </cell>
          <cell r="X57">
            <v>0.125</v>
          </cell>
          <cell r="Z57">
            <v>16111.25</v>
          </cell>
          <cell r="AA57">
            <v>0</v>
          </cell>
          <cell r="AC57">
            <v>0</v>
          </cell>
          <cell r="AD57">
            <v>3222.25</v>
          </cell>
        </row>
        <row r="58">
          <cell r="A58" t="str">
            <v>19</v>
          </cell>
          <cell r="B58" t="str">
            <v>Kheda</v>
          </cell>
          <cell r="C58" t="str">
            <v>M'bad</v>
          </cell>
          <cell r="D58" t="str">
            <v>K'vanj</v>
          </cell>
          <cell r="E58" t="str">
            <v>Ladujina muvada</v>
          </cell>
          <cell r="F58">
            <v>26</v>
          </cell>
          <cell r="G58" t="str">
            <v/>
          </cell>
          <cell r="H58">
            <v>20</v>
          </cell>
          <cell r="I58">
            <v>0</v>
          </cell>
          <cell r="L58">
            <v>6</v>
          </cell>
          <cell r="M58">
            <v>0</v>
          </cell>
          <cell r="N58">
            <v>6</v>
          </cell>
          <cell r="O58" t="str">
            <v>A</v>
          </cell>
          <cell r="P58">
            <v>0</v>
          </cell>
          <cell r="Q58">
            <v>0</v>
          </cell>
          <cell r="R58" t="str">
            <v/>
          </cell>
          <cell r="T58">
            <v>0</v>
          </cell>
          <cell r="U58">
            <v>0</v>
          </cell>
          <cell r="Z58">
            <v>8190</v>
          </cell>
          <cell r="AA58">
            <v>0</v>
          </cell>
          <cell r="AB58" t="str">
            <v/>
          </cell>
          <cell r="AC58">
            <v>0</v>
          </cell>
          <cell r="AD58">
            <v>1365</v>
          </cell>
          <cell r="AE58" t="str">
            <v/>
          </cell>
        </row>
        <row r="59">
          <cell r="A59" t="str">
            <v>20</v>
          </cell>
          <cell r="B59" t="str">
            <v>Kheda</v>
          </cell>
          <cell r="C59" t="str">
            <v>M'bad</v>
          </cell>
          <cell r="D59" t="str">
            <v>K'vanj</v>
          </cell>
          <cell r="E59" t="str">
            <v>Ladujina muvada</v>
          </cell>
          <cell r="F59">
            <v>0</v>
          </cell>
          <cell r="G59">
            <v>45</v>
          </cell>
          <cell r="H59">
            <v>0</v>
          </cell>
          <cell r="I59">
            <v>0</v>
          </cell>
          <cell r="L59">
            <v>0</v>
          </cell>
          <cell r="M59">
            <v>45</v>
          </cell>
          <cell r="N59">
            <v>45</v>
          </cell>
          <cell r="O59" t="str">
            <v>B</v>
          </cell>
          <cell r="P59">
            <v>0</v>
          </cell>
          <cell r="Q59">
            <v>0</v>
          </cell>
          <cell r="T59">
            <v>0</v>
          </cell>
          <cell r="U59">
            <v>0</v>
          </cell>
          <cell r="X59">
            <v>1.06</v>
          </cell>
          <cell r="Z59">
            <v>140172.40000000002</v>
          </cell>
          <cell r="AA59">
            <v>0</v>
          </cell>
          <cell r="AC59">
            <v>0</v>
          </cell>
          <cell r="AD59">
            <v>3114.9422222222229</v>
          </cell>
        </row>
        <row r="60">
          <cell r="A60" t="str">
            <v>21</v>
          </cell>
          <cell r="B60" t="str">
            <v>Kheda</v>
          </cell>
          <cell r="C60" t="str">
            <v>M'bad</v>
          </cell>
          <cell r="D60" t="str">
            <v>K'vanj</v>
          </cell>
          <cell r="E60" t="str">
            <v>Lal mandva</v>
          </cell>
          <cell r="F60">
            <v>0</v>
          </cell>
          <cell r="G60">
            <v>29</v>
          </cell>
          <cell r="H60">
            <v>0</v>
          </cell>
          <cell r="I60">
            <v>0</v>
          </cell>
          <cell r="L60">
            <v>0</v>
          </cell>
          <cell r="M60">
            <v>29</v>
          </cell>
          <cell r="N60">
            <v>29</v>
          </cell>
          <cell r="O60" t="str">
            <v>B</v>
          </cell>
          <cell r="P60">
            <v>0</v>
          </cell>
          <cell r="Q60">
            <v>0</v>
          </cell>
          <cell r="T60">
            <v>0</v>
          </cell>
          <cell r="U60">
            <v>0</v>
          </cell>
          <cell r="X60">
            <v>0.63</v>
          </cell>
          <cell r="Z60">
            <v>86387.7</v>
          </cell>
          <cell r="AA60">
            <v>0</v>
          </cell>
          <cell r="AC60">
            <v>0</v>
          </cell>
          <cell r="AD60">
            <v>2978.8862068965518</v>
          </cell>
        </row>
        <row r="61">
          <cell r="A61" t="str">
            <v>22</v>
          </cell>
          <cell r="B61" t="str">
            <v>Kheda</v>
          </cell>
          <cell r="C61" t="str">
            <v>M'bad</v>
          </cell>
          <cell r="D61" t="str">
            <v>K'vanj</v>
          </cell>
          <cell r="E61" t="str">
            <v>Lalateli(kesraji)</v>
          </cell>
          <cell r="F61">
            <v>0</v>
          </cell>
          <cell r="G61">
            <v>101</v>
          </cell>
          <cell r="H61">
            <v>0</v>
          </cell>
          <cell r="I61">
            <v>0</v>
          </cell>
          <cell r="L61">
            <v>0</v>
          </cell>
          <cell r="M61">
            <v>101</v>
          </cell>
          <cell r="N61">
            <v>101</v>
          </cell>
          <cell r="O61" t="str">
            <v>B</v>
          </cell>
          <cell r="P61">
            <v>0</v>
          </cell>
          <cell r="Q61">
            <v>0</v>
          </cell>
          <cell r="T61">
            <v>0</v>
          </cell>
          <cell r="U61">
            <v>0</v>
          </cell>
          <cell r="X61">
            <v>2.0529999999999999</v>
          </cell>
          <cell r="Z61">
            <v>290382.37</v>
          </cell>
          <cell r="AA61">
            <v>0</v>
          </cell>
          <cell r="AC61">
            <v>0</v>
          </cell>
          <cell r="AD61">
            <v>2875.0729702970298</v>
          </cell>
        </row>
        <row r="62">
          <cell r="A62" t="str">
            <v>23</v>
          </cell>
          <cell r="B62" t="str">
            <v>Kheda</v>
          </cell>
          <cell r="C62" t="str">
            <v>M'bad</v>
          </cell>
          <cell r="D62" t="str">
            <v>K'vanj</v>
          </cell>
          <cell r="E62" t="str">
            <v>Moti sultanpur</v>
          </cell>
          <cell r="F62">
            <v>3</v>
          </cell>
          <cell r="G62">
            <v>0</v>
          </cell>
          <cell r="H62">
            <v>0</v>
          </cell>
          <cell r="I62">
            <v>0</v>
          </cell>
          <cell r="L62">
            <v>3</v>
          </cell>
          <cell r="M62">
            <v>0</v>
          </cell>
          <cell r="N62">
            <v>3</v>
          </cell>
          <cell r="O62" t="str">
            <v>A</v>
          </cell>
          <cell r="P62">
            <v>0</v>
          </cell>
          <cell r="Q62">
            <v>0</v>
          </cell>
          <cell r="T62">
            <v>0</v>
          </cell>
          <cell r="U62">
            <v>0</v>
          </cell>
          <cell r="Z62">
            <v>4095</v>
          </cell>
          <cell r="AA62">
            <v>0</v>
          </cell>
          <cell r="AC62">
            <v>0</v>
          </cell>
          <cell r="AD62">
            <v>1365</v>
          </cell>
          <cell r="AE62" t="str">
            <v>3 NO A 1 form not received</v>
          </cell>
        </row>
        <row r="63">
          <cell r="A63" t="str">
            <v>24</v>
          </cell>
          <cell r="B63" t="str">
            <v>Kheda</v>
          </cell>
          <cell r="C63" t="str">
            <v>M'bad</v>
          </cell>
          <cell r="D63" t="str">
            <v>K'vanj</v>
          </cell>
          <cell r="E63" t="str">
            <v>Nat ni Muvadi</v>
          </cell>
          <cell r="F63">
            <v>0</v>
          </cell>
          <cell r="G63">
            <v>11</v>
          </cell>
          <cell r="H63">
            <v>0</v>
          </cell>
          <cell r="I63">
            <v>0</v>
          </cell>
          <cell r="L63">
            <v>0</v>
          </cell>
          <cell r="M63">
            <v>11</v>
          </cell>
          <cell r="N63">
            <v>11</v>
          </cell>
          <cell r="O63" t="str">
            <v>B</v>
          </cell>
          <cell r="P63">
            <v>0</v>
          </cell>
          <cell r="Q63">
            <v>9</v>
          </cell>
          <cell r="S63">
            <v>2</v>
          </cell>
          <cell r="T63">
            <v>0</v>
          </cell>
          <cell r="U63">
            <v>11</v>
          </cell>
          <cell r="X63">
            <v>0.28999999999999998</v>
          </cell>
          <cell r="Z63">
            <v>36559.1</v>
          </cell>
          <cell r="AA63">
            <v>35194.1</v>
          </cell>
          <cell r="AB63">
            <v>1365</v>
          </cell>
          <cell r="AC63">
            <v>36559.1</v>
          </cell>
          <cell r="AD63">
            <v>3323.5545454545454</v>
          </cell>
        </row>
        <row r="64">
          <cell r="A64" t="str">
            <v>25</v>
          </cell>
          <cell r="B64" t="str">
            <v>Kheda</v>
          </cell>
          <cell r="C64" t="str">
            <v>M'bad</v>
          </cell>
          <cell r="D64" t="str">
            <v>K'vanj</v>
          </cell>
          <cell r="E64" t="str">
            <v>Ramosadi</v>
          </cell>
          <cell r="F64">
            <v>0</v>
          </cell>
          <cell r="G64">
            <v>4</v>
          </cell>
          <cell r="H64">
            <v>0</v>
          </cell>
          <cell r="I64">
            <v>0</v>
          </cell>
          <cell r="L64">
            <v>0</v>
          </cell>
          <cell r="M64">
            <v>4</v>
          </cell>
          <cell r="N64">
            <v>4</v>
          </cell>
          <cell r="O64" t="str">
            <v>B</v>
          </cell>
          <cell r="P64">
            <v>0</v>
          </cell>
          <cell r="Q64">
            <v>0</v>
          </cell>
          <cell r="S64">
            <v>4</v>
          </cell>
          <cell r="T64">
            <v>0</v>
          </cell>
          <cell r="U64">
            <v>4</v>
          </cell>
          <cell r="X64">
            <v>0.15</v>
          </cell>
          <cell r="Z64">
            <v>16603.5</v>
          </cell>
          <cell r="AA64">
            <v>0</v>
          </cell>
          <cell r="AB64">
            <v>16603.5</v>
          </cell>
          <cell r="AC64">
            <v>16603.5</v>
          </cell>
          <cell r="AD64">
            <v>4150.875</v>
          </cell>
        </row>
        <row r="65">
          <cell r="A65" t="str">
            <v>26</v>
          </cell>
          <cell r="B65" t="str">
            <v>Kheda</v>
          </cell>
          <cell r="C65" t="str">
            <v>M'bad</v>
          </cell>
          <cell r="D65" t="str">
            <v>K'vanj</v>
          </cell>
          <cell r="E65" t="str">
            <v>Reliya</v>
          </cell>
          <cell r="F65">
            <v>0</v>
          </cell>
          <cell r="G65">
            <v>6</v>
          </cell>
          <cell r="H65">
            <v>0</v>
          </cell>
          <cell r="I65">
            <v>0</v>
          </cell>
          <cell r="L65">
            <v>0</v>
          </cell>
          <cell r="M65">
            <v>6</v>
          </cell>
          <cell r="N65">
            <v>6</v>
          </cell>
          <cell r="O65" t="str">
            <v>B</v>
          </cell>
          <cell r="P65">
            <v>0</v>
          </cell>
          <cell r="Q65">
            <v>0</v>
          </cell>
          <cell r="S65">
            <v>6</v>
          </cell>
          <cell r="T65">
            <v>0</v>
          </cell>
          <cell r="U65">
            <v>6</v>
          </cell>
          <cell r="X65">
            <v>0.27</v>
          </cell>
          <cell r="Z65">
            <v>28248.300000000003</v>
          </cell>
          <cell r="AA65">
            <v>0</v>
          </cell>
          <cell r="AB65">
            <v>28248.3</v>
          </cell>
          <cell r="AC65">
            <v>28248.3</v>
          </cell>
          <cell r="AD65">
            <v>4708.05</v>
          </cell>
        </row>
        <row r="66">
          <cell r="A66" t="str">
            <v>27</v>
          </cell>
          <cell r="B66" t="str">
            <v>Kheda</v>
          </cell>
          <cell r="C66" t="str">
            <v>M'bad</v>
          </cell>
          <cell r="D66" t="str">
            <v>K'vanj</v>
          </cell>
          <cell r="E66" t="str">
            <v>Savli(BB)</v>
          </cell>
          <cell r="F66">
            <v>0</v>
          </cell>
          <cell r="G66">
            <v>45</v>
          </cell>
          <cell r="H66">
            <v>0</v>
          </cell>
          <cell r="I66">
            <v>0</v>
          </cell>
          <cell r="L66">
            <v>0</v>
          </cell>
          <cell r="M66">
            <v>45</v>
          </cell>
          <cell r="N66">
            <v>45</v>
          </cell>
          <cell r="O66" t="str">
            <v>B</v>
          </cell>
          <cell r="P66">
            <v>0</v>
          </cell>
          <cell r="Q66">
            <v>0</v>
          </cell>
          <cell r="T66">
            <v>0</v>
          </cell>
          <cell r="U66">
            <v>0</v>
          </cell>
          <cell r="X66">
            <v>2.2799999999999998</v>
          </cell>
          <cell r="Z66">
            <v>230806.19999999998</v>
          </cell>
          <cell r="AA66">
            <v>0</v>
          </cell>
          <cell r="AC66">
            <v>0</v>
          </cell>
          <cell r="AD66">
            <v>5129.0266666666666</v>
          </cell>
        </row>
        <row r="67">
          <cell r="A67" t="str">
            <v>28</v>
          </cell>
          <cell r="B67" t="str">
            <v>Kheda</v>
          </cell>
          <cell r="C67" t="str">
            <v>M'bad</v>
          </cell>
          <cell r="D67" t="str">
            <v>K'vanj</v>
          </cell>
          <cell r="E67" t="str">
            <v>Singhali</v>
          </cell>
          <cell r="F67">
            <v>64</v>
          </cell>
          <cell r="G67" t="str">
            <v/>
          </cell>
          <cell r="H67">
            <v>60</v>
          </cell>
          <cell r="I67">
            <v>0</v>
          </cell>
          <cell r="L67">
            <v>4</v>
          </cell>
          <cell r="M67">
            <v>0</v>
          </cell>
          <cell r="N67">
            <v>4</v>
          </cell>
          <cell r="O67" t="str">
            <v>A</v>
          </cell>
          <cell r="P67">
            <v>0</v>
          </cell>
          <cell r="Q67">
            <v>0</v>
          </cell>
          <cell r="R67" t="str">
            <v/>
          </cell>
          <cell r="T67">
            <v>0</v>
          </cell>
          <cell r="U67">
            <v>0</v>
          </cell>
          <cell r="Z67">
            <v>5460</v>
          </cell>
          <cell r="AA67">
            <v>0</v>
          </cell>
          <cell r="AB67" t="str">
            <v/>
          </cell>
          <cell r="AC67">
            <v>0</v>
          </cell>
          <cell r="AD67">
            <v>1365</v>
          </cell>
          <cell r="AE67" t="str">
            <v>4 no a 1 form not recd</v>
          </cell>
        </row>
        <row r="68">
          <cell r="A68" t="str">
            <v>29</v>
          </cell>
          <cell r="B68" t="str">
            <v>Kheda</v>
          </cell>
          <cell r="C68" t="str">
            <v>M'bad</v>
          </cell>
          <cell r="D68" t="str">
            <v>K'vanj</v>
          </cell>
          <cell r="E68" t="str">
            <v>Singhali</v>
          </cell>
          <cell r="F68">
            <v>0</v>
          </cell>
          <cell r="G68">
            <v>94</v>
          </cell>
          <cell r="H68">
            <v>0</v>
          </cell>
          <cell r="I68">
            <v>0</v>
          </cell>
          <cell r="L68">
            <v>0</v>
          </cell>
          <cell r="M68">
            <v>94</v>
          </cell>
          <cell r="N68">
            <v>94</v>
          </cell>
          <cell r="O68" t="str">
            <v>B</v>
          </cell>
          <cell r="P68">
            <v>0</v>
          </cell>
          <cell r="Q68">
            <v>0</v>
          </cell>
          <cell r="T68">
            <v>0</v>
          </cell>
          <cell r="U68">
            <v>0</v>
          </cell>
          <cell r="X68">
            <v>3.9460000000000002</v>
          </cell>
          <cell r="Z68">
            <v>421458.34</v>
          </cell>
          <cell r="AA68">
            <v>0</v>
          </cell>
          <cell r="AC68">
            <v>0</v>
          </cell>
          <cell r="AD68">
            <v>4483.5993617021277</v>
          </cell>
        </row>
        <row r="69">
          <cell r="A69" t="str">
            <v>30</v>
          </cell>
          <cell r="B69" t="str">
            <v>Kheda</v>
          </cell>
          <cell r="C69" t="str">
            <v>M'bad</v>
          </cell>
          <cell r="D69" t="str">
            <v>K'vanj</v>
          </cell>
          <cell r="E69" t="str">
            <v>Sorna</v>
          </cell>
          <cell r="F69">
            <v>0</v>
          </cell>
          <cell r="G69">
            <v>6</v>
          </cell>
          <cell r="H69">
            <v>0</v>
          </cell>
          <cell r="I69">
            <v>0</v>
          </cell>
          <cell r="L69">
            <v>0</v>
          </cell>
          <cell r="M69">
            <v>6</v>
          </cell>
          <cell r="N69">
            <v>6</v>
          </cell>
          <cell r="O69" t="str">
            <v>B</v>
          </cell>
          <cell r="P69">
            <v>0</v>
          </cell>
          <cell r="Q69">
            <v>6</v>
          </cell>
          <cell r="T69">
            <v>0</v>
          </cell>
          <cell r="U69">
            <v>6</v>
          </cell>
          <cell r="X69">
            <v>0.15</v>
          </cell>
          <cell r="Z69">
            <v>19333.5</v>
          </cell>
          <cell r="AA69">
            <v>19333.5</v>
          </cell>
          <cell r="AC69">
            <v>19333.5</v>
          </cell>
          <cell r="AD69">
            <v>3222.25</v>
          </cell>
        </row>
        <row r="70">
          <cell r="A70" t="str">
            <v>31</v>
          </cell>
          <cell r="B70" t="str">
            <v>Kheda</v>
          </cell>
          <cell r="C70" t="str">
            <v>M'bad</v>
          </cell>
          <cell r="D70" t="str">
            <v>K'vanj</v>
          </cell>
          <cell r="E70" t="str">
            <v>Suravat</v>
          </cell>
          <cell r="F70">
            <v>0</v>
          </cell>
          <cell r="G70">
            <v>36</v>
          </cell>
          <cell r="H70">
            <v>0</v>
          </cell>
          <cell r="I70">
            <v>0</v>
          </cell>
          <cell r="L70">
            <v>0</v>
          </cell>
          <cell r="M70">
            <v>36</v>
          </cell>
          <cell r="N70">
            <v>36</v>
          </cell>
          <cell r="O70" t="str">
            <v>B</v>
          </cell>
          <cell r="P70">
            <v>0</v>
          </cell>
          <cell r="Q70">
            <v>0</v>
          </cell>
          <cell r="T70">
            <v>0</v>
          </cell>
          <cell r="U70">
            <v>0</v>
          </cell>
          <cell r="X70">
            <v>1.1100000000000001</v>
          </cell>
          <cell r="Z70">
            <v>131601.90000000002</v>
          </cell>
          <cell r="AA70">
            <v>0</v>
          </cell>
          <cell r="AC70">
            <v>0</v>
          </cell>
          <cell r="AD70">
            <v>3655.608333333334</v>
          </cell>
        </row>
        <row r="71">
          <cell r="A71" t="str">
            <v>32</v>
          </cell>
          <cell r="B71" t="str">
            <v>Kheda</v>
          </cell>
          <cell r="C71" t="str">
            <v>M'bad</v>
          </cell>
          <cell r="D71" t="str">
            <v>K'vanj</v>
          </cell>
          <cell r="E71" t="str">
            <v>Tanthadi(VGA)</v>
          </cell>
          <cell r="F71">
            <v>0</v>
          </cell>
          <cell r="G71">
            <v>63</v>
          </cell>
          <cell r="H71">
            <v>0</v>
          </cell>
          <cell r="I71">
            <v>0</v>
          </cell>
          <cell r="L71">
            <v>0</v>
          </cell>
          <cell r="M71">
            <v>63</v>
          </cell>
          <cell r="N71">
            <v>63</v>
          </cell>
          <cell r="O71" t="str">
            <v>B</v>
          </cell>
          <cell r="P71">
            <v>0</v>
          </cell>
          <cell r="Q71">
            <v>0</v>
          </cell>
          <cell r="T71">
            <v>0</v>
          </cell>
          <cell r="U71">
            <v>0</v>
          </cell>
          <cell r="X71">
            <v>2.4820000000000002</v>
          </cell>
          <cell r="Z71">
            <v>270382.78000000003</v>
          </cell>
          <cell r="AA71">
            <v>0</v>
          </cell>
          <cell r="AC71">
            <v>0</v>
          </cell>
          <cell r="AD71">
            <v>4291.7901587301594</v>
          </cell>
        </row>
        <row r="72">
          <cell r="A72" t="str">
            <v>33</v>
          </cell>
          <cell r="B72" t="str">
            <v>Kheda</v>
          </cell>
          <cell r="C72" t="str">
            <v>M'bad</v>
          </cell>
          <cell r="D72" t="str">
            <v>K'vanj</v>
          </cell>
          <cell r="E72" t="str">
            <v>Thavad</v>
          </cell>
          <cell r="F72">
            <v>0</v>
          </cell>
          <cell r="G72">
            <v>11</v>
          </cell>
          <cell r="H72">
            <v>0</v>
          </cell>
          <cell r="I72">
            <v>0</v>
          </cell>
          <cell r="L72">
            <v>0</v>
          </cell>
          <cell r="M72">
            <v>11</v>
          </cell>
          <cell r="N72">
            <v>11</v>
          </cell>
          <cell r="O72" t="str">
            <v>B</v>
          </cell>
          <cell r="P72">
            <v>0</v>
          </cell>
          <cell r="Q72">
            <v>0</v>
          </cell>
          <cell r="T72">
            <v>0</v>
          </cell>
          <cell r="U72">
            <v>0</v>
          </cell>
          <cell r="X72">
            <v>0.5</v>
          </cell>
          <cell r="Z72">
            <v>52160</v>
          </cell>
          <cell r="AA72">
            <v>0</v>
          </cell>
          <cell r="AC72">
            <v>0</v>
          </cell>
          <cell r="AD72">
            <v>4741.818181818182</v>
          </cell>
        </row>
        <row r="73">
          <cell r="A73" t="str">
            <v>34</v>
          </cell>
          <cell r="B73" t="str">
            <v>Kheda</v>
          </cell>
          <cell r="C73" t="str">
            <v>M'bad</v>
          </cell>
          <cell r="D73" t="str">
            <v>K'vanj</v>
          </cell>
          <cell r="E73" t="str">
            <v>Vadol</v>
          </cell>
          <cell r="F73">
            <v>0</v>
          </cell>
          <cell r="G73">
            <v>52</v>
          </cell>
          <cell r="H73">
            <v>0</v>
          </cell>
          <cell r="I73">
            <v>0</v>
          </cell>
          <cell r="L73">
            <v>0</v>
          </cell>
          <cell r="M73">
            <v>52</v>
          </cell>
          <cell r="N73">
            <v>52</v>
          </cell>
          <cell r="O73" t="str">
            <v>B</v>
          </cell>
          <cell r="P73">
            <v>0</v>
          </cell>
          <cell r="Q73">
            <v>52</v>
          </cell>
          <cell r="T73">
            <v>0</v>
          </cell>
          <cell r="U73">
            <v>52</v>
          </cell>
          <cell r="X73">
            <v>2.4849999999999999</v>
          </cell>
          <cell r="Z73">
            <v>255590.65</v>
          </cell>
          <cell r="AA73">
            <v>255590.65</v>
          </cell>
          <cell r="AC73">
            <v>255590.65</v>
          </cell>
          <cell r="AD73">
            <v>4915.2048076923074</v>
          </cell>
          <cell r="AE73" t="str">
            <v/>
          </cell>
        </row>
        <row r="74">
          <cell r="A74" t="str">
            <v>35</v>
          </cell>
          <cell r="B74" t="str">
            <v>Kheda</v>
          </cell>
          <cell r="C74" t="str">
            <v>M'bad</v>
          </cell>
          <cell r="D74" t="str">
            <v>K'vanj</v>
          </cell>
          <cell r="E74" t="str">
            <v>Vaghas</v>
          </cell>
          <cell r="F74">
            <v>0</v>
          </cell>
          <cell r="G74">
            <v>25</v>
          </cell>
          <cell r="H74">
            <v>0</v>
          </cell>
          <cell r="I74">
            <v>0</v>
          </cell>
          <cell r="L74">
            <v>0</v>
          </cell>
          <cell r="M74">
            <v>25</v>
          </cell>
          <cell r="N74">
            <v>25</v>
          </cell>
          <cell r="O74" t="str">
            <v>B</v>
          </cell>
          <cell r="P74">
            <v>0</v>
          </cell>
          <cell r="Q74">
            <v>0</v>
          </cell>
          <cell r="S74">
            <v>25</v>
          </cell>
          <cell r="T74">
            <v>0</v>
          </cell>
          <cell r="U74">
            <v>25</v>
          </cell>
          <cell r="X74">
            <v>0.97499999999999998</v>
          </cell>
          <cell r="Z74">
            <v>106557.75</v>
          </cell>
          <cell r="AA74">
            <v>0</v>
          </cell>
          <cell r="AB74">
            <v>106557.75</v>
          </cell>
          <cell r="AC74">
            <v>106557.75</v>
          </cell>
          <cell r="AD74">
            <v>4262.3100000000004</v>
          </cell>
        </row>
        <row r="75">
          <cell r="A75" t="str">
            <v>36</v>
          </cell>
          <cell r="B75" t="str">
            <v>Kheda</v>
          </cell>
          <cell r="C75" t="str">
            <v>M'bad</v>
          </cell>
          <cell r="D75" t="str">
            <v>K'vanj</v>
          </cell>
          <cell r="E75" t="str">
            <v>Vaghjipur</v>
          </cell>
          <cell r="F75">
            <v>0</v>
          </cell>
          <cell r="G75">
            <v>37</v>
          </cell>
          <cell r="H75">
            <v>0</v>
          </cell>
          <cell r="I75">
            <v>0</v>
          </cell>
          <cell r="L75">
            <v>0</v>
          </cell>
          <cell r="M75">
            <v>37</v>
          </cell>
          <cell r="N75">
            <v>37</v>
          </cell>
          <cell r="O75" t="str">
            <v>B</v>
          </cell>
          <cell r="P75">
            <v>0</v>
          </cell>
          <cell r="Q75">
            <v>0</v>
          </cell>
          <cell r="T75">
            <v>0</v>
          </cell>
          <cell r="U75">
            <v>0</v>
          </cell>
          <cell r="X75">
            <v>1.506</v>
          </cell>
          <cell r="Z75">
            <v>162385.74</v>
          </cell>
          <cell r="AA75">
            <v>0</v>
          </cell>
          <cell r="AC75">
            <v>0</v>
          </cell>
          <cell r="AD75">
            <v>4388.8037837837837</v>
          </cell>
        </row>
        <row r="76">
          <cell r="A76" t="str">
            <v>37</v>
          </cell>
          <cell r="B76" t="str">
            <v>Kheda</v>
          </cell>
          <cell r="C76" t="str">
            <v>M'bad</v>
          </cell>
          <cell r="D76" t="str">
            <v>K'vanj</v>
          </cell>
          <cell r="E76" t="str">
            <v>Vejalpur</v>
          </cell>
          <cell r="F76">
            <v>0</v>
          </cell>
          <cell r="G76">
            <v>16</v>
          </cell>
          <cell r="H76">
            <v>0</v>
          </cell>
          <cell r="I76">
            <v>0</v>
          </cell>
          <cell r="L76">
            <v>0</v>
          </cell>
          <cell r="M76">
            <v>16</v>
          </cell>
          <cell r="N76">
            <v>16</v>
          </cell>
          <cell r="O76" t="str">
            <v>B</v>
          </cell>
          <cell r="P76">
            <v>0</v>
          </cell>
          <cell r="Q76">
            <v>0</v>
          </cell>
          <cell r="S76">
            <v>16</v>
          </cell>
          <cell r="T76">
            <v>0</v>
          </cell>
          <cell r="U76">
            <v>16</v>
          </cell>
          <cell r="X76">
            <v>0.79500000000000004</v>
          </cell>
          <cell r="Z76">
            <v>80900.55</v>
          </cell>
          <cell r="AA76">
            <v>0</v>
          </cell>
          <cell r="AB76">
            <v>80900.55</v>
          </cell>
          <cell r="AC76">
            <v>80900.55</v>
          </cell>
          <cell r="AD76">
            <v>5056.2843750000002</v>
          </cell>
        </row>
        <row r="77">
          <cell r="A77" t="str">
            <v>38</v>
          </cell>
          <cell r="B77" t="str">
            <v>Kheda</v>
          </cell>
          <cell r="C77" t="str">
            <v>M'bad</v>
          </cell>
          <cell r="D77" t="str">
            <v>K'vanj</v>
          </cell>
          <cell r="E77" t="str">
            <v>Virniya</v>
          </cell>
          <cell r="F77">
            <v>0</v>
          </cell>
          <cell r="G77">
            <v>34</v>
          </cell>
          <cell r="H77">
            <v>0</v>
          </cell>
          <cell r="I77">
            <v>0</v>
          </cell>
          <cell r="L77">
            <v>0</v>
          </cell>
          <cell r="M77">
            <v>34</v>
          </cell>
          <cell r="N77">
            <v>34</v>
          </cell>
          <cell r="O77" t="str">
            <v>B</v>
          </cell>
          <cell r="P77">
            <v>0</v>
          </cell>
          <cell r="Q77">
            <v>34</v>
          </cell>
          <cell r="T77">
            <v>0</v>
          </cell>
          <cell r="U77">
            <v>34</v>
          </cell>
          <cell r="X77">
            <v>1.71</v>
          </cell>
          <cell r="Z77">
            <v>173445.9</v>
          </cell>
          <cell r="AA77">
            <v>173445.9</v>
          </cell>
          <cell r="AC77">
            <v>173445.9</v>
          </cell>
          <cell r="AD77">
            <v>5101.3499999999995</v>
          </cell>
        </row>
        <row r="78">
          <cell r="A78" t="str">
            <v>39</v>
          </cell>
          <cell r="B78" t="str">
            <v>Kheda</v>
          </cell>
          <cell r="C78" t="str">
            <v>M'bad</v>
          </cell>
          <cell r="D78" t="str">
            <v>K'vanj</v>
          </cell>
          <cell r="E78" t="str">
            <v>Zanda(Lilaji)</v>
          </cell>
          <cell r="F78">
            <v>0</v>
          </cell>
          <cell r="G78">
            <v>16</v>
          </cell>
          <cell r="H78">
            <v>0</v>
          </cell>
          <cell r="I78">
            <v>0</v>
          </cell>
          <cell r="L78">
            <v>0</v>
          </cell>
          <cell r="M78">
            <v>16</v>
          </cell>
          <cell r="N78">
            <v>16</v>
          </cell>
          <cell r="O78" t="str">
            <v>B</v>
          </cell>
          <cell r="P78">
            <v>0</v>
          </cell>
          <cell r="Q78">
            <v>0</v>
          </cell>
          <cell r="T78">
            <v>0</v>
          </cell>
          <cell r="U78">
            <v>0</v>
          </cell>
          <cell r="X78">
            <v>0.43</v>
          </cell>
          <cell r="Z78">
            <v>53784.7</v>
          </cell>
          <cell r="AA78">
            <v>0</v>
          </cell>
          <cell r="AC78">
            <v>0</v>
          </cell>
          <cell r="AD78">
            <v>3361.5437499999998</v>
          </cell>
        </row>
        <row r="149">
          <cell r="O149" t="str">
            <v>B</v>
          </cell>
        </row>
        <row r="150">
          <cell r="O150" t="str">
            <v>B</v>
          </cell>
        </row>
        <row r="151">
          <cell r="O151" t="str">
            <v>B</v>
          </cell>
        </row>
        <row r="152">
          <cell r="O152" t="str">
            <v>B</v>
          </cell>
        </row>
        <row r="153">
          <cell r="O153" t="str">
            <v>B</v>
          </cell>
        </row>
        <row r="154">
          <cell r="O154" t="str">
            <v>A</v>
          </cell>
        </row>
        <row r="155">
          <cell r="O155" t="str">
            <v>A</v>
          </cell>
        </row>
        <row r="156">
          <cell r="O156" t="str">
            <v>B</v>
          </cell>
        </row>
        <row r="157">
          <cell r="O157" t="str">
            <v>B</v>
          </cell>
        </row>
        <row r="158">
          <cell r="O158" t="str">
            <v>B</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p01_02_SPILL (2)"/>
      <sheetName val="ZP01_02spill_2 (2)"/>
      <sheetName val="ZP_01_02 (2)"/>
      <sheetName val="ZP01_02SPILL_TALWISE (2)"/>
      <sheetName val="ZP_02SPILL_TALWISE"/>
      <sheetName val="ZP URBAN IV_V (2)"/>
      <sheetName val="ggy-mpmla"/>
      <sheetName val="GOKUL"/>
      <sheetName val="KJ_PATRAK_1&amp;2"/>
      <sheetName val="yw mpmlaws sumary"/>
      <sheetName val="mpwc9900"/>
      <sheetName val="mpmla WC_01_02 "/>
      <sheetName val="mpmla_wc_0203"/>
      <sheetName val="mpmla wise pp02_03"/>
      <sheetName val="Sheet1"/>
      <sheetName val="mpmla_DIVWISE_02_03"/>
      <sheetName val="zp01_02_SPILL"/>
      <sheetName val="ZP01_02spill_2"/>
      <sheetName val="ZP_01_02"/>
      <sheetName val="ZP01_02SPILL_TALWISE"/>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ZP_01_02 MARCH02"/>
      <sheetName val="mpwc9900_distws"/>
      <sheetName val="mpwc0001_Distws"/>
      <sheetName val="mpmla WC_0102_Distws "/>
      <sheetName val="mpmla_wc_0203_Distws"/>
      <sheetName val="mpmla_wc_0304"/>
      <sheetName val="mpmla wise paid pending"/>
      <sheetName val="zp_vill.wise_AD_2.3.04"/>
      <sheetName val="JULY_03"/>
      <sheetName val="AUG_03 "/>
      <sheetName val="SEP_03 "/>
      <sheetName val="OCT_03"/>
      <sheetName val="nov_03"/>
      <sheetName val="DEC_03 "/>
      <sheetName val="JAN_04"/>
      <sheetName val="feb_04"/>
      <sheetName val="GWRDC03_04"/>
      <sheetName val="vig_n "/>
      <sheetName val="cps_sp_up"/>
      <sheetName val="cps_wc"/>
      <sheetName val="cps_summary"/>
      <sheetName val="cancelled_works"/>
      <sheetName val="cps_pp"/>
      <sheetName val="Sheet3"/>
      <sheetName val="cps_sp_up_all"/>
      <sheetName val="RP_PP_HT"/>
      <sheetName val="HT_progress"/>
      <sheetName val="Ach&amp;Load_HT_NEW_Apr03_Mar04"/>
      <sheetName val="Ach&amp;Load_HT_LE_Apr03_Mar04"/>
      <sheetName val="Ach&amp;Load_HT_LR_Apr03_Mar04"/>
      <sheetName val="Ach_KJ_REC_Apr03_Mar04"/>
      <sheetName val="KJ_PATRAK_1&amp;2_Dist"/>
      <sheetName val="KJ_PATRAK_1&amp;2_DIV"/>
      <sheetName val="ExpZu_Apr03_Mar04"/>
      <sheetName val="ZP_PROF-1_TALWISE"/>
      <sheetName val="ZP_PROF-1_DIVWISE"/>
      <sheetName val="ZP_PROF-2_TALWISE"/>
      <sheetName val="ZP_PROF-2_DIVWISE"/>
      <sheetName val="ZP_PROF-3_TALWISE"/>
      <sheetName val="ZP_PROF-3_DIVWISE"/>
      <sheetName val="ZP_PROF-4_VILWISE"/>
      <sheetName val="ZP_PROF-4_DIVWISE"/>
      <sheetName val="zp_vill.wise_MD"/>
      <sheetName val="zp_vill.wise_ND"/>
      <sheetName val="zp_vill.wise_PD"/>
      <sheetName val="zp_vill.wise_AD "/>
      <sheetName val="ZP URBAN _V"/>
      <sheetName val="mpmal_divwise_PP"/>
      <sheetName val="mpmla_wc_1103_DISTWISE"/>
      <sheetName val="ZP_TALWISE_Progress"/>
      <sheetName val="Sheet2"/>
      <sheetName val="Energy_units_0102"/>
      <sheetName val="Energy_units_0203 "/>
      <sheetName val="zp_vill.wise"/>
      <sheetName val="mpmla wise pp0001"/>
      <sheetName val="zpF0001"/>
      <sheetName val="shp_T_D_drive"/>
      <sheetName val="shp_T&amp;D_drive"/>
      <sheetName val="mpmla wise pp01_02"/>
      <sheetName val="LMAIN"/>
      <sheetName val="TLPPOCT"/>
      <sheetName val="AG UN METER"/>
      <sheetName val="#REF"/>
      <sheetName val="JOB Sent (7A.11)"/>
      <sheetName val="Master Data"/>
      <sheetName val="Tech-Loss Auto"/>
      <sheetName val="ENTRY"/>
      <sheetName val="MASTER"/>
      <sheetName val="REF"/>
      <sheetName val="T_D COMP"/>
      <sheetName val="Book1"/>
      <sheetName val="MPZP"/>
      <sheetName val="CDSteelMaster"/>
      <sheetName val="zp01_02_SPILL_(2)"/>
      <sheetName val="ZP01_02spill_2_(2)"/>
      <sheetName val="ZP_01_02_(2)"/>
      <sheetName val="ZP01_02SPILL_TALWISE_(2)"/>
      <sheetName val="ZP_URBAN_IV_V_(2)"/>
      <sheetName val="yw_mpmlaws_sumary"/>
      <sheetName val="mpmla_WC_01_02_"/>
      <sheetName val="mpmla_wise_pp02_03"/>
      <sheetName val="ZP_URBAN_IV_V"/>
      <sheetName val="ZP_PROF_II"/>
      <sheetName val="ZP_PROF_III_"/>
      <sheetName val="ZP_APR_00"/>
      <sheetName val="mpmla_wise_pp0001_sort_march"/>
      <sheetName val="mpmla_wise_pp0001_(2)"/>
      <sheetName val="ZP_01_02_MARCH02"/>
      <sheetName val="mpmla_WC_0102_Distws_"/>
      <sheetName val="mpmla_wise_paid_pending"/>
      <sheetName val="zp_vill_wise_AD_2_3_04"/>
      <sheetName val="AUG_03_"/>
      <sheetName val="SEP_03_"/>
      <sheetName val="DEC_03_"/>
      <sheetName val="vig_n_"/>
      <sheetName val="zp_vill_wise_MD"/>
      <sheetName val="zp_vill_wise_ND"/>
      <sheetName val="zp_vill_wise_PD"/>
      <sheetName val="zp_vill_wise_AD_"/>
      <sheetName val="ZP_URBAN__V"/>
      <sheetName val="Energy_units_0203_"/>
      <sheetName val="zp_vill_wise"/>
      <sheetName val="mpmla_wise_pp0001"/>
      <sheetName val="mpmla_wise_pp01_02"/>
      <sheetName val="AG_UN_METER"/>
      <sheetName val="JOB_Sent_(7A_11)"/>
      <sheetName val="Master_Data"/>
      <sheetName val="Tech-Loss_Auto"/>
      <sheetName val="T_D_CO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992000"/>
      <sheetName val="mpwc0001"/>
      <sheetName val="mpwc9900"/>
      <sheetName val="yw mpmlaws sumary"/>
      <sheetName val="mpmla wise pp0001"/>
      <sheetName val="ZP0001"/>
      <sheetName val="ZPM"/>
      <sheetName val="zpmar00"/>
      <sheetName val="zpF0001"/>
      <sheetName val="ZPA01"/>
      <sheetName val="ZP URBAN IV_V"/>
      <sheetName val="ZP PROF II"/>
      <sheetName val="ZP PROF III "/>
      <sheetName val="ggy-mpmla"/>
      <sheetName val="Sorted_mpmla wise pp0001"/>
      <sheetName val="mpmla DIST wise pp0001"/>
      <sheetName val="mpmla wise pp0001 (2)"/>
      <sheetName val="mpmla wise pp02_03"/>
      <sheetName val="mpmla wise pp01_02"/>
      <sheetName val="shp_T&amp;D_drive"/>
      <sheetName val="TLPPOCT"/>
      <sheetName val="June_07"/>
      <sheetName val="July_07"/>
      <sheetName val="Aug_07"/>
      <sheetName val="LMAIN"/>
      <sheetName val="MPZPJAN1"/>
      <sheetName val="R2-S1-mthws-prog"/>
      <sheetName val="shp_T_D_drive"/>
      <sheetName val="Book1"/>
      <sheetName val="Recovered_Sheet5"/>
      <sheetName val="yw_mpmlaws_sumary"/>
      <sheetName val="mpmla_wise_pp0001"/>
      <sheetName val="ZP_URBAN_IV_V"/>
      <sheetName val="ZP_PROF_II"/>
      <sheetName val="ZP_PROF_III_"/>
      <sheetName val="Sorted_mpmla_wise_pp0001"/>
      <sheetName val="mpmla_DIST_wise_pp0001"/>
      <sheetName val="mpmla_wise_pp0001_(2)"/>
      <sheetName val="mpmla_wise_pp02_03"/>
      <sheetName val="mpmla_wise_pp01_02"/>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0">
          <cell r="A40" t="str">
            <v>1</v>
          </cell>
          <cell r="B40" t="str">
            <v>Kheda</v>
          </cell>
          <cell r="C40" t="str">
            <v>M'bad</v>
          </cell>
          <cell r="D40" t="str">
            <v>K'vanj</v>
          </cell>
          <cell r="E40" t="str">
            <v>Aboch(M)</v>
          </cell>
          <cell r="F40">
            <v>0</v>
          </cell>
          <cell r="G40">
            <v>18</v>
          </cell>
          <cell r="H40">
            <v>0</v>
          </cell>
          <cell r="I40">
            <v>0</v>
          </cell>
          <cell r="L40">
            <v>0</v>
          </cell>
          <cell r="M40">
            <v>18</v>
          </cell>
          <cell r="N40">
            <v>18</v>
          </cell>
          <cell r="O40" t="str">
            <v>B</v>
          </cell>
          <cell r="P40">
            <v>0</v>
          </cell>
          <cell r="Q40">
            <v>0</v>
          </cell>
          <cell r="T40">
            <v>0</v>
          </cell>
          <cell r="U40">
            <v>0</v>
          </cell>
          <cell r="X40">
            <v>0.78</v>
          </cell>
          <cell r="Z40">
            <v>82516.200000000012</v>
          </cell>
          <cell r="AA40">
            <v>0</v>
          </cell>
          <cell r="AC40">
            <v>0</v>
          </cell>
          <cell r="AD40">
            <v>4584.2333333333336</v>
          </cell>
        </row>
        <row r="41">
          <cell r="A41" t="str">
            <v>2</v>
          </cell>
          <cell r="B41" t="str">
            <v>Kheda</v>
          </cell>
          <cell r="C41" t="str">
            <v>M'bad</v>
          </cell>
          <cell r="D41" t="str">
            <v>K'vanj</v>
          </cell>
          <cell r="E41" t="str">
            <v>Alwa(BASV)</v>
          </cell>
          <cell r="F41">
            <v>0</v>
          </cell>
          <cell r="G41">
            <v>81</v>
          </cell>
          <cell r="H41">
            <v>0</v>
          </cell>
          <cell r="I41">
            <v>0</v>
          </cell>
          <cell r="L41">
            <v>0</v>
          </cell>
          <cell r="M41">
            <v>81</v>
          </cell>
          <cell r="N41">
            <v>81</v>
          </cell>
          <cell r="O41" t="str">
            <v>B</v>
          </cell>
          <cell r="P41">
            <v>0</v>
          </cell>
          <cell r="Q41">
            <v>0</v>
          </cell>
          <cell r="T41">
            <v>0</v>
          </cell>
          <cell r="U41">
            <v>0</v>
          </cell>
          <cell r="X41">
            <v>3.51</v>
          </cell>
          <cell r="Z41">
            <v>371322.9</v>
          </cell>
          <cell r="AA41">
            <v>0</v>
          </cell>
          <cell r="AC41">
            <v>0</v>
          </cell>
          <cell r="AD41">
            <v>4584.2333333333336</v>
          </cell>
        </row>
        <row r="42">
          <cell r="A42" t="str">
            <v>3</v>
          </cell>
          <cell r="B42" t="str">
            <v>Kheda</v>
          </cell>
          <cell r="C42" t="str">
            <v>M'bad</v>
          </cell>
          <cell r="D42" t="str">
            <v>K'vanj</v>
          </cell>
          <cell r="E42" t="str">
            <v>Ambvel</v>
          </cell>
          <cell r="F42">
            <v>0</v>
          </cell>
          <cell r="G42">
            <v>27</v>
          </cell>
          <cell r="H42">
            <v>0</v>
          </cell>
          <cell r="I42">
            <v>0</v>
          </cell>
          <cell r="L42">
            <v>0</v>
          </cell>
          <cell r="M42">
            <v>27</v>
          </cell>
          <cell r="N42">
            <v>27</v>
          </cell>
          <cell r="O42" t="str">
            <v>B</v>
          </cell>
          <cell r="P42">
            <v>0</v>
          </cell>
          <cell r="Q42">
            <v>0</v>
          </cell>
          <cell r="T42">
            <v>0</v>
          </cell>
          <cell r="U42">
            <v>0</v>
          </cell>
          <cell r="X42">
            <v>0.68</v>
          </cell>
          <cell r="Z42">
            <v>87372.200000000012</v>
          </cell>
          <cell r="AA42">
            <v>0</v>
          </cell>
          <cell r="AC42">
            <v>0</v>
          </cell>
          <cell r="AD42">
            <v>3236.0074074074078</v>
          </cell>
        </row>
        <row r="43">
          <cell r="A43" t="str">
            <v>4</v>
          </cell>
          <cell r="B43" t="str">
            <v>Kheda</v>
          </cell>
          <cell r="C43" t="str">
            <v>M'bad</v>
          </cell>
          <cell r="D43" t="str">
            <v>K'vanj</v>
          </cell>
          <cell r="E43" t="str">
            <v>Atroli</v>
          </cell>
          <cell r="F43">
            <v>2</v>
          </cell>
          <cell r="G43" t="str">
            <v/>
          </cell>
          <cell r="H43">
            <v>0</v>
          </cell>
          <cell r="I43">
            <v>0</v>
          </cell>
          <cell r="L43">
            <v>2</v>
          </cell>
          <cell r="M43">
            <v>0</v>
          </cell>
          <cell r="N43">
            <v>2</v>
          </cell>
          <cell r="O43" t="str">
            <v>A</v>
          </cell>
          <cell r="P43">
            <v>0</v>
          </cell>
          <cell r="Q43">
            <v>0</v>
          </cell>
          <cell r="T43">
            <v>0</v>
          </cell>
          <cell r="U43">
            <v>0</v>
          </cell>
          <cell r="Z43">
            <v>2730</v>
          </cell>
          <cell r="AA43">
            <v>0</v>
          </cell>
          <cell r="AB43" t="str">
            <v/>
          </cell>
          <cell r="AC43">
            <v>0</v>
          </cell>
          <cell r="AD43">
            <v>1365</v>
          </cell>
          <cell r="AE43" t="str">
            <v/>
          </cell>
        </row>
        <row r="44">
          <cell r="A44" t="str">
            <v>5</v>
          </cell>
          <cell r="B44" t="str">
            <v>Kheda</v>
          </cell>
          <cell r="C44" t="str">
            <v>M'bad</v>
          </cell>
          <cell r="D44" t="str">
            <v>K'vanj</v>
          </cell>
          <cell r="E44" t="str">
            <v>Atroli</v>
          </cell>
          <cell r="F44">
            <v>0</v>
          </cell>
          <cell r="G44">
            <v>109</v>
          </cell>
          <cell r="H44">
            <v>0</v>
          </cell>
          <cell r="I44">
            <v>0</v>
          </cell>
          <cell r="L44">
            <v>0</v>
          </cell>
          <cell r="M44">
            <v>109</v>
          </cell>
          <cell r="N44">
            <v>109</v>
          </cell>
          <cell r="O44" t="str">
            <v>B</v>
          </cell>
          <cell r="P44">
            <v>0</v>
          </cell>
          <cell r="Q44">
            <v>0</v>
          </cell>
          <cell r="T44">
            <v>0</v>
          </cell>
          <cell r="U44">
            <v>0</v>
          </cell>
          <cell r="X44">
            <v>2.3149999999999999</v>
          </cell>
          <cell r="Z44">
            <v>320766.34999999998</v>
          </cell>
          <cell r="AA44">
            <v>0</v>
          </cell>
          <cell r="AC44">
            <v>0</v>
          </cell>
          <cell r="AD44">
            <v>2942.8105504587152</v>
          </cell>
        </row>
        <row r="45">
          <cell r="A45" t="str">
            <v>6</v>
          </cell>
          <cell r="B45" t="str">
            <v>Kheda</v>
          </cell>
          <cell r="C45" t="str">
            <v>M'bad</v>
          </cell>
          <cell r="D45" t="str">
            <v>K'vanj</v>
          </cell>
          <cell r="E45" t="str">
            <v>Bhagatna Mu.</v>
          </cell>
          <cell r="F45">
            <v>0</v>
          </cell>
          <cell r="G45">
            <v>10</v>
          </cell>
          <cell r="H45">
            <v>0</v>
          </cell>
          <cell r="I45">
            <v>0</v>
          </cell>
          <cell r="L45">
            <v>0</v>
          </cell>
          <cell r="M45">
            <v>10</v>
          </cell>
          <cell r="N45">
            <v>10</v>
          </cell>
          <cell r="O45" t="str">
            <v>B</v>
          </cell>
          <cell r="P45">
            <v>0</v>
          </cell>
          <cell r="Q45">
            <v>0</v>
          </cell>
          <cell r="T45">
            <v>0</v>
          </cell>
          <cell r="U45">
            <v>0</v>
          </cell>
          <cell r="X45">
            <v>0.115</v>
          </cell>
          <cell r="Z45">
            <v>22193.35</v>
          </cell>
          <cell r="AA45">
            <v>0</v>
          </cell>
          <cell r="AC45">
            <v>0</v>
          </cell>
          <cell r="AD45">
            <v>2219.335</v>
          </cell>
        </row>
        <row r="46">
          <cell r="A46" t="str">
            <v>7</v>
          </cell>
          <cell r="B46" t="str">
            <v>Kheda</v>
          </cell>
          <cell r="C46" t="str">
            <v>M'bad</v>
          </cell>
          <cell r="D46" t="str">
            <v>K'vanj</v>
          </cell>
          <cell r="E46" t="str">
            <v>Bhungaliya(TKPF)</v>
          </cell>
          <cell r="F46">
            <v>0</v>
          </cell>
          <cell r="G46">
            <v>79</v>
          </cell>
          <cell r="H46">
            <v>0</v>
          </cell>
          <cell r="I46">
            <v>0</v>
          </cell>
          <cell r="L46">
            <v>0</v>
          </cell>
          <cell r="M46">
            <v>79</v>
          </cell>
          <cell r="N46">
            <v>79</v>
          </cell>
          <cell r="O46" t="str">
            <v>B</v>
          </cell>
          <cell r="P46">
            <v>0</v>
          </cell>
          <cell r="Q46">
            <v>75</v>
          </cell>
          <cell r="T46">
            <v>0</v>
          </cell>
          <cell r="U46">
            <v>75</v>
          </cell>
          <cell r="X46">
            <v>2.6150000000000002</v>
          </cell>
          <cell r="Z46">
            <v>302103.34999999998</v>
          </cell>
          <cell r="AA46">
            <v>302103.34999999998</v>
          </cell>
          <cell r="AC46">
            <v>302103.34999999998</v>
          </cell>
          <cell r="AD46">
            <v>3824.0930379746833</v>
          </cell>
        </row>
        <row r="47">
          <cell r="A47" t="str">
            <v>8</v>
          </cell>
          <cell r="B47" t="str">
            <v>Kheda</v>
          </cell>
          <cell r="C47" t="str">
            <v>M'bad</v>
          </cell>
          <cell r="D47" t="str">
            <v>K'vanj</v>
          </cell>
          <cell r="E47" t="str">
            <v>Bhutiya(LGK)</v>
          </cell>
          <cell r="F47">
            <v>0</v>
          </cell>
          <cell r="G47">
            <v>35</v>
          </cell>
          <cell r="H47">
            <v>0</v>
          </cell>
          <cell r="I47">
            <v>0</v>
          </cell>
          <cell r="L47">
            <v>0</v>
          </cell>
          <cell r="M47">
            <v>35</v>
          </cell>
          <cell r="N47">
            <v>35</v>
          </cell>
          <cell r="O47" t="str">
            <v>B</v>
          </cell>
          <cell r="P47">
            <v>0</v>
          </cell>
          <cell r="Q47">
            <v>0</v>
          </cell>
          <cell r="T47">
            <v>0</v>
          </cell>
          <cell r="U47">
            <v>0</v>
          </cell>
          <cell r="X47">
            <v>0.98</v>
          </cell>
          <cell r="Z47">
            <v>120579.2</v>
          </cell>
          <cell r="AA47">
            <v>0</v>
          </cell>
          <cell r="AC47">
            <v>0</v>
          </cell>
          <cell r="AD47">
            <v>3445.12</v>
          </cell>
        </row>
        <row r="48">
          <cell r="A48" t="str">
            <v>9</v>
          </cell>
          <cell r="B48" t="str">
            <v>Kheda</v>
          </cell>
          <cell r="C48" t="str">
            <v>M'bad</v>
          </cell>
          <cell r="D48" t="str">
            <v>K'vanj</v>
          </cell>
          <cell r="E48" t="str">
            <v>Chaptiya</v>
          </cell>
          <cell r="F48">
            <v>0</v>
          </cell>
          <cell r="G48">
            <v>18</v>
          </cell>
          <cell r="H48">
            <v>0</v>
          </cell>
          <cell r="I48">
            <v>0</v>
          </cell>
          <cell r="L48">
            <v>0</v>
          </cell>
          <cell r="M48">
            <v>18</v>
          </cell>
          <cell r="N48">
            <v>18</v>
          </cell>
          <cell r="O48" t="str">
            <v>B</v>
          </cell>
          <cell r="P48">
            <v>0</v>
          </cell>
          <cell r="Q48">
            <v>0</v>
          </cell>
          <cell r="T48">
            <v>0</v>
          </cell>
          <cell r="U48">
            <v>0</v>
          </cell>
          <cell r="X48">
            <v>0.55500000000000005</v>
          </cell>
          <cell r="Z48">
            <v>65800.950000000012</v>
          </cell>
          <cell r="AA48">
            <v>0</v>
          </cell>
          <cell r="AC48">
            <v>0</v>
          </cell>
          <cell r="AD48">
            <v>3655.608333333334</v>
          </cell>
        </row>
        <row r="49">
          <cell r="A49" t="str">
            <v>10</v>
          </cell>
          <cell r="B49" t="str">
            <v>Kheda</v>
          </cell>
          <cell r="C49" t="str">
            <v>M'bad</v>
          </cell>
          <cell r="D49" t="str">
            <v>K'vanj</v>
          </cell>
          <cell r="E49" t="str">
            <v>Chelavat</v>
          </cell>
          <cell r="F49">
            <v>0</v>
          </cell>
          <cell r="G49">
            <v>42</v>
          </cell>
          <cell r="H49">
            <v>0</v>
          </cell>
          <cell r="I49">
            <v>0</v>
          </cell>
          <cell r="L49">
            <v>0</v>
          </cell>
          <cell r="M49">
            <v>42</v>
          </cell>
          <cell r="N49">
            <v>42</v>
          </cell>
          <cell r="O49" t="str">
            <v>B</v>
          </cell>
          <cell r="P49">
            <v>0</v>
          </cell>
          <cell r="Q49">
            <v>0</v>
          </cell>
          <cell r="T49">
            <v>0</v>
          </cell>
          <cell r="U49">
            <v>0</v>
          </cell>
          <cell r="X49">
            <v>1.64</v>
          </cell>
          <cell r="Z49">
            <v>179165.59999999998</v>
          </cell>
          <cell r="AA49">
            <v>0</v>
          </cell>
          <cell r="AC49">
            <v>0</v>
          </cell>
          <cell r="AD49">
            <v>4265.8476190476185</v>
          </cell>
        </row>
        <row r="50">
          <cell r="A50" t="str">
            <v>11</v>
          </cell>
          <cell r="B50" t="str">
            <v>Kheda</v>
          </cell>
          <cell r="C50" t="str">
            <v>M'bad</v>
          </cell>
          <cell r="D50" t="str">
            <v>K'vanj</v>
          </cell>
          <cell r="E50" t="str">
            <v>Chiklod</v>
          </cell>
          <cell r="F50">
            <v>0</v>
          </cell>
          <cell r="G50">
            <v>86</v>
          </cell>
          <cell r="H50">
            <v>0</v>
          </cell>
          <cell r="I50">
            <v>0</v>
          </cell>
          <cell r="L50">
            <v>0</v>
          </cell>
          <cell r="M50">
            <v>86</v>
          </cell>
          <cell r="N50">
            <v>86</v>
          </cell>
          <cell r="O50" t="str">
            <v>B</v>
          </cell>
          <cell r="P50">
            <v>0</v>
          </cell>
          <cell r="Q50">
            <v>85</v>
          </cell>
          <cell r="S50" t="str">
            <v/>
          </cell>
          <cell r="T50">
            <v>0</v>
          </cell>
          <cell r="U50">
            <v>85</v>
          </cell>
          <cell r="X50">
            <v>1.7929999999999999</v>
          </cell>
          <cell r="Z50">
            <v>250591.97</v>
          </cell>
          <cell r="AA50">
            <v>249226.97</v>
          </cell>
          <cell r="AC50">
            <v>249226.97</v>
          </cell>
          <cell r="AD50">
            <v>2913.8601162790696</v>
          </cell>
        </row>
        <row r="51">
          <cell r="A51" t="str">
            <v>12</v>
          </cell>
          <cell r="B51" t="str">
            <v>Kheda</v>
          </cell>
          <cell r="C51" t="str">
            <v>M'bad</v>
          </cell>
          <cell r="D51" t="str">
            <v>K'vanj</v>
          </cell>
          <cell r="E51" t="str">
            <v>Dahiyap</v>
          </cell>
          <cell r="F51">
            <v>0</v>
          </cell>
          <cell r="G51">
            <v>3</v>
          </cell>
          <cell r="H51">
            <v>0</v>
          </cell>
          <cell r="I51">
            <v>0</v>
          </cell>
          <cell r="L51">
            <v>0</v>
          </cell>
          <cell r="M51">
            <v>3</v>
          </cell>
          <cell r="N51">
            <v>3</v>
          </cell>
          <cell r="O51" t="str">
            <v>B</v>
          </cell>
          <cell r="P51">
            <v>0</v>
          </cell>
          <cell r="Q51">
            <v>0</v>
          </cell>
          <cell r="T51">
            <v>0</v>
          </cell>
          <cell r="U51">
            <v>0</v>
          </cell>
          <cell r="X51">
            <v>0.09</v>
          </cell>
          <cell r="Z51">
            <v>10781.099999999999</v>
          </cell>
          <cell r="AA51">
            <v>0</v>
          </cell>
          <cell r="AC51">
            <v>0</v>
          </cell>
          <cell r="AD51">
            <v>3593.6999999999994</v>
          </cell>
        </row>
        <row r="52">
          <cell r="A52" t="str">
            <v>13</v>
          </cell>
          <cell r="B52" t="str">
            <v>Kheda</v>
          </cell>
          <cell r="C52" t="str">
            <v>M'bad</v>
          </cell>
          <cell r="D52" t="str">
            <v>K'vanj</v>
          </cell>
          <cell r="E52" t="str">
            <v>Danga ni muvadi</v>
          </cell>
          <cell r="F52">
            <v>0</v>
          </cell>
          <cell r="G52">
            <v>8</v>
          </cell>
          <cell r="H52">
            <v>0</v>
          </cell>
          <cell r="I52">
            <v>0</v>
          </cell>
          <cell r="L52">
            <v>0</v>
          </cell>
          <cell r="M52">
            <v>8</v>
          </cell>
          <cell r="N52">
            <v>8</v>
          </cell>
          <cell r="O52" t="str">
            <v>B</v>
          </cell>
          <cell r="P52">
            <v>0</v>
          </cell>
          <cell r="Q52">
            <v>0</v>
          </cell>
          <cell r="S52">
            <v>8</v>
          </cell>
          <cell r="T52">
            <v>0</v>
          </cell>
          <cell r="U52">
            <v>8</v>
          </cell>
          <cell r="X52">
            <v>0.28999999999999998</v>
          </cell>
          <cell r="Z52">
            <v>32464.1</v>
          </cell>
          <cell r="AA52">
            <v>0</v>
          </cell>
          <cell r="AB52">
            <v>32464.1</v>
          </cell>
          <cell r="AC52">
            <v>32464.1</v>
          </cell>
          <cell r="AD52">
            <v>4058.0124999999998</v>
          </cell>
        </row>
        <row r="53">
          <cell r="A53" t="str">
            <v>14</v>
          </cell>
          <cell r="B53" t="str">
            <v>Kheda</v>
          </cell>
          <cell r="C53" t="str">
            <v>M'bad</v>
          </cell>
          <cell r="D53" t="str">
            <v>K'vanj</v>
          </cell>
          <cell r="E53" t="str">
            <v>Duthathal(MNA)</v>
          </cell>
          <cell r="F53">
            <v>0</v>
          </cell>
          <cell r="G53">
            <v>46</v>
          </cell>
          <cell r="H53">
            <v>0</v>
          </cell>
          <cell r="I53">
            <v>0</v>
          </cell>
          <cell r="L53">
            <v>0</v>
          </cell>
          <cell r="M53">
            <v>46</v>
          </cell>
          <cell r="N53">
            <v>46</v>
          </cell>
          <cell r="O53" t="str">
            <v>B</v>
          </cell>
          <cell r="P53">
            <v>0</v>
          </cell>
          <cell r="Q53">
            <v>0</v>
          </cell>
          <cell r="T53">
            <v>0</v>
          </cell>
          <cell r="U53">
            <v>0</v>
          </cell>
          <cell r="X53">
            <v>1.69</v>
          </cell>
          <cell r="Z53">
            <v>188340.09999999998</v>
          </cell>
          <cell r="AA53">
            <v>0</v>
          </cell>
          <cell r="AC53">
            <v>0</v>
          </cell>
          <cell r="AD53">
            <v>4094.3499999999995</v>
          </cell>
        </row>
        <row r="54">
          <cell r="A54" t="str">
            <v>15</v>
          </cell>
          <cell r="B54" t="str">
            <v>Kheda</v>
          </cell>
          <cell r="C54" t="str">
            <v>M'bad</v>
          </cell>
          <cell r="D54" t="str">
            <v>K'vanj</v>
          </cell>
          <cell r="E54" t="str">
            <v>Ghauva(MPLG)</v>
          </cell>
          <cell r="F54">
            <v>0</v>
          </cell>
          <cell r="G54">
            <v>6</v>
          </cell>
          <cell r="H54">
            <v>0</v>
          </cell>
          <cell r="I54">
            <v>0</v>
          </cell>
          <cell r="L54">
            <v>0</v>
          </cell>
          <cell r="M54">
            <v>6</v>
          </cell>
          <cell r="N54">
            <v>6</v>
          </cell>
          <cell r="O54" t="str">
            <v>B</v>
          </cell>
          <cell r="P54">
            <v>0</v>
          </cell>
          <cell r="Q54">
            <v>6</v>
          </cell>
          <cell r="T54">
            <v>0</v>
          </cell>
          <cell r="U54">
            <v>6</v>
          </cell>
          <cell r="X54">
            <v>0.215</v>
          </cell>
          <cell r="Z54">
            <v>24162.35</v>
          </cell>
          <cell r="AA54">
            <v>24162.35</v>
          </cell>
          <cell r="AC54">
            <v>24162.35</v>
          </cell>
          <cell r="AD54">
            <v>4027.0583333333329</v>
          </cell>
        </row>
        <row r="55">
          <cell r="A55" t="str">
            <v>16</v>
          </cell>
          <cell r="B55" t="str">
            <v>Kheda</v>
          </cell>
          <cell r="C55" t="str">
            <v>M'bad</v>
          </cell>
          <cell r="D55" t="str">
            <v>K'vanj</v>
          </cell>
          <cell r="E55" t="str">
            <v>Kalaji</v>
          </cell>
          <cell r="F55">
            <v>0</v>
          </cell>
          <cell r="G55">
            <v>4</v>
          </cell>
          <cell r="H55">
            <v>0</v>
          </cell>
          <cell r="I55">
            <v>0</v>
          </cell>
          <cell r="L55">
            <v>0</v>
          </cell>
          <cell r="M55">
            <v>4</v>
          </cell>
          <cell r="N55">
            <v>4</v>
          </cell>
          <cell r="O55" t="str">
            <v>B</v>
          </cell>
          <cell r="P55">
            <v>0</v>
          </cell>
          <cell r="Q55">
            <v>0</v>
          </cell>
          <cell r="T55">
            <v>0</v>
          </cell>
          <cell r="U55">
            <v>0</v>
          </cell>
          <cell r="X55">
            <v>0.13</v>
          </cell>
          <cell r="Z55">
            <v>15117.7</v>
          </cell>
          <cell r="AA55">
            <v>0</v>
          </cell>
          <cell r="AC55">
            <v>0</v>
          </cell>
          <cell r="AD55">
            <v>3779.4250000000002</v>
          </cell>
        </row>
        <row r="56">
          <cell r="A56" t="str">
            <v>17</v>
          </cell>
          <cell r="B56" t="str">
            <v>Kheda</v>
          </cell>
          <cell r="C56" t="str">
            <v>M'bad</v>
          </cell>
          <cell r="D56" t="str">
            <v>K'vanj</v>
          </cell>
          <cell r="E56" t="str">
            <v>Khanpur(Vadadhara)</v>
          </cell>
          <cell r="F56">
            <v>11</v>
          </cell>
          <cell r="G56" t="str">
            <v/>
          </cell>
          <cell r="H56">
            <v>0</v>
          </cell>
          <cell r="I56">
            <v>0</v>
          </cell>
          <cell r="L56">
            <v>11</v>
          </cell>
          <cell r="M56">
            <v>0</v>
          </cell>
          <cell r="N56">
            <v>11</v>
          </cell>
          <cell r="O56" t="str">
            <v>A</v>
          </cell>
          <cell r="P56">
            <v>0</v>
          </cell>
          <cell r="Q56">
            <v>0</v>
          </cell>
          <cell r="T56">
            <v>0</v>
          </cell>
          <cell r="U56">
            <v>0</v>
          </cell>
          <cell r="Z56">
            <v>15015</v>
          </cell>
          <cell r="AA56">
            <v>0</v>
          </cell>
          <cell r="AC56">
            <v>0</v>
          </cell>
          <cell r="AD56">
            <v>1365</v>
          </cell>
          <cell r="AE56" t="str">
            <v>11 no a 1 form not recd</v>
          </cell>
        </row>
        <row r="57">
          <cell r="A57" t="str">
            <v>18</v>
          </cell>
          <cell r="B57" t="str">
            <v>Kheda</v>
          </cell>
          <cell r="C57" t="str">
            <v>M'bad</v>
          </cell>
          <cell r="D57" t="str">
            <v>K'vanj</v>
          </cell>
          <cell r="E57" t="str">
            <v>Khanpur(Vadadhara)</v>
          </cell>
          <cell r="F57">
            <v>0</v>
          </cell>
          <cell r="G57">
            <v>5</v>
          </cell>
          <cell r="H57">
            <v>0</v>
          </cell>
          <cell r="I57">
            <v>0</v>
          </cell>
          <cell r="L57">
            <v>0</v>
          </cell>
          <cell r="M57">
            <v>5</v>
          </cell>
          <cell r="N57">
            <v>5</v>
          </cell>
          <cell r="O57" t="str">
            <v>B</v>
          </cell>
          <cell r="P57">
            <v>0</v>
          </cell>
          <cell r="Q57">
            <v>0</v>
          </cell>
          <cell r="T57">
            <v>0</v>
          </cell>
          <cell r="U57">
            <v>0</v>
          </cell>
          <cell r="X57">
            <v>0.125</v>
          </cell>
          <cell r="Z57">
            <v>16111.25</v>
          </cell>
          <cell r="AA57">
            <v>0</v>
          </cell>
          <cell r="AC57">
            <v>0</v>
          </cell>
          <cell r="AD57">
            <v>3222.25</v>
          </cell>
        </row>
        <row r="58">
          <cell r="A58" t="str">
            <v>19</v>
          </cell>
          <cell r="B58" t="str">
            <v>Kheda</v>
          </cell>
          <cell r="C58" t="str">
            <v>M'bad</v>
          </cell>
          <cell r="D58" t="str">
            <v>K'vanj</v>
          </cell>
          <cell r="E58" t="str">
            <v>Ladujina muvada</v>
          </cell>
          <cell r="F58">
            <v>26</v>
          </cell>
          <cell r="G58" t="str">
            <v/>
          </cell>
          <cell r="H58">
            <v>20</v>
          </cell>
          <cell r="I58">
            <v>0</v>
          </cell>
          <cell r="L58">
            <v>6</v>
          </cell>
          <cell r="M58">
            <v>0</v>
          </cell>
          <cell r="N58">
            <v>6</v>
          </cell>
          <cell r="O58" t="str">
            <v>A</v>
          </cell>
          <cell r="P58">
            <v>0</v>
          </cell>
          <cell r="Q58">
            <v>0</v>
          </cell>
          <cell r="R58" t="str">
            <v/>
          </cell>
          <cell r="T58">
            <v>0</v>
          </cell>
          <cell r="U58">
            <v>0</v>
          </cell>
          <cell r="Z58">
            <v>8190</v>
          </cell>
          <cell r="AA58">
            <v>0</v>
          </cell>
          <cell r="AB58" t="str">
            <v/>
          </cell>
          <cell r="AC58">
            <v>0</v>
          </cell>
          <cell r="AD58">
            <v>1365</v>
          </cell>
          <cell r="AE58" t="str">
            <v/>
          </cell>
        </row>
        <row r="59">
          <cell r="A59" t="str">
            <v>20</v>
          </cell>
          <cell r="B59" t="str">
            <v>Kheda</v>
          </cell>
          <cell r="C59" t="str">
            <v>M'bad</v>
          </cell>
          <cell r="D59" t="str">
            <v>K'vanj</v>
          </cell>
          <cell r="E59" t="str">
            <v>Ladujina muvada</v>
          </cell>
          <cell r="F59">
            <v>0</v>
          </cell>
          <cell r="G59">
            <v>45</v>
          </cell>
          <cell r="H59">
            <v>0</v>
          </cell>
          <cell r="I59">
            <v>0</v>
          </cell>
          <cell r="L59">
            <v>0</v>
          </cell>
          <cell r="M59">
            <v>45</v>
          </cell>
          <cell r="N59">
            <v>45</v>
          </cell>
          <cell r="O59" t="str">
            <v>B</v>
          </cell>
          <cell r="P59">
            <v>0</v>
          </cell>
          <cell r="Q59">
            <v>0</v>
          </cell>
          <cell r="T59">
            <v>0</v>
          </cell>
          <cell r="U59">
            <v>0</v>
          </cell>
          <cell r="X59">
            <v>1.06</v>
          </cell>
          <cell r="Z59">
            <v>140172.40000000002</v>
          </cell>
          <cell r="AA59">
            <v>0</v>
          </cell>
          <cell r="AC59">
            <v>0</v>
          </cell>
          <cell r="AD59">
            <v>3114.9422222222229</v>
          </cell>
        </row>
        <row r="60">
          <cell r="A60" t="str">
            <v>21</v>
          </cell>
          <cell r="B60" t="str">
            <v>Kheda</v>
          </cell>
          <cell r="C60" t="str">
            <v>M'bad</v>
          </cell>
          <cell r="D60" t="str">
            <v>K'vanj</v>
          </cell>
          <cell r="E60" t="str">
            <v>Lal mandva</v>
          </cell>
          <cell r="F60">
            <v>0</v>
          </cell>
          <cell r="G60">
            <v>29</v>
          </cell>
          <cell r="H60">
            <v>0</v>
          </cell>
          <cell r="I60">
            <v>0</v>
          </cell>
          <cell r="L60">
            <v>0</v>
          </cell>
          <cell r="M60">
            <v>29</v>
          </cell>
          <cell r="N60">
            <v>29</v>
          </cell>
          <cell r="O60" t="str">
            <v>B</v>
          </cell>
          <cell r="P60">
            <v>0</v>
          </cell>
          <cell r="Q60">
            <v>0</v>
          </cell>
          <cell r="T60">
            <v>0</v>
          </cell>
          <cell r="U60">
            <v>0</v>
          </cell>
          <cell r="X60">
            <v>0.63</v>
          </cell>
          <cell r="Z60">
            <v>86387.7</v>
          </cell>
          <cell r="AA60">
            <v>0</v>
          </cell>
          <cell r="AC60">
            <v>0</v>
          </cell>
          <cell r="AD60">
            <v>2978.8862068965518</v>
          </cell>
        </row>
        <row r="61">
          <cell r="A61" t="str">
            <v>22</v>
          </cell>
          <cell r="B61" t="str">
            <v>Kheda</v>
          </cell>
          <cell r="C61" t="str">
            <v>M'bad</v>
          </cell>
          <cell r="D61" t="str">
            <v>K'vanj</v>
          </cell>
          <cell r="E61" t="str">
            <v>Lalateli(kesraji)</v>
          </cell>
          <cell r="F61">
            <v>0</v>
          </cell>
          <cell r="G61">
            <v>101</v>
          </cell>
          <cell r="H61">
            <v>0</v>
          </cell>
          <cell r="I61">
            <v>0</v>
          </cell>
          <cell r="L61">
            <v>0</v>
          </cell>
          <cell r="M61">
            <v>101</v>
          </cell>
          <cell r="N61">
            <v>101</v>
          </cell>
          <cell r="O61" t="str">
            <v>B</v>
          </cell>
          <cell r="P61">
            <v>0</v>
          </cell>
          <cell r="Q61">
            <v>0</v>
          </cell>
          <cell r="T61">
            <v>0</v>
          </cell>
          <cell r="U61">
            <v>0</v>
          </cell>
          <cell r="X61">
            <v>2.0529999999999999</v>
          </cell>
          <cell r="Z61">
            <v>290382.37</v>
          </cell>
          <cell r="AA61">
            <v>0</v>
          </cell>
          <cell r="AC61">
            <v>0</v>
          </cell>
          <cell r="AD61">
            <v>2875.0729702970298</v>
          </cell>
        </row>
        <row r="62">
          <cell r="A62" t="str">
            <v>23</v>
          </cell>
          <cell r="B62" t="str">
            <v>Kheda</v>
          </cell>
          <cell r="C62" t="str">
            <v>M'bad</v>
          </cell>
          <cell r="D62" t="str">
            <v>K'vanj</v>
          </cell>
          <cell r="E62" t="str">
            <v>Moti sultanpur</v>
          </cell>
          <cell r="F62">
            <v>3</v>
          </cell>
          <cell r="G62">
            <v>0</v>
          </cell>
          <cell r="H62">
            <v>0</v>
          </cell>
          <cell r="I62">
            <v>0</v>
          </cell>
          <cell r="L62">
            <v>3</v>
          </cell>
          <cell r="M62">
            <v>0</v>
          </cell>
          <cell r="N62">
            <v>3</v>
          </cell>
          <cell r="O62" t="str">
            <v>A</v>
          </cell>
          <cell r="P62">
            <v>0</v>
          </cell>
          <cell r="Q62">
            <v>0</v>
          </cell>
          <cell r="T62">
            <v>0</v>
          </cell>
          <cell r="U62">
            <v>0</v>
          </cell>
          <cell r="Z62">
            <v>4095</v>
          </cell>
          <cell r="AA62">
            <v>0</v>
          </cell>
          <cell r="AC62">
            <v>0</v>
          </cell>
          <cell r="AD62">
            <v>1365</v>
          </cell>
          <cell r="AE62" t="str">
            <v>3 NO A 1 form not received</v>
          </cell>
        </row>
        <row r="63">
          <cell r="A63" t="str">
            <v>24</v>
          </cell>
          <cell r="B63" t="str">
            <v>Kheda</v>
          </cell>
          <cell r="C63" t="str">
            <v>M'bad</v>
          </cell>
          <cell r="D63" t="str">
            <v>K'vanj</v>
          </cell>
          <cell r="E63" t="str">
            <v>Nat ni Muvadi</v>
          </cell>
          <cell r="F63">
            <v>0</v>
          </cell>
          <cell r="G63">
            <v>11</v>
          </cell>
          <cell r="H63">
            <v>0</v>
          </cell>
          <cell r="I63">
            <v>0</v>
          </cell>
          <cell r="L63">
            <v>0</v>
          </cell>
          <cell r="M63">
            <v>11</v>
          </cell>
          <cell r="N63">
            <v>11</v>
          </cell>
          <cell r="O63" t="str">
            <v>B</v>
          </cell>
          <cell r="P63">
            <v>0</v>
          </cell>
          <cell r="Q63">
            <v>9</v>
          </cell>
          <cell r="S63">
            <v>2</v>
          </cell>
          <cell r="T63">
            <v>0</v>
          </cell>
          <cell r="U63">
            <v>11</v>
          </cell>
          <cell r="X63">
            <v>0.28999999999999998</v>
          </cell>
          <cell r="Z63">
            <v>36559.1</v>
          </cell>
          <cell r="AA63">
            <v>35194.1</v>
          </cell>
          <cell r="AB63">
            <v>1365</v>
          </cell>
          <cell r="AC63">
            <v>36559.1</v>
          </cell>
          <cell r="AD63">
            <v>3323.5545454545454</v>
          </cell>
        </row>
        <row r="64">
          <cell r="A64" t="str">
            <v>25</v>
          </cell>
          <cell r="B64" t="str">
            <v>Kheda</v>
          </cell>
          <cell r="C64" t="str">
            <v>M'bad</v>
          </cell>
          <cell r="D64" t="str">
            <v>K'vanj</v>
          </cell>
          <cell r="E64" t="str">
            <v>Ramosadi</v>
          </cell>
          <cell r="F64">
            <v>0</v>
          </cell>
          <cell r="G64">
            <v>4</v>
          </cell>
          <cell r="H64">
            <v>0</v>
          </cell>
          <cell r="I64">
            <v>0</v>
          </cell>
          <cell r="L64">
            <v>0</v>
          </cell>
          <cell r="M64">
            <v>4</v>
          </cell>
          <cell r="N64">
            <v>4</v>
          </cell>
          <cell r="O64" t="str">
            <v>B</v>
          </cell>
          <cell r="P64">
            <v>0</v>
          </cell>
          <cell r="Q64">
            <v>0</v>
          </cell>
          <cell r="S64">
            <v>4</v>
          </cell>
          <cell r="T64">
            <v>0</v>
          </cell>
          <cell r="U64">
            <v>4</v>
          </cell>
          <cell r="X64">
            <v>0.15</v>
          </cell>
          <cell r="Z64">
            <v>16603.5</v>
          </cell>
          <cell r="AA64">
            <v>0</v>
          </cell>
          <cell r="AB64">
            <v>16603.5</v>
          </cell>
          <cell r="AC64">
            <v>16603.5</v>
          </cell>
          <cell r="AD64">
            <v>4150.875</v>
          </cell>
        </row>
        <row r="65">
          <cell r="A65" t="str">
            <v>26</v>
          </cell>
          <cell r="B65" t="str">
            <v>Kheda</v>
          </cell>
          <cell r="C65" t="str">
            <v>M'bad</v>
          </cell>
          <cell r="D65" t="str">
            <v>K'vanj</v>
          </cell>
          <cell r="E65" t="str">
            <v>Reliya</v>
          </cell>
          <cell r="F65">
            <v>0</v>
          </cell>
          <cell r="G65">
            <v>6</v>
          </cell>
          <cell r="H65">
            <v>0</v>
          </cell>
          <cell r="I65">
            <v>0</v>
          </cell>
          <cell r="L65">
            <v>0</v>
          </cell>
          <cell r="M65">
            <v>6</v>
          </cell>
          <cell r="N65">
            <v>6</v>
          </cell>
          <cell r="O65" t="str">
            <v>B</v>
          </cell>
          <cell r="P65">
            <v>0</v>
          </cell>
          <cell r="Q65">
            <v>0</v>
          </cell>
          <cell r="S65">
            <v>6</v>
          </cell>
          <cell r="T65">
            <v>0</v>
          </cell>
          <cell r="U65">
            <v>6</v>
          </cell>
          <cell r="X65">
            <v>0.27</v>
          </cell>
          <cell r="Z65">
            <v>28248.300000000003</v>
          </cell>
          <cell r="AA65">
            <v>0</v>
          </cell>
          <cell r="AB65">
            <v>28248.3</v>
          </cell>
          <cell r="AC65">
            <v>28248.3</v>
          </cell>
          <cell r="AD65">
            <v>4708.05</v>
          </cell>
        </row>
        <row r="66">
          <cell r="A66" t="str">
            <v>27</v>
          </cell>
          <cell r="B66" t="str">
            <v>Kheda</v>
          </cell>
          <cell r="C66" t="str">
            <v>M'bad</v>
          </cell>
          <cell r="D66" t="str">
            <v>K'vanj</v>
          </cell>
          <cell r="E66" t="str">
            <v>Savli(BB)</v>
          </cell>
          <cell r="F66">
            <v>0</v>
          </cell>
          <cell r="G66">
            <v>45</v>
          </cell>
          <cell r="H66">
            <v>0</v>
          </cell>
          <cell r="I66">
            <v>0</v>
          </cell>
          <cell r="L66">
            <v>0</v>
          </cell>
          <cell r="M66">
            <v>45</v>
          </cell>
          <cell r="N66">
            <v>45</v>
          </cell>
          <cell r="O66" t="str">
            <v>B</v>
          </cell>
          <cell r="P66">
            <v>0</v>
          </cell>
          <cell r="Q66">
            <v>0</v>
          </cell>
          <cell r="T66">
            <v>0</v>
          </cell>
          <cell r="U66">
            <v>0</v>
          </cell>
          <cell r="X66">
            <v>2.2799999999999998</v>
          </cell>
          <cell r="Z66">
            <v>230806.19999999998</v>
          </cell>
          <cell r="AA66">
            <v>0</v>
          </cell>
          <cell r="AC66">
            <v>0</v>
          </cell>
          <cell r="AD66">
            <v>5129.0266666666666</v>
          </cell>
        </row>
        <row r="67">
          <cell r="A67" t="str">
            <v>28</v>
          </cell>
          <cell r="B67" t="str">
            <v>Kheda</v>
          </cell>
          <cell r="C67" t="str">
            <v>M'bad</v>
          </cell>
          <cell r="D67" t="str">
            <v>K'vanj</v>
          </cell>
          <cell r="E67" t="str">
            <v>Singhali</v>
          </cell>
          <cell r="F67">
            <v>64</v>
          </cell>
          <cell r="G67" t="str">
            <v/>
          </cell>
          <cell r="H67">
            <v>60</v>
          </cell>
          <cell r="I67">
            <v>0</v>
          </cell>
          <cell r="L67">
            <v>4</v>
          </cell>
          <cell r="M67">
            <v>0</v>
          </cell>
          <cell r="N67">
            <v>4</v>
          </cell>
          <cell r="O67" t="str">
            <v>A</v>
          </cell>
          <cell r="P67">
            <v>0</v>
          </cell>
          <cell r="Q67">
            <v>0</v>
          </cell>
          <cell r="R67" t="str">
            <v/>
          </cell>
          <cell r="T67">
            <v>0</v>
          </cell>
          <cell r="U67">
            <v>0</v>
          </cell>
          <cell r="Z67">
            <v>5460</v>
          </cell>
          <cell r="AA67">
            <v>0</v>
          </cell>
          <cell r="AB67" t="str">
            <v/>
          </cell>
          <cell r="AC67">
            <v>0</v>
          </cell>
          <cell r="AD67">
            <v>1365</v>
          </cell>
          <cell r="AE67" t="str">
            <v>4 no a 1 form not recd</v>
          </cell>
        </row>
        <row r="68">
          <cell r="A68" t="str">
            <v>29</v>
          </cell>
          <cell r="B68" t="str">
            <v>Kheda</v>
          </cell>
          <cell r="C68" t="str">
            <v>M'bad</v>
          </cell>
          <cell r="D68" t="str">
            <v>K'vanj</v>
          </cell>
          <cell r="E68" t="str">
            <v>Singhali</v>
          </cell>
          <cell r="F68">
            <v>0</v>
          </cell>
          <cell r="G68">
            <v>94</v>
          </cell>
          <cell r="H68">
            <v>0</v>
          </cell>
          <cell r="I68">
            <v>0</v>
          </cell>
          <cell r="L68">
            <v>0</v>
          </cell>
          <cell r="M68">
            <v>94</v>
          </cell>
          <cell r="N68">
            <v>94</v>
          </cell>
          <cell r="O68" t="str">
            <v>B</v>
          </cell>
          <cell r="P68">
            <v>0</v>
          </cell>
          <cell r="Q68">
            <v>0</v>
          </cell>
          <cell r="T68">
            <v>0</v>
          </cell>
          <cell r="U68">
            <v>0</v>
          </cell>
          <cell r="X68">
            <v>3.9460000000000002</v>
          </cell>
          <cell r="Z68">
            <v>421458.34</v>
          </cell>
          <cell r="AA68">
            <v>0</v>
          </cell>
          <cell r="AC68">
            <v>0</v>
          </cell>
          <cell r="AD68">
            <v>4483.5993617021277</v>
          </cell>
        </row>
        <row r="69">
          <cell r="A69" t="str">
            <v>30</v>
          </cell>
          <cell r="B69" t="str">
            <v>Kheda</v>
          </cell>
          <cell r="C69" t="str">
            <v>M'bad</v>
          </cell>
          <cell r="D69" t="str">
            <v>K'vanj</v>
          </cell>
          <cell r="E69" t="str">
            <v>Sorna</v>
          </cell>
          <cell r="F69">
            <v>0</v>
          </cell>
          <cell r="G69">
            <v>6</v>
          </cell>
          <cell r="H69">
            <v>0</v>
          </cell>
          <cell r="I69">
            <v>0</v>
          </cell>
          <cell r="L69">
            <v>0</v>
          </cell>
          <cell r="M69">
            <v>6</v>
          </cell>
          <cell r="N69">
            <v>6</v>
          </cell>
          <cell r="O69" t="str">
            <v>B</v>
          </cell>
          <cell r="P69">
            <v>0</v>
          </cell>
          <cell r="Q69">
            <v>6</v>
          </cell>
          <cell r="T69">
            <v>0</v>
          </cell>
          <cell r="U69">
            <v>6</v>
          </cell>
          <cell r="X69">
            <v>0.15</v>
          </cell>
          <cell r="Z69">
            <v>19333.5</v>
          </cell>
          <cell r="AA69">
            <v>19333.5</v>
          </cell>
          <cell r="AC69">
            <v>19333.5</v>
          </cell>
          <cell r="AD69">
            <v>3222.25</v>
          </cell>
        </row>
        <row r="70">
          <cell r="A70" t="str">
            <v>31</v>
          </cell>
          <cell r="B70" t="str">
            <v>Kheda</v>
          </cell>
          <cell r="C70" t="str">
            <v>M'bad</v>
          </cell>
          <cell r="D70" t="str">
            <v>K'vanj</v>
          </cell>
          <cell r="E70" t="str">
            <v>Suravat</v>
          </cell>
          <cell r="F70">
            <v>0</v>
          </cell>
          <cell r="G70">
            <v>36</v>
          </cell>
          <cell r="H70">
            <v>0</v>
          </cell>
          <cell r="I70">
            <v>0</v>
          </cell>
          <cell r="L70">
            <v>0</v>
          </cell>
          <cell r="M70">
            <v>36</v>
          </cell>
          <cell r="N70">
            <v>36</v>
          </cell>
          <cell r="O70" t="str">
            <v>B</v>
          </cell>
          <cell r="P70">
            <v>0</v>
          </cell>
          <cell r="Q70">
            <v>0</v>
          </cell>
          <cell r="T70">
            <v>0</v>
          </cell>
          <cell r="U70">
            <v>0</v>
          </cell>
          <cell r="X70">
            <v>1.1100000000000001</v>
          </cell>
          <cell r="Z70">
            <v>131601.90000000002</v>
          </cell>
          <cell r="AA70">
            <v>0</v>
          </cell>
          <cell r="AC70">
            <v>0</v>
          </cell>
          <cell r="AD70">
            <v>3655.608333333334</v>
          </cell>
        </row>
        <row r="71">
          <cell r="A71" t="str">
            <v>32</v>
          </cell>
          <cell r="B71" t="str">
            <v>Kheda</v>
          </cell>
          <cell r="C71" t="str">
            <v>M'bad</v>
          </cell>
          <cell r="D71" t="str">
            <v>K'vanj</v>
          </cell>
          <cell r="E71" t="str">
            <v>Tanthadi(VGA)</v>
          </cell>
          <cell r="F71">
            <v>0</v>
          </cell>
          <cell r="G71">
            <v>63</v>
          </cell>
          <cell r="H71">
            <v>0</v>
          </cell>
          <cell r="I71">
            <v>0</v>
          </cell>
          <cell r="L71">
            <v>0</v>
          </cell>
          <cell r="M71">
            <v>63</v>
          </cell>
          <cell r="N71">
            <v>63</v>
          </cell>
          <cell r="O71" t="str">
            <v>B</v>
          </cell>
          <cell r="P71">
            <v>0</v>
          </cell>
          <cell r="Q71">
            <v>0</v>
          </cell>
          <cell r="T71">
            <v>0</v>
          </cell>
          <cell r="U71">
            <v>0</v>
          </cell>
          <cell r="X71">
            <v>2.4820000000000002</v>
          </cell>
          <cell r="Z71">
            <v>270382.78000000003</v>
          </cell>
          <cell r="AA71">
            <v>0</v>
          </cell>
          <cell r="AC71">
            <v>0</v>
          </cell>
          <cell r="AD71">
            <v>4291.7901587301594</v>
          </cell>
        </row>
        <row r="72">
          <cell r="A72" t="str">
            <v>33</v>
          </cell>
          <cell r="B72" t="str">
            <v>Kheda</v>
          </cell>
          <cell r="C72" t="str">
            <v>M'bad</v>
          </cell>
          <cell r="D72" t="str">
            <v>K'vanj</v>
          </cell>
          <cell r="E72" t="str">
            <v>Thavad</v>
          </cell>
          <cell r="F72">
            <v>0</v>
          </cell>
          <cell r="G72">
            <v>11</v>
          </cell>
          <cell r="H72">
            <v>0</v>
          </cell>
          <cell r="I72">
            <v>0</v>
          </cell>
          <cell r="L72">
            <v>0</v>
          </cell>
          <cell r="M72">
            <v>11</v>
          </cell>
          <cell r="N72">
            <v>11</v>
          </cell>
          <cell r="O72" t="str">
            <v>B</v>
          </cell>
          <cell r="P72">
            <v>0</v>
          </cell>
          <cell r="Q72">
            <v>0</v>
          </cell>
          <cell r="T72">
            <v>0</v>
          </cell>
          <cell r="U72">
            <v>0</v>
          </cell>
          <cell r="X72">
            <v>0.5</v>
          </cell>
          <cell r="Z72">
            <v>52160</v>
          </cell>
          <cell r="AA72">
            <v>0</v>
          </cell>
          <cell r="AC72">
            <v>0</v>
          </cell>
          <cell r="AD72">
            <v>4741.818181818182</v>
          </cell>
        </row>
        <row r="73">
          <cell r="A73" t="str">
            <v>34</v>
          </cell>
          <cell r="B73" t="str">
            <v>Kheda</v>
          </cell>
          <cell r="C73" t="str">
            <v>M'bad</v>
          </cell>
          <cell r="D73" t="str">
            <v>K'vanj</v>
          </cell>
          <cell r="E73" t="str">
            <v>Vadol</v>
          </cell>
          <cell r="F73">
            <v>0</v>
          </cell>
          <cell r="G73">
            <v>52</v>
          </cell>
          <cell r="H73">
            <v>0</v>
          </cell>
          <cell r="I73">
            <v>0</v>
          </cell>
          <cell r="L73">
            <v>0</v>
          </cell>
          <cell r="M73">
            <v>52</v>
          </cell>
          <cell r="N73">
            <v>52</v>
          </cell>
          <cell r="O73" t="str">
            <v>B</v>
          </cell>
          <cell r="P73">
            <v>0</v>
          </cell>
          <cell r="Q73">
            <v>52</v>
          </cell>
          <cell r="T73">
            <v>0</v>
          </cell>
          <cell r="U73">
            <v>52</v>
          </cell>
          <cell r="X73">
            <v>2.4849999999999999</v>
          </cell>
          <cell r="Z73">
            <v>255590.65</v>
          </cell>
          <cell r="AA73">
            <v>255590.65</v>
          </cell>
          <cell r="AC73">
            <v>255590.65</v>
          </cell>
          <cell r="AD73">
            <v>4915.2048076923074</v>
          </cell>
          <cell r="AE73" t="str">
            <v/>
          </cell>
        </row>
        <row r="74">
          <cell r="A74" t="str">
            <v>35</v>
          </cell>
          <cell r="B74" t="str">
            <v>Kheda</v>
          </cell>
          <cell r="C74" t="str">
            <v>M'bad</v>
          </cell>
          <cell r="D74" t="str">
            <v>K'vanj</v>
          </cell>
          <cell r="E74" t="str">
            <v>Vaghas</v>
          </cell>
          <cell r="F74">
            <v>0</v>
          </cell>
          <cell r="G74">
            <v>25</v>
          </cell>
          <cell r="H74">
            <v>0</v>
          </cell>
          <cell r="I74">
            <v>0</v>
          </cell>
          <cell r="L74">
            <v>0</v>
          </cell>
          <cell r="M74">
            <v>25</v>
          </cell>
          <cell r="N74">
            <v>25</v>
          </cell>
          <cell r="O74" t="str">
            <v>B</v>
          </cell>
          <cell r="P74">
            <v>0</v>
          </cell>
          <cell r="Q74">
            <v>0</v>
          </cell>
          <cell r="S74">
            <v>25</v>
          </cell>
          <cell r="T74">
            <v>0</v>
          </cell>
          <cell r="U74">
            <v>25</v>
          </cell>
          <cell r="X74">
            <v>0.97499999999999998</v>
          </cell>
          <cell r="Z74">
            <v>106557.75</v>
          </cell>
          <cell r="AA74">
            <v>0</v>
          </cell>
          <cell r="AB74">
            <v>106557.75</v>
          </cell>
          <cell r="AC74">
            <v>106557.75</v>
          </cell>
          <cell r="AD74">
            <v>4262.3100000000004</v>
          </cell>
        </row>
        <row r="75">
          <cell r="A75" t="str">
            <v>36</v>
          </cell>
          <cell r="B75" t="str">
            <v>Kheda</v>
          </cell>
          <cell r="C75" t="str">
            <v>M'bad</v>
          </cell>
          <cell r="D75" t="str">
            <v>K'vanj</v>
          </cell>
          <cell r="E75" t="str">
            <v>Vaghjipur</v>
          </cell>
          <cell r="F75">
            <v>0</v>
          </cell>
          <cell r="G75">
            <v>37</v>
          </cell>
          <cell r="H75">
            <v>0</v>
          </cell>
          <cell r="I75">
            <v>0</v>
          </cell>
          <cell r="L75">
            <v>0</v>
          </cell>
          <cell r="M75">
            <v>37</v>
          </cell>
          <cell r="N75">
            <v>37</v>
          </cell>
          <cell r="O75" t="str">
            <v>B</v>
          </cell>
          <cell r="P75">
            <v>0</v>
          </cell>
          <cell r="Q75">
            <v>0</v>
          </cell>
          <cell r="T75">
            <v>0</v>
          </cell>
          <cell r="U75">
            <v>0</v>
          </cell>
          <cell r="X75">
            <v>1.506</v>
          </cell>
          <cell r="Z75">
            <v>162385.74</v>
          </cell>
          <cell r="AA75">
            <v>0</v>
          </cell>
          <cell r="AC75">
            <v>0</v>
          </cell>
          <cell r="AD75">
            <v>4388.8037837837837</v>
          </cell>
        </row>
        <row r="76">
          <cell r="A76" t="str">
            <v>37</v>
          </cell>
          <cell r="B76" t="str">
            <v>Kheda</v>
          </cell>
          <cell r="C76" t="str">
            <v>M'bad</v>
          </cell>
          <cell r="D76" t="str">
            <v>K'vanj</v>
          </cell>
          <cell r="E76" t="str">
            <v>Vejalpur</v>
          </cell>
          <cell r="F76">
            <v>0</v>
          </cell>
          <cell r="G76">
            <v>16</v>
          </cell>
          <cell r="H76">
            <v>0</v>
          </cell>
          <cell r="I76">
            <v>0</v>
          </cell>
          <cell r="L76">
            <v>0</v>
          </cell>
          <cell r="M76">
            <v>16</v>
          </cell>
          <cell r="N76">
            <v>16</v>
          </cell>
          <cell r="O76" t="str">
            <v>B</v>
          </cell>
          <cell r="P76">
            <v>0</v>
          </cell>
          <cell r="Q76">
            <v>0</v>
          </cell>
          <cell r="S76">
            <v>16</v>
          </cell>
          <cell r="T76">
            <v>0</v>
          </cell>
          <cell r="U76">
            <v>16</v>
          </cell>
          <cell r="X76">
            <v>0.79500000000000004</v>
          </cell>
          <cell r="Z76">
            <v>80900.55</v>
          </cell>
          <cell r="AA76">
            <v>0</v>
          </cell>
          <cell r="AB76">
            <v>80900.55</v>
          </cell>
          <cell r="AC76">
            <v>80900.55</v>
          </cell>
          <cell r="AD76">
            <v>5056.2843750000002</v>
          </cell>
        </row>
        <row r="77">
          <cell r="A77" t="str">
            <v>38</v>
          </cell>
          <cell r="B77" t="str">
            <v>Kheda</v>
          </cell>
          <cell r="C77" t="str">
            <v>M'bad</v>
          </cell>
          <cell r="D77" t="str">
            <v>K'vanj</v>
          </cell>
          <cell r="E77" t="str">
            <v>Virniya</v>
          </cell>
          <cell r="F77">
            <v>0</v>
          </cell>
          <cell r="G77">
            <v>34</v>
          </cell>
          <cell r="H77">
            <v>0</v>
          </cell>
          <cell r="I77">
            <v>0</v>
          </cell>
          <cell r="L77">
            <v>0</v>
          </cell>
          <cell r="M77">
            <v>34</v>
          </cell>
          <cell r="N77">
            <v>34</v>
          </cell>
          <cell r="O77" t="str">
            <v>B</v>
          </cell>
          <cell r="P77">
            <v>0</v>
          </cell>
          <cell r="Q77">
            <v>34</v>
          </cell>
          <cell r="T77">
            <v>0</v>
          </cell>
          <cell r="U77">
            <v>34</v>
          </cell>
          <cell r="X77">
            <v>1.71</v>
          </cell>
          <cell r="Z77">
            <v>173445.9</v>
          </cell>
          <cell r="AA77">
            <v>173445.9</v>
          </cell>
          <cell r="AC77">
            <v>173445.9</v>
          </cell>
          <cell r="AD77">
            <v>5101.3499999999995</v>
          </cell>
        </row>
        <row r="78">
          <cell r="A78" t="str">
            <v>39</v>
          </cell>
          <cell r="B78" t="str">
            <v>Kheda</v>
          </cell>
          <cell r="C78" t="str">
            <v>M'bad</v>
          </cell>
          <cell r="D78" t="str">
            <v>K'vanj</v>
          </cell>
          <cell r="E78" t="str">
            <v>Zanda(Lilaji)</v>
          </cell>
          <cell r="F78">
            <v>0</v>
          </cell>
          <cell r="G78">
            <v>16</v>
          </cell>
          <cell r="H78">
            <v>0</v>
          </cell>
          <cell r="I78">
            <v>0</v>
          </cell>
          <cell r="L78">
            <v>0</v>
          </cell>
          <cell r="M78">
            <v>16</v>
          </cell>
          <cell r="N78">
            <v>16</v>
          </cell>
          <cell r="O78" t="str">
            <v>B</v>
          </cell>
          <cell r="P78">
            <v>0</v>
          </cell>
          <cell r="Q78">
            <v>0</v>
          </cell>
          <cell r="T78">
            <v>0</v>
          </cell>
          <cell r="U78">
            <v>0</v>
          </cell>
          <cell r="X78">
            <v>0.43</v>
          </cell>
          <cell r="Z78">
            <v>53784.7</v>
          </cell>
          <cell r="AA78">
            <v>0</v>
          </cell>
          <cell r="AC78">
            <v>0</v>
          </cell>
          <cell r="AD78">
            <v>3361.5437499999998</v>
          </cell>
        </row>
        <row r="149">
          <cell r="O149" t="str">
            <v>B</v>
          </cell>
        </row>
        <row r="150">
          <cell r="O150" t="str">
            <v>B</v>
          </cell>
        </row>
        <row r="151">
          <cell r="O151" t="str">
            <v>B</v>
          </cell>
        </row>
        <row r="152">
          <cell r="O152" t="str">
            <v>B</v>
          </cell>
        </row>
        <row r="153">
          <cell r="O153" t="str">
            <v>B</v>
          </cell>
        </row>
        <row r="154">
          <cell r="O154" t="str">
            <v>A</v>
          </cell>
        </row>
        <row r="155">
          <cell r="O155" t="str">
            <v>A</v>
          </cell>
        </row>
        <row r="156">
          <cell r="O156" t="str">
            <v>B</v>
          </cell>
        </row>
        <row r="157">
          <cell r="O157" t="str">
            <v>B</v>
          </cell>
        </row>
        <row r="158">
          <cell r="O158" t="str">
            <v>B</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sheetData sheetId="38"/>
      <sheetData sheetId="39"/>
      <sheetData sheetId="4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mpmla wise pp01_02 nov"/>
      <sheetName val="mpmla wise pp01_02 Dec"/>
      <sheetName val="Sheet1"/>
      <sheetName val="zpF0001"/>
      <sheetName val="mpmla wise pp02_03"/>
      <sheetName val="mpmla wise pp0001"/>
      <sheetName val="shp_T&amp;D_drive"/>
      <sheetName val="TLPPOCT"/>
      <sheetName val="R2-S1-mthws-prog"/>
      <sheetName val="LMAIN"/>
      <sheetName val="shp_T_D_drive"/>
      <sheetName val="REF"/>
      <sheetName val="yw_mpmlaws_sumary"/>
      <sheetName val="mpmla_WC_01_02_"/>
      <sheetName val="mpmla_wise_pp01_02"/>
      <sheetName val="ZP_URBAN_IV_V"/>
      <sheetName val="ZP_PROF_II"/>
      <sheetName val="ZP_PROF_III_"/>
      <sheetName val="ZP_APR_00"/>
      <sheetName val="mpmla_wise_pp0001_sort_march"/>
      <sheetName val="mpmla_wise_pp0001_(2)"/>
      <sheetName val="mpmla_wise_pp01_02_sept"/>
      <sheetName val="mpmla_wise_pp01_02_sept_distws"/>
      <sheetName val="mpmla_wise_pp01_02_nov"/>
      <sheetName val="mpmla_wise_pp01_02_Dec"/>
      <sheetName val="mpmla_wise_pp02_03"/>
      <sheetName val="mpmla_wise_pp00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LPPOCT"/>
      <sheetName val="mpmla wise pp01_02"/>
      <sheetName val="FDR MST"/>
      <sheetName val="Recovered_Sheet5"/>
      <sheetName val="SuvP_Ltg_Catwise"/>
      <sheetName val="PP_Ltg_Catwise"/>
      <sheetName val="SuvP_Ind_Catwise "/>
      <sheetName val="PP_Ind_Catwise "/>
      <sheetName val="zpF0001"/>
      <sheetName val="mpmla wise pp0001"/>
      <sheetName val="mpmla wise pp02_03"/>
      <sheetName val="accd-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warding"/>
      <sheetName val="INDEX"/>
      <sheetName val="Ind-reg"/>
      <sheetName val="RegP-Ind-Mthrwise"/>
      <sheetName val="SuvP-Ind-Catwise "/>
      <sheetName val="PP-Ind-Catwise "/>
      <sheetName val="Reasons-PP-Ind"/>
      <sheetName val="No-Load-Ind"/>
      <sheetName val="LTG-reg"/>
      <sheetName val="RegP-Ltg-Mthrwise "/>
      <sheetName val="SuvP-Ltg-Catwise"/>
      <sheetName val="PP-Ltg-Catwise"/>
      <sheetName val="Reasons-PP-LTG"/>
      <sheetName val="No-Load-Ltg"/>
      <sheetName val="KJ-State"/>
      <sheetName val="Ach-KJ-State"/>
      <sheetName val="Zuppad-Appli"/>
      <sheetName val="Ach-Zu"/>
      <sheetName val="AREP-Appli"/>
      <sheetName val="Ach-AREP"/>
      <sheetName val="00000000"/>
      <sheetName val="10000000"/>
      <sheetName val="20000000"/>
      <sheetName val="30000000"/>
      <sheetName val="40000000"/>
      <sheetName val="Recovered_Sheet1"/>
      <sheetName val="Recovered_Sheet2"/>
      <sheetName val="Recovered_Sheet3"/>
      <sheetName val="Recovered_Sheet4"/>
      <sheetName val="Recovered_Sheet5"/>
      <sheetName val="Recovered_Sheet6"/>
      <sheetName val="Recovered_Sheet7"/>
      <sheetName val="Recovered_Sheet8"/>
      <sheetName val="Recovered_Sheet9"/>
      <sheetName val="Recovered_Sheet10"/>
      <sheetName val="Recovered_Sheet11"/>
      <sheetName val="Recovered_Sheet12"/>
      <sheetName val="Recovered_Sheet13"/>
      <sheetName val="Recovered_Sheet14"/>
      <sheetName val="Recovered_Sheet15"/>
      <sheetName val="Recovered_Sheet16"/>
      <sheetName val="Recovered_Sheet17"/>
      <sheetName val="Recovered_Sheet18"/>
      <sheetName val="Recovered_Sheet19"/>
      <sheetName val="Recovered_Sheet20"/>
      <sheetName val="Recovered_Sheet21"/>
      <sheetName val="Recovered_Sheet22"/>
      <sheetName val="Recovered_Sheet23"/>
      <sheetName val="Recovered_Sheet24"/>
      <sheetName val="Recovered_Sheet25"/>
      <sheetName val="Recovered_Sheet26"/>
      <sheetName val="Recovered_Sheet27"/>
      <sheetName val="Recovered_Sheet28"/>
      <sheetName val="Recovered_Sheet29"/>
      <sheetName val="Recovered_Sheet30"/>
      <sheetName val="Recovered_Sheet31"/>
      <sheetName val="Recovered_Sheet32"/>
      <sheetName val="Recovered_Sheet33"/>
      <sheetName val="Recovered_Sheet34"/>
      <sheetName val="Recovered_Sheet35"/>
      <sheetName val="Recovered_Sheet36"/>
      <sheetName val="Recovered_Sheet37"/>
      <sheetName val="Recovered_Sheet38"/>
      <sheetName val="Recovered_Sheet39"/>
      <sheetName val="Recovered_Sheet40"/>
      <sheetName val="Recovered_Sheet41"/>
      <sheetName val="Recovered_Sheet42"/>
      <sheetName val="Recovered_Sheet43"/>
      <sheetName val="Recovered_Sheet44"/>
      <sheetName val="Recovered_Sheet45"/>
      <sheetName val="Recovered_Sheet46"/>
      <sheetName val="Recovered_Sheet47"/>
      <sheetName val="Recovered_Sheet48"/>
      <sheetName val="Recovered_Sheet49"/>
      <sheetName val="Recovered_Sheet50"/>
      <sheetName val="Recovered_Sheet51"/>
      <sheetName val="Recovered_Sheet52"/>
      <sheetName val="Recovered_Sheet53"/>
      <sheetName val="Recovered_Sheet54"/>
      <sheetName val="Recovered_Sheet55"/>
      <sheetName val="Recovered_Sheet56"/>
      <sheetName val="Recovered_Sheet57"/>
      <sheetName val="Recovered_Sheet58"/>
      <sheetName val="Recovered_Sheet59"/>
      <sheetName val="Recovered_Sheet60"/>
      <sheetName val="Recovered_Sheet61"/>
      <sheetName val="Recovered_Sheet62"/>
      <sheetName val="Recovered_Sheet63"/>
      <sheetName val="Recovered_Sheet64"/>
      <sheetName val="Recovered_Sheet65"/>
      <sheetName val="Recovered_Sheet66"/>
      <sheetName val="Recovered_Sheet67"/>
      <sheetName val="Recovered_Sheet68"/>
      <sheetName val="Recovered_Sheet69"/>
      <sheetName val="Recovered_Sheet70"/>
      <sheetName val="Recovered_Sheet71"/>
      <sheetName val="Recovered_Sheet72"/>
      <sheetName val="Recovered_Sheet73"/>
      <sheetName val="Recovered_Sheet74"/>
      <sheetName val="Recovered_Sheet75"/>
      <sheetName val="Recovered_Sheet76"/>
      <sheetName val="Recovered_Sheet77"/>
      <sheetName val="Recovered_Sheet78"/>
      <sheetName val="Recovered_Sheet79"/>
      <sheetName val="Recovered_Sheet80"/>
      <sheetName val="Recovered_Sheet81"/>
      <sheetName val="Recovered_Sheet82"/>
      <sheetName val="Recovered_Sheet83"/>
      <sheetName val="Recovered_Sheet84"/>
      <sheetName val="Recovered_Sheet85"/>
      <sheetName val="Recovered_Sheet86"/>
      <sheetName val="Recovered_Sheet87"/>
      <sheetName val="Recovered_Sheet88"/>
      <sheetName val="Recovered_Sheet89"/>
      <sheetName val="Recovered_Sheet90"/>
      <sheetName val="Recovered_Sheet91"/>
      <sheetName val="Recovered_Sheet92"/>
      <sheetName val="Recovered_Sheet93"/>
      <sheetName val="Recovered_Sheet94"/>
      <sheetName val="Recovered_Sheet95"/>
      <sheetName val="Recovered_Sheet96"/>
      <sheetName val="Recovered_Sheet97"/>
      <sheetName val="Recovered_Sheet98"/>
      <sheetName val="Recovered_Sheet99"/>
      <sheetName val="Recovered_Sheet100"/>
      <sheetName val="Recovered_Sheet101"/>
      <sheetName val="Recovered_Sheet102"/>
      <sheetName val="Recovered_Sheet103"/>
      <sheetName val="Recovered_Sheet104"/>
      <sheetName val="Recovered_Sheet105"/>
      <sheetName val="Recovered_Sheet106"/>
      <sheetName val="Recovered_Sheet107"/>
      <sheetName val="Recovered_Sheet108"/>
      <sheetName val="Recovered_Sheet109"/>
      <sheetName val="Recovered_Sheet110"/>
      <sheetName val="Recovered_Sheet111"/>
      <sheetName val="Recovered_Sheet112"/>
      <sheetName val="Recovered_Sheet113"/>
      <sheetName val="Recovered_Sheet114"/>
      <sheetName val="Recovered_Sheet115"/>
      <sheetName val="Recovered_Sheet116"/>
      <sheetName val="Recovered_Sheet117"/>
      <sheetName val="Recovered_Sheet118"/>
      <sheetName val="Recovered_Sheet119"/>
      <sheetName val="Recovered_Sheet120"/>
      <sheetName val="Recovered_Sheet121"/>
      <sheetName val="Recovered_Sheet122"/>
      <sheetName val="Recovered_Sheet123"/>
      <sheetName val="Recovered_Sheet124"/>
      <sheetName val="Recovered_Sheet125"/>
      <sheetName val="Recovered_Sheet126"/>
      <sheetName val="Recovered_Sheet127"/>
      <sheetName val="Recovered_Sheet128"/>
      <sheetName val="Recovered_Sheet129"/>
      <sheetName val="Recovered_Sheet130"/>
      <sheetName val="Recovered_Sheet131"/>
      <sheetName val="Recovered_Sheet132"/>
      <sheetName val="Recovered_Sheet133"/>
      <sheetName val="Recovered_Sheet134"/>
      <sheetName val="TLPPOCT"/>
      <sheetName val="mpmla wise pp02_03"/>
      <sheetName val="mpmla wise pp01_02"/>
      <sheetName val="SuvP_Ltg_Catwise"/>
      <sheetName val="PP_Ltg_Catwise"/>
      <sheetName val="SuvP_Ind_Catwise "/>
      <sheetName val="PP_Ind_Catwise "/>
      <sheetName val="New AG UN METER"/>
      <sheetName val="R2-S1-mthws-prog"/>
      <sheetName val="zpF0001"/>
      <sheetName val="REPORT"/>
      <sheetName val="Rep_New_RSO"/>
      <sheetName val="FDR MST"/>
      <sheetName val="CDSteelMaster"/>
      <sheetName val="SDO"/>
      <sheetName val="PGVCL-Link"/>
      <sheetName val="mpmla wise pp0001"/>
      <sheetName val="PRO_39_C"/>
      <sheetName val="Book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mpmla wise pp01_02 nov"/>
      <sheetName val="mpmla wise pp01_02 Dec"/>
      <sheetName val="zpF0001"/>
      <sheetName val="Recovered_Sheet5"/>
      <sheetName val="mpmla wise pp0001"/>
      <sheetName val="shp_T&amp;D_drive"/>
      <sheetName val="mpmla wise pp02_03"/>
      <sheetName val="TLPPOCT"/>
      <sheetName val="Summary- ppt "/>
      <sheetName val="ph-1 officerwise"/>
      <sheetName val="ph-2 officerwise"/>
      <sheetName val="ph-3 officerwise"/>
      <sheetName val="jgy-pr1"/>
      <sheetName val="jgy-pr2"/>
      <sheetName val="jgy-pr3"/>
      <sheetName val="jgy-pr4"/>
      <sheetName val="Summary officer loss"/>
      <sheetName val="Summary-ppt"/>
      <sheetName val="jgy-ph-1-losses-summary"/>
      <sheetName val="jgy-ph-3-losses-summary"/>
      <sheetName val="jgy-ph-2-losses-summary"/>
      <sheetName val="jgy-ph-4-losses-summary"/>
      <sheetName val="SuvP_Ltg_Catwise"/>
      <sheetName val="PP_Ltg_Catwise"/>
      <sheetName val="SuvP_Ind_Catwise "/>
      <sheetName val="PP_Ind_Catwise "/>
      <sheetName val="Mpzp1201"/>
      <sheetName val="Ann8"/>
      <sheetName val="ann9"/>
      <sheetName val="ann10"/>
      <sheetName val="shp_T_D_drive"/>
      <sheetName val="Book1"/>
      <sheetName val="New AG UN METER"/>
      <sheetName val="REPORT"/>
      <sheetName val="DEPARTMENTAL"/>
      <sheetName val="Dom"/>
      <sheetName val="yw_mpmlaws_sumary"/>
      <sheetName val="mpmla_WC_01_02_"/>
      <sheetName val="mpmla_wise_pp01_02"/>
      <sheetName val="ZP_URBAN_IV_V"/>
      <sheetName val="ZP_PROF_II"/>
      <sheetName val="ZP_PROF_III_"/>
      <sheetName val="ZP_APR_00"/>
      <sheetName val="mpmla_wise_pp0001_sort_march"/>
      <sheetName val="mpmla_wise_pp0001_(2)"/>
      <sheetName val="mpmla_wise_pp01_02_sept"/>
      <sheetName val="mpmla_wise_pp01_02_sept_distws"/>
      <sheetName val="mpmla_wise_pp01_02_nov"/>
      <sheetName val="mpmla_wise_pp01_02_Dec"/>
      <sheetName val="mpmla_wise_pp0001"/>
      <sheetName val="mpmla_wise_pp02_03"/>
      <sheetName val="Summary-_ppt_"/>
      <sheetName val="ph-1_officerwise"/>
      <sheetName val="ph-2_officerwise"/>
      <sheetName val="ph-3_officerwise"/>
      <sheetName val="Summary_officer_loss"/>
      <sheetName val="SuvP_Ind_Catwise_"/>
      <sheetName val="PP_Ind_Catwise_"/>
      <sheetName val="New_AG_UN_METER"/>
      <sheetName val="LOV"/>
      <sheetName val="LOV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refreshError="1"/>
      <sheetData sheetId="8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T_D_drive"/>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mpmla wise pp01_02"/>
      <sheetName val="mpmla wise pp0001"/>
      <sheetName val="zpF0001"/>
      <sheetName val="Recovered_Sheet5"/>
      <sheetName val="LMAIN"/>
      <sheetName val="TLPPOCT"/>
      <sheetName val="mpmla wise pp02_03"/>
      <sheetName val="SuvP_Ltg_Catwise"/>
      <sheetName val="PP_Ltg_Catwise"/>
      <sheetName val="SuvP_Ind_Catwise "/>
      <sheetName val="PP_Ind_Catwise "/>
      <sheetName val="CDSteelMaster"/>
      <sheetName val="MTHWISE FAIL"/>
      <sheetName val="PASTE"/>
      <sheetName val="REF"/>
      <sheetName val="ATCFMPAPR-16 (mod)"/>
      <sheetName val="ATCFMPMAY-15 (mod)"/>
      <sheetName val="ATCFMPMAY-16 (mod)"/>
      <sheetName val="SDN-Catwise  (MOD) "/>
      <sheetName val="SDN-Catwise  (MOD)HTADV.BILLING"/>
      <sheetName val="ZP01_02SPILL_TALWISE"/>
      <sheetName val="PRO_39_C"/>
      <sheetName val="SHP_TD_00"/>
      <sheetName val="T_D COMP"/>
      <sheetName val="HTVR CO_"/>
      <sheetName val="Sheet2"/>
      <sheetName val="Book1"/>
      <sheetName val="FDR MST"/>
      <sheetName val="DATA"/>
      <sheetName val="Sheet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shp_T_D_drive"/>
      <sheetName val="mpmla wise pp01_02"/>
      <sheetName val="T_D COMP"/>
      <sheetName val="LMAIN"/>
      <sheetName val="R2-S1-mthws-prog"/>
      <sheetName val="TLPPOCT"/>
      <sheetName val="zpF0001"/>
      <sheetName val="locationwise activities"/>
      <sheetName val="mpmla wise pp0001"/>
      <sheetName val="zp0001_MAR"/>
      <sheetName val="TALUKA Wise"/>
      <sheetName val="Recovered_Sheet5"/>
      <sheetName val="117"/>
      <sheetName val="mpmla wise pp02_03"/>
      <sheetName val="SuvP_Ltg_Catwise"/>
      <sheetName val="PP_Ltg_Catwise"/>
      <sheetName val="SuvP_Ind_Catwise "/>
      <sheetName val="PP_Ind_Catwise "/>
      <sheetName val="mpmla wise paid pending"/>
      <sheetName val="LOOKUPS"/>
      <sheetName val="FDR MST"/>
      <sheetName val="CDSteelMaster"/>
      <sheetName val="METRE ON UM CONN"/>
      <sheetName val="D'BARIA CTY"/>
      <sheetName val="PIPLOD"/>
      <sheetName val="Motizari JGY"/>
      <sheetName val="Toyani JGY "/>
      <sheetName val="Rama JGY "/>
      <sheetName val="BAKROL"/>
      <sheetName val="NAGVAV"/>
      <sheetName val="RICHWANI"/>
      <sheetName val="Salia AG"/>
      <sheetName val="Kaliyakota AG"/>
      <sheetName val="GUNA AG"/>
      <sheetName val="GOLLAV"/>
      <sheetName val="JUNA BARIA"/>
      <sheetName val=" FANGIA JGY"/>
      <sheetName val="SEVANIYA JGY"/>
      <sheetName val=" BARA JGY"/>
      <sheetName val="Bamroli AG"/>
      <sheetName val="Vadbhet AG"/>
      <sheetName val="Kelkuwa AG"/>
      <sheetName val="Sheet1"/>
      <sheetName val="COST ESTI.14B"/>
      <sheetName val="SUB DN TS"/>
      <sheetName val="PROF.14"/>
      <sheetName val="CHECK LIST"/>
      <sheetName val="MATERIAL REQUIRE"/>
      <sheetName val="DIVN. T.S."/>
      <sheetName val="GUNA"/>
      <sheetName val="Office Note HT ABC 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row r="1">
          <cell r="A1" t="str">
            <v>Annexure - A</v>
          </cell>
        </row>
        <row r="2">
          <cell r="A2" t="str">
            <v>Fortnightlyreport regarding action taken on feeders selected for reducing T&amp;D losses</v>
          </cell>
        </row>
        <row r="3">
          <cell r="S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T_D_drive"/>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LMAIN"/>
      <sheetName val="Recovered_Sheet5"/>
      <sheetName val="ruf fmp"/>
      <sheetName val="TLPPOCT"/>
      <sheetName val="mpmla wise pp01_02"/>
      <sheetName val="SuvP_Ltg_Catwise"/>
      <sheetName val="PP_Ltg_Catwise"/>
      <sheetName val="SuvP_Ind_Catwise "/>
      <sheetName val="PP_Ind_Catwise "/>
      <sheetName val="zpF0001"/>
      <sheetName val="compar jgy"/>
      <sheetName val="COMPARE AG"/>
      <sheetName val="SUM-04-05"/>
      <sheetName val="CDSteelMaster"/>
      <sheetName val="REPORT"/>
      <sheetName val="LOOKUPS"/>
      <sheetName val="T_D COMP"/>
      <sheetName val="04REL"/>
      <sheetName val="Book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_1"/>
      <sheetName val="cm_2"/>
      <sheetName val="cm_3"/>
      <sheetName val="DMTHL NEW"/>
      <sheetName val="graph"/>
      <sheetName val="compare urbn"/>
      <sheetName val="compar jgy"/>
      <sheetName val="COMPARE AG"/>
      <sheetName val="SUMMURY"/>
      <sheetName val="Sheet1"/>
      <sheetName val="vigilance"/>
      <sheetName val="CMTHL 07_08"/>
      <sheetName val="URBN"/>
      <sheetName val="IND"/>
      <sheetName val="JGY"/>
      <sheetName val="AGDOM"/>
      <sheetName val="cmthl05-06-07"/>
      <sheetName val="shp_T_D_drive"/>
      <sheetName val="TLPPOCT"/>
      <sheetName val="mpmla wise pp02_03"/>
      <sheetName val="Recovered_Sheet5"/>
      <sheetName val="ruf fmp"/>
      <sheetName val="ACN_PLN  _2_"/>
      <sheetName val="REF"/>
      <sheetName val="mpmla wise pp01_02"/>
      <sheetName val="FDR MST"/>
      <sheetName val="shp_T&amp;D_drive"/>
      <sheetName val="Addl.40"/>
      <sheetName val="04REL"/>
    </sheetNames>
    <sheetDataSet>
      <sheetData sheetId="0" refreshError="1"/>
      <sheetData sheetId="1" refreshError="1"/>
      <sheetData sheetId="2" refreshError="1"/>
      <sheetData sheetId="3" refreshError="1"/>
      <sheetData sheetId="4" refreshError="1"/>
      <sheetData sheetId="5" refreshError="1"/>
      <sheetData sheetId="6" refreshError="1">
        <row r="1">
          <cell r="B1" t="str">
            <v>PGVCL  CIRCLE  OFFICE  PORBANDAR</v>
          </cell>
        </row>
        <row r="3">
          <cell r="B3" t="str">
            <v xml:space="preserve">JGY FEEDERWISE REPORT OF T&amp;D LOSSES </v>
          </cell>
        </row>
        <row r="6">
          <cell r="B6" t="str">
            <v>S/Divn</v>
          </cell>
          <cell r="C6" t="str">
            <v>Feeder Name</v>
          </cell>
          <cell r="D6" t="str">
            <v>FEED</v>
          </cell>
          <cell r="E6" t="str">
            <v>ER</v>
          </cell>
          <cell r="F6" t="str">
            <v>THEO</v>
          </cell>
          <cell r="G6" t="str">
            <v>2006-07</v>
          </cell>
          <cell r="H6" t="str">
            <v>%T &amp; D LOSS</v>
          </cell>
        </row>
        <row r="7">
          <cell r="B7" t="str">
            <v>Code</v>
          </cell>
          <cell r="D7" t="str">
            <v>CAT</v>
          </cell>
          <cell r="E7" t="str">
            <v>TP</v>
          </cell>
          <cell r="F7" t="str">
            <v>LOSS</v>
          </cell>
          <cell r="G7" t="str">
            <v>YR LOSS</v>
          </cell>
          <cell r="H7">
            <v>39173</v>
          </cell>
        </row>
        <row r="8">
          <cell r="B8" t="str">
            <v>BAGVADAR</v>
          </cell>
          <cell r="C8" t="str">
            <v>MAJIVANA</v>
          </cell>
          <cell r="D8" t="str">
            <v>JGY</v>
          </cell>
          <cell r="E8" t="str">
            <v>LT</v>
          </cell>
          <cell r="F8">
            <v>8.84</v>
          </cell>
          <cell r="G8">
            <v>60.27</v>
          </cell>
          <cell r="H8">
            <v>42.34</v>
          </cell>
        </row>
        <row r="9">
          <cell r="B9" t="str">
            <v>BAGVADAR</v>
          </cell>
          <cell r="C9" t="str">
            <v>NAGKA</v>
          </cell>
          <cell r="D9" t="str">
            <v>JGY</v>
          </cell>
          <cell r="E9" t="str">
            <v>LT</v>
          </cell>
          <cell r="F9">
            <v>4.62</v>
          </cell>
          <cell r="G9">
            <v>68.790000000000006</v>
          </cell>
          <cell r="H9">
            <v>94.38</v>
          </cell>
        </row>
        <row r="10">
          <cell r="B10" t="str">
            <v>BAGVADAR</v>
          </cell>
          <cell r="C10" t="str">
            <v>BAGVADAR-JGY</v>
          </cell>
          <cell r="D10" t="str">
            <v>JGY</v>
          </cell>
          <cell r="E10" t="str">
            <v>LT</v>
          </cell>
          <cell r="F10">
            <v>5.43</v>
          </cell>
          <cell r="G10">
            <v>25.56</v>
          </cell>
          <cell r="H10">
            <v>58.07</v>
          </cell>
        </row>
        <row r="11">
          <cell r="B11" t="str">
            <v>BAGVADAR</v>
          </cell>
          <cell r="C11" t="str">
            <v>SIMANI</v>
          </cell>
          <cell r="D11" t="str">
            <v>JGY</v>
          </cell>
          <cell r="E11" t="str">
            <v>LT</v>
          </cell>
          <cell r="F11">
            <v>4.21</v>
          </cell>
          <cell r="G11">
            <v>56.94</v>
          </cell>
          <cell r="H11">
            <v>96.84</v>
          </cell>
        </row>
        <row r="12">
          <cell r="B12" t="str">
            <v>BAGVADAR</v>
          </cell>
          <cell r="C12" t="str">
            <v>ROZIVADA</v>
          </cell>
          <cell r="D12" t="str">
            <v>JGY</v>
          </cell>
          <cell r="E12" t="str">
            <v>LT</v>
          </cell>
          <cell r="F12">
            <v>4.72</v>
          </cell>
          <cell r="G12">
            <v>36.78</v>
          </cell>
          <cell r="H12">
            <v>0</v>
          </cell>
        </row>
        <row r="13">
          <cell r="B13" t="str">
            <v>BAGVADAR</v>
          </cell>
          <cell r="C13" t="str">
            <v>ADVANA-JGY</v>
          </cell>
          <cell r="D13" t="str">
            <v>JGY</v>
          </cell>
          <cell r="E13" t="str">
            <v>LT</v>
          </cell>
          <cell r="F13">
            <v>4.97</v>
          </cell>
          <cell r="G13">
            <v>37.75</v>
          </cell>
          <cell r="H13">
            <v>63.91</v>
          </cell>
        </row>
        <row r="14">
          <cell r="B14" t="str">
            <v>RANAVAV</v>
          </cell>
          <cell r="C14" t="str">
            <v>ADITYANA</v>
          </cell>
          <cell r="D14" t="str">
            <v>JGY</v>
          </cell>
          <cell r="E14" t="str">
            <v>LT</v>
          </cell>
          <cell r="F14">
            <v>5.07</v>
          </cell>
          <cell r="G14">
            <v>76.599999999999994</v>
          </cell>
          <cell r="H14">
            <v>91.43</v>
          </cell>
        </row>
        <row r="15">
          <cell r="B15" t="str">
            <v>RANAVAV</v>
          </cell>
          <cell r="C15" t="str">
            <v>DHARAMPUR</v>
          </cell>
          <cell r="D15" t="str">
            <v>JGY</v>
          </cell>
          <cell r="E15" t="str">
            <v>LT</v>
          </cell>
          <cell r="F15">
            <v>5.25</v>
          </cell>
          <cell r="G15">
            <v>-24.14</v>
          </cell>
          <cell r="H15">
            <v>-29.19</v>
          </cell>
        </row>
        <row r="16">
          <cell r="B16" t="str">
            <v>RANAVAV</v>
          </cell>
          <cell r="C16" t="str">
            <v>BHOD</v>
          </cell>
          <cell r="D16" t="str">
            <v>JGY</v>
          </cell>
          <cell r="E16" t="str">
            <v>LT</v>
          </cell>
          <cell r="F16">
            <v>5.16</v>
          </cell>
          <cell r="G16">
            <v>28.72</v>
          </cell>
          <cell r="H16">
            <v>42.84</v>
          </cell>
        </row>
        <row r="17">
          <cell r="B17" t="str">
            <v>RANAVAV</v>
          </cell>
          <cell r="C17" t="str">
            <v>BORDI/ANIYARI</v>
          </cell>
          <cell r="D17" t="str">
            <v>JGY</v>
          </cell>
          <cell r="E17" t="str">
            <v>LT</v>
          </cell>
          <cell r="F17">
            <v>7.03</v>
          </cell>
          <cell r="G17">
            <v>57.9</v>
          </cell>
          <cell r="H17">
            <v>95.37</v>
          </cell>
        </row>
        <row r="18">
          <cell r="B18" t="str">
            <v>RANAVAV</v>
          </cell>
          <cell r="C18" t="str">
            <v>PADARDI</v>
          </cell>
          <cell r="D18" t="str">
            <v>JGY</v>
          </cell>
          <cell r="E18" t="str">
            <v>LT</v>
          </cell>
          <cell r="F18">
            <v>5.92</v>
          </cell>
          <cell r="G18">
            <v>80.760000000000005</v>
          </cell>
          <cell r="H18">
            <v>73.72</v>
          </cell>
        </row>
        <row r="19">
          <cell r="B19" t="str">
            <v>RANAVAV</v>
          </cell>
          <cell r="C19" t="str">
            <v>VANSJALIYA</v>
          </cell>
          <cell r="D19" t="str">
            <v>JGY</v>
          </cell>
          <cell r="E19" t="str">
            <v>LT</v>
          </cell>
          <cell r="F19">
            <v>5.92</v>
          </cell>
          <cell r="G19">
            <v>0</v>
          </cell>
        </row>
        <row r="20">
          <cell r="B20" t="str">
            <v>KUTIYANA</v>
          </cell>
          <cell r="C20" t="str">
            <v>KANSABAD</v>
          </cell>
          <cell r="D20" t="str">
            <v>JGY</v>
          </cell>
          <cell r="E20" t="str">
            <v>LT</v>
          </cell>
          <cell r="F20">
            <v>5.89</v>
          </cell>
          <cell r="G20">
            <v>60.86</v>
          </cell>
          <cell r="H20">
            <v>86.73</v>
          </cell>
        </row>
        <row r="21">
          <cell r="B21" t="str">
            <v>KUTIYANA</v>
          </cell>
          <cell r="C21" t="str">
            <v>KHIJDAD</v>
          </cell>
          <cell r="D21" t="str">
            <v>JGY</v>
          </cell>
          <cell r="E21" t="str">
            <v>LT</v>
          </cell>
          <cell r="F21">
            <v>4.68</v>
          </cell>
          <cell r="G21">
            <v>47.57</v>
          </cell>
          <cell r="H21">
            <v>39.65</v>
          </cell>
        </row>
        <row r="22">
          <cell r="B22" t="str">
            <v>KUTIYANA</v>
          </cell>
          <cell r="C22" t="str">
            <v>ISHWARIYA</v>
          </cell>
          <cell r="D22" t="str">
            <v>JGY</v>
          </cell>
          <cell r="E22" t="str">
            <v>LT</v>
          </cell>
          <cell r="F22">
            <v>10.08</v>
          </cell>
          <cell r="G22">
            <v>53.39</v>
          </cell>
          <cell r="H22">
            <v>23.92</v>
          </cell>
        </row>
        <row r="23">
          <cell r="B23" t="str">
            <v>KUTIYANA</v>
          </cell>
          <cell r="C23" t="str">
            <v>GOKARAN</v>
          </cell>
          <cell r="D23" t="str">
            <v>JGY</v>
          </cell>
          <cell r="E23" t="str">
            <v>LT</v>
          </cell>
          <cell r="F23">
            <v>5.31</v>
          </cell>
          <cell r="G23">
            <v>58.65</v>
          </cell>
          <cell r="H23">
            <v>49.14</v>
          </cell>
        </row>
        <row r="24">
          <cell r="B24" t="str">
            <v>KUTIYANA</v>
          </cell>
          <cell r="C24" t="str">
            <v>DESHINGA</v>
          </cell>
          <cell r="D24" t="str">
            <v>JGY</v>
          </cell>
          <cell r="E24" t="str">
            <v>LT</v>
          </cell>
          <cell r="F24">
            <v>5.07</v>
          </cell>
          <cell r="G24">
            <v>61.41</v>
          </cell>
          <cell r="H24">
            <v>83.43</v>
          </cell>
        </row>
        <row r="25">
          <cell r="B25" t="str">
            <v>KUTIYANA</v>
          </cell>
          <cell r="C25" t="str">
            <v>DADUKA</v>
          </cell>
          <cell r="D25" t="str">
            <v>JGY</v>
          </cell>
          <cell r="E25" t="str">
            <v>LT</v>
          </cell>
          <cell r="F25">
            <v>5.23</v>
          </cell>
          <cell r="G25">
            <v>0</v>
          </cell>
          <cell r="H25">
            <v>49.45</v>
          </cell>
        </row>
        <row r="26">
          <cell r="B26" t="str">
            <v>KUTIYANA</v>
          </cell>
          <cell r="C26" t="str">
            <v>UMIYA</v>
          </cell>
          <cell r="D26" t="str">
            <v>JGY</v>
          </cell>
          <cell r="E26" t="str">
            <v>LT</v>
          </cell>
          <cell r="F26">
            <v>5.23</v>
          </cell>
          <cell r="G26">
            <v>0</v>
          </cell>
        </row>
        <row r="27">
          <cell r="B27" t="str">
            <v>BANTWA</v>
          </cell>
          <cell r="C27" t="str">
            <v>DADAVA</v>
          </cell>
          <cell r="D27" t="str">
            <v>JGY</v>
          </cell>
          <cell r="E27" t="str">
            <v>MX</v>
          </cell>
          <cell r="F27">
            <v>6.77</v>
          </cell>
          <cell r="G27">
            <v>37.22</v>
          </cell>
          <cell r="H27">
            <v>68.989999999999995</v>
          </cell>
        </row>
        <row r="28">
          <cell r="B28" t="str">
            <v>BANTWA</v>
          </cell>
          <cell r="C28" t="str">
            <v>BANTWA(LIMBUDA)JGY</v>
          </cell>
          <cell r="D28" t="str">
            <v>JGY</v>
          </cell>
          <cell r="E28" t="str">
            <v>LT</v>
          </cell>
          <cell r="F28">
            <v>7.2</v>
          </cell>
          <cell r="G28">
            <v>52.05</v>
          </cell>
          <cell r="H28">
            <v>45.43</v>
          </cell>
        </row>
        <row r="29">
          <cell r="B29" t="str">
            <v>BANTWA</v>
          </cell>
          <cell r="C29" t="str">
            <v>BAGASARA</v>
          </cell>
          <cell r="D29" t="str">
            <v>JGY</v>
          </cell>
          <cell r="E29" t="str">
            <v>LT</v>
          </cell>
          <cell r="F29">
            <v>13.88</v>
          </cell>
          <cell r="G29">
            <v>67.53</v>
          </cell>
          <cell r="H29">
            <v>63.72</v>
          </cell>
        </row>
        <row r="30">
          <cell r="B30" t="str">
            <v>BANTWA</v>
          </cell>
          <cell r="C30" t="str">
            <v>INDRANA</v>
          </cell>
          <cell r="D30" t="str">
            <v>JGY</v>
          </cell>
          <cell r="E30" t="str">
            <v>LT</v>
          </cell>
          <cell r="F30">
            <v>6.72</v>
          </cell>
          <cell r="G30">
            <v>35.130000000000003</v>
          </cell>
          <cell r="H30">
            <v>33.43</v>
          </cell>
        </row>
        <row r="31">
          <cell r="B31" t="str">
            <v>COASTAL</v>
          </cell>
          <cell r="C31" t="str">
            <v>KOLIKHADA</v>
          </cell>
          <cell r="D31" t="str">
            <v>JGY</v>
          </cell>
          <cell r="E31" t="str">
            <v>LT</v>
          </cell>
          <cell r="F31">
            <v>3.76</v>
          </cell>
          <cell r="G31">
            <v>34.1</v>
          </cell>
          <cell r="H31">
            <v>-5.1100000000000003</v>
          </cell>
        </row>
        <row r="32">
          <cell r="B32" t="str">
            <v>COASTAL</v>
          </cell>
          <cell r="C32" t="str">
            <v>KHIMESHWAR</v>
          </cell>
          <cell r="D32" t="str">
            <v>JGY</v>
          </cell>
          <cell r="E32" t="str">
            <v>LT</v>
          </cell>
          <cell r="F32">
            <v>3.23</v>
          </cell>
          <cell r="G32">
            <v>63.79</v>
          </cell>
          <cell r="H32">
            <v>100</v>
          </cell>
        </row>
        <row r="33">
          <cell r="B33" t="str">
            <v>COASTAL</v>
          </cell>
          <cell r="C33" t="str">
            <v>GOSA/NARVAI</v>
          </cell>
          <cell r="D33" t="str">
            <v>JGY</v>
          </cell>
          <cell r="E33" t="str">
            <v>LT</v>
          </cell>
          <cell r="F33">
            <v>6.13</v>
          </cell>
          <cell r="G33">
            <v>75.400000000000006</v>
          </cell>
          <cell r="H33">
            <v>71.75</v>
          </cell>
        </row>
        <row r="34">
          <cell r="B34" t="str">
            <v>COASTAL</v>
          </cell>
          <cell r="C34" t="str">
            <v>TUKDA GOSA</v>
          </cell>
          <cell r="D34" t="str">
            <v>JGY</v>
          </cell>
          <cell r="E34" t="str">
            <v>LT</v>
          </cell>
          <cell r="F34">
            <v>8.8800000000000008</v>
          </cell>
          <cell r="G34">
            <v>44.54</v>
          </cell>
          <cell r="H34">
            <v>44.97</v>
          </cell>
        </row>
        <row r="35">
          <cell r="B35" t="str">
            <v>COASTAL</v>
          </cell>
          <cell r="C35" t="str">
            <v>NAVAGAM</v>
          </cell>
          <cell r="D35" t="str">
            <v>JGY</v>
          </cell>
          <cell r="E35" t="str">
            <v>LT</v>
          </cell>
          <cell r="F35">
            <v>5.28</v>
          </cell>
          <cell r="G35">
            <v>71.739999999999995</v>
          </cell>
          <cell r="H35">
            <v>57.81</v>
          </cell>
        </row>
        <row r="36">
          <cell r="B36" t="str">
            <v>COASTAL</v>
          </cell>
          <cell r="C36" t="str">
            <v>SHRINAGAR</v>
          </cell>
          <cell r="D36" t="str">
            <v>JGY</v>
          </cell>
          <cell r="E36" t="str">
            <v>LT</v>
          </cell>
          <cell r="F36">
            <v>4.6100000000000003</v>
          </cell>
          <cell r="G36">
            <v>28.7</v>
          </cell>
          <cell r="H36">
            <v>75.849999999999994</v>
          </cell>
        </row>
        <row r="37">
          <cell r="B37" t="str">
            <v>COASTAL</v>
          </cell>
          <cell r="C37" t="str">
            <v>VISAVADA JGY</v>
          </cell>
          <cell r="D37" t="str">
            <v>JGY</v>
          </cell>
          <cell r="E37" t="str">
            <v>LT</v>
          </cell>
          <cell r="F37">
            <v>4.87</v>
          </cell>
          <cell r="G37">
            <v>40.68</v>
          </cell>
          <cell r="H37">
            <v>61.56</v>
          </cell>
        </row>
        <row r="38">
          <cell r="B38" t="str">
            <v>COASTAL</v>
          </cell>
          <cell r="C38" t="str">
            <v>AMBARAMA</v>
          </cell>
          <cell r="D38" t="str">
            <v>JGY</v>
          </cell>
          <cell r="E38" t="str">
            <v>LT</v>
          </cell>
          <cell r="F38">
            <v>3.73</v>
          </cell>
          <cell r="G38">
            <v>19.25</v>
          </cell>
          <cell r="H38">
            <v>54.71</v>
          </cell>
        </row>
        <row r="39">
          <cell r="B39" t="str">
            <v>KSD-R-1</v>
          </cell>
          <cell r="C39" t="str">
            <v>SAKRANA</v>
          </cell>
          <cell r="D39" t="str">
            <v>JGY</v>
          </cell>
          <cell r="E39" t="str">
            <v>LT</v>
          </cell>
          <cell r="F39">
            <v>5.72</v>
          </cell>
          <cell r="G39">
            <v>71.83</v>
          </cell>
          <cell r="H39">
            <v>40.89</v>
          </cell>
        </row>
        <row r="40">
          <cell r="B40" t="str">
            <v>KSD-R-1</v>
          </cell>
          <cell r="C40" t="str">
            <v>PANKHAN</v>
          </cell>
          <cell r="D40" t="str">
            <v>JGY</v>
          </cell>
          <cell r="E40" t="str">
            <v>LT</v>
          </cell>
          <cell r="F40">
            <v>5.31</v>
          </cell>
          <cell r="G40">
            <v>43.02</v>
          </cell>
          <cell r="H40">
            <v>47.06</v>
          </cell>
        </row>
        <row r="41">
          <cell r="B41" t="str">
            <v>KSD-R-1</v>
          </cell>
          <cell r="C41" t="str">
            <v>AJAB</v>
          </cell>
          <cell r="D41" t="str">
            <v>JGY</v>
          </cell>
          <cell r="E41" t="str">
            <v>LT</v>
          </cell>
          <cell r="F41">
            <v>9.2100000000000009</v>
          </cell>
          <cell r="G41">
            <v>71.95</v>
          </cell>
          <cell r="H41">
            <v>82.08</v>
          </cell>
        </row>
        <row r="42">
          <cell r="B42" t="str">
            <v>KSD-R-1</v>
          </cell>
          <cell r="C42" t="str">
            <v>KARENI</v>
          </cell>
          <cell r="D42" t="str">
            <v>JGY</v>
          </cell>
          <cell r="E42" t="str">
            <v>LT</v>
          </cell>
          <cell r="F42">
            <v>6.38</v>
          </cell>
          <cell r="G42">
            <v>60.41</v>
          </cell>
          <cell r="H42">
            <v>97.76</v>
          </cell>
        </row>
        <row r="43">
          <cell r="B43" t="str">
            <v>KSD-R-1</v>
          </cell>
          <cell r="C43" t="str">
            <v>SILODAR</v>
          </cell>
          <cell r="D43" t="str">
            <v>JGY</v>
          </cell>
          <cell r="E43" t="str">
            <v>LT</v>
          </cell>
          <cell r="F43">
            <v>5</v>
          </cell>
          <cell r="G43">
            <v>0</v>
          </cell>
          <cell r="H43">
            <v>0</v>
          </cell>
        </row>
        <row r="44">
          <cell r="B44" t="str">
            <v>MALIYA</v>
          </cell>
          <cell r="C44" t="str">
            <v>MALIA</v>
          </cell>
          <cell r="D44" t="str">
            <v>JGY</v>
          </cell>
          <cell r="E44" t="str">
            <v>LT</v>
          </cell>
          <cell r="F44">
            <v>6.75</v>
          </cell>
          <cell r="G44">
            <v>45.04</v>
          </cell>
          <cell r="H44">
            <v>-3.99</v>
          </cell>
        </row>
        <row r="45">
          <cell r="B45" t="str">
            <v>MALIYA</v>
          </cell>
          <cell r="C45" t="str">
            <v>SAROVAR(DADHICHI)</v>
          </cell>
          <cell r="D45" t="str">
            <v>JGY</v>
          </cell>
          <cell r="E45" t="str">
            <v>LT</v>
          </cell>
          <cell r="F45">
            <v>6.48</v>
          </cell>
          <cell r="G45">
            <v>18.899999999999999</v>
          </cell>
          <cell r="H45">
            <v>87.42</v>
          </cell>
        </row>
        <row r="46">
          <cell r="B46" t="str">
            <v>MALIYA</v>
          </cell>
          <cell r="C46" t="str">
            <v>JAMVADI</v>
          </cell>
          <cell r="D46" t="str">
            <v>JGY</v>
          </cell>
          <cell r="E46" t="str">
            <v>LT</v>
          </cell>
          <cell r="F46">
            <v>4.75</v>
          </cell>
          <cell r="G46">
            <v>55.56</v>
          </cell>
          <cell r="H46">
            <v>97.3</v>
          </cell>
        </row>
        <row r="47">
          <cell r="B47" t="str">
            <v>MALIYA</v>
          </cell>
          <cell r="C47" t="str">
            <v>AMBECHA</v>
          </cell>
          <cell r="D47" t="str">
            <v>JGY</v>
          </cell>
          <cell r="E47" t="str">
            <v>LT</v>
          </cell>
          <cell r="F47">
            <v>3.5</v>
          </cell>
          <cell r="G47">
            <v>80.62</v>
          </cell>
          <cell r="H47">
            <v>56.02</v>
          </cell>
        </row>
        <row r="48">
          <cell r="B48" t="str">
            <v>MALIYA</v>
          </cell>
          <cell r="C48" t="str">
            <v>KARTIK</v>
          </cell>
          <cell r="D48" t="str">
            <v>JGY</v>
          </cell>
          <cell r="E48" t="str">
            <v>LT</v>
          </cell>
          <cell r="F48">
            <v>4.95</v>
          </cell>
          <cell r="G48">
            <v>56.07</v>
          </cell>
          <cell r="H48">
            <v>59.68</v>
          </cell>
        </row>
        <row r="49">
          <cell r="B49" t="str">
            <v>MALIYA</v>
          </cell>
          <cell r="C49" t="str">
            <v>AMBALGADH</v>
          </cell>
          <cell r="D49" t="str">
            <v>JGY</v>
          </cell>
          <cell r="E49" t="str">
            <v>LT</v>
          </cell>
          <cell r="F49">
            <v>6.16</v>
          </cell>
          <cell r="G49">
            <v>60.19</v>
          </cell>
          <cell r="H49">
            <v>98.03</v>
          </cell>
        </row>
        <row r="50">
          <cell r="B50" t="str">
            <v>KSD-R-2</v>
          </cell>
          <cell r="C50" t="str">
            <v>PADODAR</v>
          </cell>
          <cell r="D50" t="str">
            <v>JGY</v>
          </cell>
          <cell r="E50" t="str">
            <v>LT</v>
          </cell>
          <cell r="F50">
            <v>6.58</v>
          </cell>
          <cell r="G50">
            <v>74.39</v>
          </cell>
          <cell r="H50">
            <v>60.56</v>
          </cell>
        </row>
        <row r="51">
          <cell r="B51" t="str">
            <v>KSD-R-2</v>
          </cell>
          <cell r="C51" t="str">
            <v>JONPUR</v>
          </cell>
          <cell r="D51" t="str">
            <v>JGY</v>
          </cell>
          <cell r="E51" t="str">
            <v>LT</v>
          </cell>
          <cell r="F51">
            <v>7.78</v>
          </cell>
          <cell r="G51">
            <v>56.76</v>
          </cell>
          <cell r="H51">
            <v>89.22</v>
          </cell>
        </row>
        <row r="52">
          <cell r="B52" t="str">
            <v>KSD-R-2</v>
          </cell>
          <cell r="C52" t="str">
            <v>MESHWAN</v>
          </cell>
          <cell r="D52" t="str">
            <v>JGY</v>
          </cell>
          <cell r="E52" t="str">
            <v>LT</v>
          </cell>
          <cell r="F52">
            <v>7.01</v>
          </cell>
          <cell r="G52">
            <v>35.630000000000003</v>
          </cell>
          <cell r="H52">
            <v>40.869999999999997</v>
          </cell>
        </row>
        <row r="53">
          <cell r="B53" t="str">
            <v>KSD-R-2</v>
          </cell>
          <cell r="C53" t="str">
            <v>KHIRSARA-KSD</v>
          </cell>
          <cell r="D53" t="str">
            <v>JGY</v>
          </cell>
          <cell r="E53" t="str">
            <v>LT</v>
          </cell>
          <cell r="F53">
            <v>6.52</v>
          </cell>
          <cell r="G53">
            <v>76.680000000000007</v>
          </cell>
          <cell r="H53">
            <v>77.31</v>
          </cell>
        </row>
        <row r="54">
          <cell r="B54" t="str">
            <v>KSD-R-2</v>
          </cell>
          <cell r="C54" t="str">
            <v>TITODI</v>
          </cell>
          <cell r="D54" t="str">
            <v>JGY</v>
          </cell>
          <cell r="E54" t="str">
            <v>LT</v>
          </cell>
          <cell r="F54">
            <v>6.26</v>
          </cell>
          <cell r="G54">
            <v>60</v>
          </cell>
          <cell r="H54">
            <v>72.930000000000007</v>
          </cell>
        </row>
        <row r="55">
          <cell r="B55" t="str">
            <v>CHORWAD</v>
          </cell>
          <cell r="C55" t="str">
            <v>GAYATRI(GADU)</v>
          </cell>
          <cell r="D55" t="str">
            <v>JGY</v>
          </cell>
          <cell r="E55" t="str">
            <v>LT</v>
          </cell>
          <cell r="F55">
            <v>14.93</v>
          </cell>
          <cell r="G55">
            <v>19.09</v>
          </cell>
          <cell r="H55">
            <v>33.83</v>
          </cell>
        </row>
        <row r="56">
          <cell r="B56" t="str">
            <v>CHORWAD</v>
          </cell>
          <cell r="C56" t="str">
            <v>CHANDUVAV</v>
          </cell>
          <cell r="D56" t="str">
            <v>JGY</v>
          </cell>
          <cell r="E56" t="str">
            <v>MX</v>
          </cell>
          <cell r="F56">
            <v>9.26</v>
          </cell>
          <cell r="G56">
            <v>35.049999999999997</v>
          </cell>
          <cell r="H56">
            <v>57.79</v>
          </cell>
        </row>
        <row r="57">
          <cell r="B57" t="str">
            <v>CHORWAD</v>
          </cell>
          <cell r="C57" t="str">
            <v>CHORWAD</v>
          </cell>
          <cell r="D57" t="str">
            <v>JGY</v>
          </cell>
          <cell r="E57" t="str">
            <v>LT</v>
          </cell>
          <cell r="F57">
            <v>10.35</v>
          </cell>
          <cell r="G57">
            <v>49.82</v>
          </cell>
          <cell r="H57">
            <v>84.57</v>
          </cell>
        </row>
        <row r="58">
          <cell r="B58" t="str">
            <v>CHORWAD</v>
          </cell>
          <cell r="C58" t="str">
            <v>GHUMALI</v>
          </cell>
          <cell r="D58" t="str">
            <v>JGY</v>
          </cell>
          <cell r="E58" t="str">
            <v>LT</v>
          </cell>
          <cell r="F58">
            <v>4.05</v>
          </cell>
          <cell r="G58">
            <v>33.29</v>
          </cell>
          <cell r="H58">
            <v>26.74</v>
          </cell>
        </row>
        <row r="59">
          <cell r="B59" t="str">
            <v>CHORWAD</v>
          </cell>
          <cell r="C59" t="str">
            <v>SARSAVA</v>
          </cell>
          <cell r="D59" t="str">
            <v>JGY</v>
          </cell>
          <cell r="E59" t="str">
            <v>LT</v>
          </cell>
          <cell r="F59">
            <v>4.5199999999999996</v>
          </cell>
          <cell r="G59">
            <v>87.88</v>
          </cell>
          <cell r="H59">
            <v>65.06</v>
          </cell>
        </row>
        <row r="60">
          <cell r="B60" t="str">
            <v>CHORWAD</v>
          </cell>
          <cell r="C60" t="str">
            <v>BABARA</v>
          </cell>
          <cell r="D60" t="str">
            <v>JGY</v>
          </cell>
          <cell r="E60" t="str">
            <v>LT</v>
          </cell>
          <cell r="F60">
            <v>5.63</v>
          </cell>
          <cell r="G60">
            <v>72</v>
          </cell>
          <cell r="H60">
            <v>42.14</v>
          </cell>
        </row>
        <row r="61">
          <cell r="B61" t="str">
            <v>CHORWAD</v>
          </cell>
          <cell r="C61" t="str">
            <v>JALDHARA</v>
          </cell>
          <cell r="D61" t="str">
            <v>JGY</v>
          </cell>
          <cell r="E61" t="str">
            <v>LT</v>
          </cell>
          <cell r="F61">
            <v>9.9600000000000009</v>
          </cell>
          <cell r="G61">
            <v>64.87</v>
          </cell>
          <cell r="H61">
            <v>90.5</v>
          </cell>
        </row>
        <row r="62">
          <cell r="B62" t="str">
            <v>CHORWAD</v>
          </cell>
          <cell r="C62" t="str">
            <v>RAMESHWAR</v>
          </cell>
          <cell r="D62" t="str">
            <v>JGY</v>
          </cell>
          <cell r="E62" t="str">
            <v>LT</v>
          </cell>
          <cell r="F62">
            <v>4.8899999999999997</v>
          </cell>
          <cell r="G62">
            <v>73.400000000000006</v>
          </cell>
          <cell r="H62">
            <v>75.03</v>
          </cell>
        </row>
        <row r="63">
          <cell r="B63" t="str">
            <v>MGL-R</v>
          </cell>
          <cell r="C63" t="str">
            <v>MANKHETRA</v>
          </cell>
          <cell r="D63" t="str">
            <v>JGY</v>
          </cell>
          <cell r="E63" t="str">
            <v>LT</v>
          </cell>
          <cell r="F63">
            <v>4.8499999999999996</v>
          </cell>
          <cell r="G63">
            <v>72.290000000000006</v>
          </cell>
          <cell r="H63">
            <v>75.89</v>
          </cell>
        </row>
        <row r="64">
          <cell r="B64" t="str">
            <v>MGL-R</v>
          </cell>
          <cell r="C64" t="str">
            <v>VIRPUR</v>
          </cell>
          <cell r="D64" t="str">
            <v>JGY</v>
          </cell>
          <cell r="E64" t="str">
            <v>LT</v>
          </cell>
          <cell r="F64">
            <v>5.0199999999999996</v>
          </cell>
          <cell r="G64">
            <v>57.52</v>
          </cell>
          <cell r="H64">
            <v>-92.43</v>
          </cell>
        </row>
        <row r="65">
          <cell r="B65" t="str">
            <v>MGL-R</v>
          </cell>
          <cell r="C65" t="str">
            <v>ARENA</v>
          </cell>
          <cell r="D65" t="str">
            <v>JGY</v>
          </cell>
          <cell r="E65" t="str">
            <v>LT</v>
          </cell>
          <cell r="F65">
            <v>4.84</v>
          </cell>
          <cell r="G65">
            <v>41.34</v>
          </cell>
          <cell r="H65">
            <v>87.83</v>
          </cell>
        </row>
        <row r="66">
          <cell r="B66" t="str">
            <v>MGL-R</v>
          </cell>
          <cell r="C66" t="str">
            <v>NANDARKHI</v>
          </cell>
          <cell r="D66" t="str">
            <v>JGY</v>
          </cell>
          <cell r="E66" t="str">
            <v>LT</v>
          </cell>
          <cell r="F66">
            <v>3.94</v>
          </cell>
          <cell r="G66">
            <v>53.48</v>
          </cell>
          <cell r="H66">
            <v>45.74</v>
          </cell>
        </row>
        <row r="67">
          <cell r="B67" t="str">
            <v>MGL-R</v>
          </cell>
          <cell r="C67" t="str">
            <v>MAKTUPUR</v>
          </cell>
          <cell r="D67" t="str">
            <v>JGY</v>
          </cell>
          <cell r="E67" t="str">
            <v>LT</v>
          </cell>
          <cell r="F67">
            <v>7.68</v>
          </cell>
          <cell r="G67">
            <v>44.69</v>
          </cell>
          <cell r="H67">
            <v>43.06</v>
          </cell>
        </row>
        <row r="68">
          <cell r="B68" t="str">
            <v>MGL-R</v>
          </cell>
          <cell r="C68" t="str">
            <v>SULTANPUR</v>
          </cell>
          <cell r="D68" t="str">
            <v>JGY</v>
          </cell>
          <cell r="E68" t="str">
            <v>LT</v>
          </cell>
          <cell r="F68">
            <v>5</v>
          </cell>
          <cell r="G68">
            <v>0</v>
          </cell>
          <cell r="H68">
            <v>0</v>
          </cell>
        </row>
        <row r="69">
          <cell r="B69" t="str">
            <v>MADHAVPUR</v>
          </cell>
          <cell r="C69" t="str">
            <v>MADHAVPUR</v>
          </cell>
          <cell r="D69" t="str">
            <v>JGY</v>
          </cell>
          <cell r="E69" t="str">
            <v>LT</v>
          </cell>
          <cell r="F69">
            <v>4.96</v>
          </cell>
          <cell r="G69">
            <v>46.41</v>
          </cell>
          <cell r="H69">
            <v>92.5</v>
          </cell>
        </row>
        <row r="70">
          <cell r="B70" t="str">
            <v>MADHAVPUR</v>
          </cell>
          <cell r="C70" t="str">
            <v>AJAK</v>
          </cell>
          <cell r="D70" t="str">
            <v>JGY</v>
          </cell>
          <cell r="E70" t="str">
            <v>LT</v>
          </cell>
          <cell r="F70">
            <v>4.21</v>
          </cell>
          <cell r="G70">
            <v>58.02</v>
          </cell>
          <cell r="H70">
            <v>71.41</v>
          </cell>
        </row>
        <row r="71">
          <cell r="B71" t="str">
            <v>MADHAVPUR</v>
          </cell>
          <cell r="C71" t="str">
            <v>PATA</v>
          </cell>
          <cell r="D71" t="str">
            <v>JGY</v>
          </cell>
          <cell r="E71" t="str">
            <v>LT</v>
          </cell>
          <cell r="F71">
            <v>12.04</v>
          </cell>
          <cell r="G71">
            <v>78.209999999999994</v>
          </cell>
          <cell r="H71">
            <v>63.37</v>
          </cell>
        </row>
        <row r="72">
          <cell r="B72" t="str">
            <v>MADHAVPUR</v>
          </cell>
          <cell r="C72" t="str">
            <v>ZARIYAWADA</v>
          </cell>
          <cell r="D72" t="str">
            <v>JGY</v>
          </cell>
          <cell r="E72" t="str">
            <v>LT</v>
          </cell>
          <cell r="F72">
            <v>4.05</v>
          </cell>
          <cell r="G72">
            <v>66.33</v>
          </cell>
          <cell r="H72">
            <v>99.37</v>
          </cell>
        </row>
        <row r="73">
          <cell r="B73" t="str">
            <v>MADHAVPUR</v>
          </cell>
          <cell r="C73" t="str">
            <v>SANGAVADA</v>
          </cell>
          <cell r="D73" t="str">
            <v>JGY</v>
          </cell>
          <cell r="E73" t="str">
            <v>LT</v>
          </cell>
          <cell r="F73">
            <v>3.71</v>
          </cell>
          <cell r="G73">
            <v>55.63</v>
          </cell>
          <cell r="H73">
            <v>100</v>
          </cell>
        </row>
        <row r="74">
          <cell r="B74" t="str">
            <v>MADHAVPUR</v>
          </cell>
          <cell r="C74" t="str">
            <v>SANDHAA</v>
          </cell>
          <cell r="D74" t="str">
            <v>JGY</v>
          </cell>
          <cell r="E74" t="str">
            <v>LT</v>
          </cell>
          <cell r="F74">
            <v>6.56</v>
          </cell>
          <cell r="G74">
            <v>80.03</v>
          </cell>
          <cell r="H74">
            <v>67.89</v>
          </cell>
        </row>
        <row r="77">
          <cell r="C77" t="str">
            <v>PBR CT</v>
          </cell>
          <cell r="D77" t="str">
            <v>JGY</v>
          </cell>
          <cell r="E77" t="str">
            <v>JGY</v>
          </cell>
          <cell r="G77">
            <v>0</v>
          </cell>
          <cell r="H77">
            <v>0</v>
          </cell>
        </row>
        <row r="78">
          <cell r="C78" t="str">
            <v>PBR RURL</v>
          </cell>
          <cell r="D78" t="str">
            <v>JGY</v>
          </cell>
          <cell r="E78" t="str">
            <v>JGY</v>
          </cell>
          <cell r="G78">
            <v>51.67</v>
          </cell>
          <cell r="H78">
            <v>60.92</v>
          </cell>
        </row>
        <row r="79">
          <cell r="C79" t="str">
            <v>KSD-1</v>
          </cell>
          <cell r="D79" t="str">
            <v>JGY</v>
          </cell>
          <cell r="E79" t="str">
            <v>JGY</v>
          </cell>
          <cell r="G79">
            <v>56.57</v>
          </cell>
          <cell r="H79">
            <v>66.67</v>
          </cell>
        </row>
        <row r="80">
          <cell r="C80" t="str">
            <v>KSD-2</v>
          </cell>
          <cell r="D80" t="str">
            <v>JGY</v>
          </cell>
          <cell r="E80" t="str">
            <v>JGY</v>
          </cell>
          <cell r="G80">
            <v>57.43</v>
          </cell>
          <cell r="H80">
            <v>64.39</v>
          </cell>
        </row>
        <row r="81">
          <cell r="C81" t="str">
            <v xml:space="preserve"> PBR CIRCLE</v>
          </cell>
          <cell r="D81" t="str">
            <v>JGY</v>
          </cell>
          <cell r="E81" t="str">
            <v>JGY</v>
          </cell>
          <cell r="G81">
            <v>54.05</v>
          </cell>
          <cell r="H81">
            <v>63.54</v>
          </cell>
        </row>
      </sheetData>
      <sheetData sheetId="7" refreshError="1">
        <row r="1">
          <cell r="B1" t="str">
            <v>PGVCL  CIRCLE  OFFICE  PORBANDAR</v>
          </cell>
        </row>
        <row r="3">
          <cell r="B3" t="str">
            <v xml:space="preserve">FEEDERWISE REPORT OF T&amp;D LOSSES </v>
          </cell>
        </row>
        <row r="6">
          <cell r="B6" t="str">
            <v>S/Divn</v>
          </cell>
          <cell r="C6" t="str">
            <v>Feeder Name</v>
          </cell>
          <cell r="D6" t="str">
            <v>FEED</v>
          </cell>
          <cell r="E6" t="str">
            <v>ER</v>
          </cell>
          <cell r="F6" t="str">
            <v>THEO</v>
          </cell>
          <cell r="G6" t="str">
            <v>2006-07</v>
          </cell>
          <cell r="H6" t="str">
            <v>%T &amp; D LOSS</v>
          </cell>
        </row>
        <row r="7">
          <cell r="B7" t="str">
            <v>Code</v>
          </cell>
          <cell r="D7" t="str">
            <v>CAT</v>
          </cell>
          <cell r="E7" t="str">
            <v>TP</v>
          </cell>
          <cell r="F7" t="str">
            <v>LOSS</v>
          </cell>
          <cell r="G7" t="str">
            <v>YR LOSS</v>
          </cell>
          <cell r="H7">
            <v>39173</v>
          </cell>
        </row>
        <row r="8">
          <cell r="B8" t="str">
            <v>BAGVADAR</v>
          </cell>
          <cell r="C8" t="str">
            <v>BOKHIRA</v>
          </cell>
          <cell r="D8" t="str">
            <v>AGD</v>
          </cell>
          <cell r="E8" t="str">
            <v>LT</v>
          </cell>
          <cell r="F8">
            <v>5.82</v>
          </cell>
          <cell r="G8">
            <v>7.52</v>
          </cell>
          <cell r="H8">
            <v>-5.0283593316751495E-2</v>
          </cell>
        </row>
        <row r="9">
          <cell r="B9" t="str">
            <v>BAGVADAR</v>
          </cell>
          <cell r="C9" t="str">
            <v>VACHHODA</v>
          </cell>
          <cell r="D9" t="str">
            <v>AGD</v>
          </cell>
          <cell r="E9" t="str">
            <v>LT</v>
          </cell>
          <cell r="F9">
            <v>6.43</v>
          </cell>
          <cell r="G9">
            <v>18.5</v>
          </cell>
          <cell r="H9">
            <v>0.33890799946040739</v>
          </cell>
        </row>
        <row r="10">
          <cell r="B10" t="str">
            <v>BAGVADAR</v>
          </cell>
          <cell r="C10" t="str">
            <v>SHISHLI(OLD FATANA)</v>
          </cell>
          <cell r="D10" t="str">
            <v>AGD</v>
          </cell>
          <cell r="E10" t="str">
            <v>LT</v>
          </cell>
          <cell r="F10">
            <v>9.26</v>
          </cell>
          <cell r="G10">
            <v>5.07</v>
          </cell>
          <cell r="H10">
            <v>-0.34261187728679987</v>
          </cell>
        </row>
        <row r="11">
          <cell r="B11" t="str">
            <v>BAGVADAR</v>
          </cell>
          <cell r="C11" t="str">
            <v>KHAMBHODAR</v>
          </cell>
          <cell r="D11" t="str">
            <v>AGD</v>
          </cell>
          <cell r="E11" t="str">
            <v>LT</v>
          </cell>
          <cell r="F11">
            <v>7.69</v>
          </cell>
          <cell r="G11">
            <v>7.64</v>
          </cell>
          <cell r="H11">
            <v>0.45862913096695229</v>
          </cell>
        </row>
        <row r="12">
          <cell r="B12" t="str">
            <v>BAGVADAR</v>
          </cell>
          <cell r="C12" t="str">
            <v>KUNVADAR(OLD BHOMIYAV</v>
          </cell>
          <cell r="D12" t="str">
            <v>AGD</v>
          </cell>
          <cell r="E12" t="str">
            <v>LT</v>
          </cell>
          <cell r="F12">
            <v>12.95</v>
          </cell>
          <cell r="G12">
            <v>-4</v>
          </cell>
          <cell r="H12">
            <v>0.10956039837224245</v>
          </cell>
        </row>
        <row r="13">
          <cell r="B13" t="str">
            <v>BAGVADAR</v>
          </cell>
          <cell r="C13" t="str">
            <v>MODHWADA</v>
          </cell>
          <cell r="D13" t="str">
            <v>AGD</v>
          </cell>
          <cell r="E13" t="str">
            <v>LT</v>
          </cell>
          <cell r="F13">
            <v>10.220000000000001</v>
          </cell>
          <cell r="G13">
            <v>-13.72</v>
          </cell>
          <cell r="H13">
            <v>-0.53583664729275005</v>
          </cell>
        </row>
        <row r="14">
          <cell r="B14" t="str">
            <v>BAGVADAR</v>
          </cell>
          <cell r="C14" t="str">
            <v>BHARWADA</v>
          </cell>
          <cell r="D14" t="str">
            <v>AGD</v>
          </cell>
          <cell r="E14" t="str">
            <v>LT</v>
          </cell>
          <cell r="F14">
            <v>5.0599999999999996</v>
          </cell>
          <cell r="G14">
            <v>6.07</v>
          </cell>
          <cell r="H14">
            <v>0.11797262059973924</v>
          </cell>
        </row>
        <row r="15">
          <cell r="B15" t="str">
            <v>BAGVADAR</v>
          </cell>
          <cell r="C15" t="str">
            <v>FATANA(OLD ADVANA)</v>
          </cell>
          <cell r="D15" t="str">
            <v>AGD</v>
          </cell>
          <cell r="E15" t="str">
            <v>LT</v>
          </cell>
          <cell r="F15">
            <v>8.74</v>
          </cell>
          <cell r="G15">
            <v>-10.53</v>
          </cell>
          <cell r="H15">
            <v>-0.72556426039917921</v>
          </cell>
        </row>
        <row r="16">
          <cell r="B16" t="str">
            <v>BAGVADAR</v>
          </cell>
          <cell r="C16" t="str">
            <v>KINDARKHEDA</v>
          </cell>
          <cell r="D16" t="str">
            <v>AGD</v>
          </cell>
          <cell r="E16" t="str">
            <v>LT</v>
          </cell>
          <cell r="F16">
            <v>7.26</v>
          </cell>
          <cell r="G16">
            <v>24.1</v>
          </cell>
          <cell r="H16">
            <v>-6.3737922705314004E-2</v>
          </cell>
        </row>
        <row r="17">
          <cell r="B17" t="str">
            <v>BAGVADAR</v>
          </cell>
          <cell r="C17" t="str">
            <v>SODHANA</v>
          </cell>
          <cell r="D17" t="str">
            <v>AGD</v>
          </cell>
          <cell r="E17" t="str">
            <v>LT</v>
          </cell>
          <cell r="F17">
            <v>5.41</v>
          </cell>
          <cell r="G17">
            <v>-36.04</v>
          </cell>
          <cell r="H17">
            <v>0.13090637398876695</v>
          </cell>
        </row>
        <row r="18">
          <cell r="B18" t="str">
            <v>BAGVADAR</v>
          </cell>
          <cell r="C18" t="str">
            <v>BHETAKADI</v>
          </cell>
          <cell r="D18" t="str">
            <v>AGD</v>
          </cell>
          <cell r="E18" t="str">
            <v>LT</v>
          </cell>
          <cell r="F18">
            <v>5.19</v>
          </cell>
          <cell r="G18">
            <v>-49.48</v>
          </cell>
          <cell r="H18">
            <v>-0.15771657364717301</v>
          </cell>
        </row>
        <row r="19">
          <cell r="B19" t="str">
            <v>BAGVADAR</v>
          </cell>
          <cell r="C19" t="str">
            <v>SIMAR</v>
          </cell>
          <cell r="D19" t="str">
            <v>AGD</v>
          </cell>
          <cell r="E19" t="str">
            <v>LT</v>
          </cell>
          <cell r="F19">
            <v>11.31</v>
          </cell>
          <cell r="G19">
            <v>44.53</v>
          </cell>
          <cell r="H19">
            <v>0.36687741482262032</v>
          </cell>
        </row>
        <row r="20">
          <cell r="B20" t="str">
            <v>BAGVADAR</v>
          </cell>
          <cell r="C20" t="str">
            <v>ZARERA</v>
          </cell>
          <cell r="D20" t="str">
            <v>AGD</v>
          </cell>
          <cell r="E20" t="str">
            <v>LT</v>
          </cell>
          <cell r="F20">
            <v>6.72</v>
          </cell>
          <cell r="G20">
            <v>-25.72</v>
          </cell>
          <cell r="H20">
            <v>-0.49235066962451729</v>
          </cell>
        </row>
        <row r="21">
          <cell r="B21" t="str">
            <v>BAGVADAR</v>
          </cell>
          <cell r="C21" t="str">
            <v>DHROKAL</v>
          </cell>
          <cell r="D21" t="str">
            <v>AGD</v>
          </cell>
          <cell r="E21" t="str">
            <v>LT</v>
          </cell>
          <cell r="F21">
            <v>6.98</v>
          </cell>
          <cell r="G21">
            <v>0</v>
          </cell>
          <cell r="H21">
            <v>0</v>
          </cell>
        </row>
        <row r="22">
          <cell r="B22" t="str">
            <v>BAGVADAR</v>
          </cell>
          <cell r="C22" t="str">
            <v>DEGAM</v>
          </cell>
          <cell r="D22" t="str">
            <v>AGD</v>
          </cell>
          <cell r="E22" t="str">
            <v>LT</v>
          </cell>
          <cell r="F22">
            <v>15.07</v>
          </cell>
          <cell r="G22">
            <v>-8.58</v>
          </cell>
          <cell r="H22">
            <v>0.29585892406973008</v>
          </cell>
        </row>
        <row r="23">
          <cell r="B23" t="str">
            <v>BAGVADAR</v>
          </cell>
          <cell r="C23" t="str">
            <v>PANDAVADAR</v>
          </cell>
          <cell r="D23" t="str">
            <v>AGD</v>
          </cell>
          <cell r="E23" t="str">
            <v>LT</v>
          </cell>
          <cell r="F23">
            <v>5.15</v>
          </cell>
          <cell r="G23">
            <v>36.619999999999997</v>
          </cell>
          <cell r="H23">
            <v>0.40878907149104637</v>
          </cell>
        </row>
        <row r="24">
          <cell r="B24" t="str">
            <v>BAGVADAR</v>
          </cell>
          <cell r="C24" t="str">
            <v>VADALA</v>
          </cell>
          <cell r="D24" t="str">
            <v>AGD</v>
          </cell>
          <cell r="E24" t="str">
            <v>LT</v>
          </cell>
          <cell r="F24">
            <v>7.39</v>
          </cell>
          <cell r="G24">
            <v>-55.68</v>
          </cell>
          <cell r="H24">
            <v>-0.35279149827870077</v>
          </cell>
        </row>
        <row r="25">
          <cell r="B25" t="str">
            <v>RANAVAV</v>
          </cell>
          <cell r="C25" t="str">
            <v>KANDORNA I</v>
          </cell>
          <cell r="D25" t="str">
            <v>AGD</v>
          </cell>
          <cell r="E25" t="str">
            <v>LT</v>
          </cell>
          <cell r="F25">
            <v>12.24</v>
          </cell>
          <cell r="G25">
            <v>57.06</v>
          </cell>
          <cell r="H25">
            <v>0.58900839531269855</v>
          </cell>
        </row>
        <row r="26">
          <cell r="B26" t="str">
            <v>RANAVAV</v>
          </cell>
          <cell r="C26" t="str">
            <v>BAPODAR</v>
          </cell>
          <cell r="D26" t="str">
            <v>AGD</v>
          </cell>
          <cell r="E26" t="str">
            <v>LT</v>
          </cell>
          <cell r="F26">
            <v>10.53</v>
          </cell>
          <cell r="G26">
            <v>47.43</v>
          </cell>
          <cell r="H26">
            <v>0.3756422962846474</v>
          </cell>
        </row>
        <row r="27">
          <cell r="B27" t="str">
            <v>RANAVAV</v>
          </cell>
          <cell r="C27" t="str">
            <v>BAKHARLA</v>
          </cell>
          <cell r="D27" t="str">
            <v>AGD</v>
          </cell>
          <cell r="E27" t="str">
            <v>MX</v>
          </cell>
          <cell r="F27">
            <v>6.4</v>
          </cell>
          <cell r="G27">
            <v>74.150000000000006</v>
          </cell>
          <cell r="H27">
            <v>0.66439902147036956</v>
          </cell>
        </row>
        <row r="28">
          <cell r="B28" t="str">
            <v>RANAVAV</v>
          </cell>
          <cell r="C28" t="str">
            <v>VALOTRA</v>
          </cell>
          <cell r="D28" t="str">
            <v>AGD</v>
          </cell>
          <cell r="E28" t="str">
            <v>LT</v>
          </cell>
          <cell r="F28">
            <v>9.2200000000000006</v>
          </cell>
          <cell r="G28" t="str">
            <v>***.**</v>
          </cell>
          <cell r="H28">
            <v>-0.73215571785564104</v>
          </cell>
        </row>
        <row r="29">
          <cell r="B29" t="str">
            <v>RANAVAV</v>
          </cell>
          <cell r="C29" t="str">
            <v>YOGESHWAR PBR</v>
          </cell>
          <cell r="D29" t="str">
            <v>AGD</v>
          </cell>
          <cell r="E29" t="str">
            <v>LT</v>
          </cell>
          <cell r="F29">
            <v>10.97</v>
          </cell>
          <cell r="G29">
            <v>0</v>
          </cell>
          <cell r="H29">
            <v>0</v>
          </cell>
        </row>
        <row r="30">
          <cell r="B30" t="str">
            <v>RANAVAV</v>
          </cell>
          <cell r="C30" t="str">
            <v>KHIRASHRA</v>
          </cell>
          <cell r="D30" t="str">
            <v>AGD</v>
          </cell>
          <cell r="E30" t="str">
            <v>LT</v>
          </cell>
          <cell r="F30">
            <v>8.8800000000000008</v>
          </cell>
          <cell r="G30">
            <v>55.95</v>
          </cell>
          <cell r="H30">
            <v>0.99530915456281466</v>
          </cell>
        </row>
        <row r="31">
          <cell r="B31" t="str">
            <v>RANAVAV</v>
          </cell>
          <cell r="C31" t="str">
            <v>VADAVALA</v>
          </cell>
          <cell r="D31" t="str">
            <v>AGD</v>
          </cell>
          <cell r="E31" t="str">
            <v>LT</v>
          </cell>
          <cell r="F31">
            <v>7.09</v>
          </cell>
          <cell r="G31">
            <v>40.770000000000003</v>
          </cell>
          <cell r="H31">
            <v>-0.25209811097513585</v>
          </cell>
        </row>
        <row r="32">
          <cell r="B32" t="str">
            <v>RANAVAV</v>
          </cell>
          <cell r="C32" t="str">
            <v>THOYANA</v>
          </cell>
          <cell r="D32" t="str">
            <v>AGD</v>
          </cell>
          <cell r="E32" t="str">
            <v>LT</v>
          </cell>
          <cell r="F32">
            <v>5.78</v>
          </cell>
          <cell r="G32">
            <v>64.53</v>
          </cell>
          <cell r="H32">
            <v>0.45117537419391479</v>
          </cell>
        </row>
        <row r="33">
          <cell r="B33" t="str">
            <v>RANAVAV</v>
          </cell>
          <cell r="C33" t="str">
            <v>SUKHPUR</v>
          </cell>
          <cell r="D33" t="str">
            <v>AGD</v>
          </cell>
          <cell r="E33" t="str">
            <v>LT</v>
          </cell>
          <cell r="F33">
            <v>15.02</v>
          </cell>
          <cell r="G33">
            <v>60.41</v>
          </cell>
          <cell r="H33">
            <v>-0.39997333938957075</v>
          </cell>
        </row>
        <row r="34">
          <cell r="B34" t="str">
            <v>RANAVAV</v>
          </cell>
          <cell r="C34" t="str">
            <v>HANUMANGADH</v>
          </cell>
          <cell r="D34" t="str">
            <v>AGD</v>
          </cell>
          <cell r="E34" t="str">
            <v>LT</v>
          </cell>
          <cell r="F34">
            <v>10.58</v>
          </cell>
          <cell r="G34">
            <v>96.97</v>
          </cell>
          <cell r="H34">
            <v>0.99964632192485758</v>
          </cell>
        </row>
        <row r="35">
          <cell r="B35" t="str">
            <v>KUTIYANA</v>
          </cell>
          <cell r="C35" t="str">
            <v>BALOCH</v>
          </cell>
          <cell r="D35" t="str">
            <v>AGD</v>
          </cell>
          <cell r="E35" t="str">
            <v>LT</v>
          </cell>
          <cell r="F35">
            <v>7.57</v>
          </cell>
          <cell r="G35">
            <v>15.87</v>
          </cell>
          <cell r="H35">
            <v>-7.9738418420618781E-2</v>
          </cell>
        </row>
        <row r="36">
          <cell r="B36" t="str">
            <v>KUTIYANA</v>
          </cell>
          <cell r="C36" t="str">
            <v>CHAUTA</v>
          </cell>
          <cell r="D36" t="str">
            <v>AGD</v>
          </cell>
          <cell r="E36" t="str">
            <v>LT</v>
          </cell>
          <cell r="F36">
            <v>10.95</v>
          </cell>
          <cell r="G36">
            <v>4.84</v>
          </cell>
          <cell r="H36">
            <v>0.18591020445543421</v>
          </cell>
        </row>
        <row r="37">
          <cell r="B37" t="str">
            <v>KUTIYANA</v>
          </cell>
          <cell r="C37" t="str">
            <v>PASWARI</v>
          </cell>
          <cell r="D37" t="str">
            <v>AGD</v>
          </cell>
          <cell r="E37" t="str">
            <v>LT</v>
          </cell>
          <cell r="F37">
            <v>7.74</v>
          </cell>
          <cell r="G37">
            <v>0.33</v>
          </cell>
          <cell r="H37">
            <v>6.4562196899824467E-2</v>
          </cell>
        </row>
        <row r="38">
          <cell r="B38" t="str">
            <v>KUTIYANA</v>
          </cell>
          <cell r="C38" t="str">
            <v>MAHOBATPARA</v>
          </cell>
          <cell r="D38" t="str">
            <v>AGD</v>
          </cell>
          <cell r="E38" t="str">
            <v>LT</v>
          </cell>
          <cell r="F38">
            <v>10.29</v>
          </cell>
          <cell r="G38">
            <v>17.239999999999998</v>
          </cell>
          <cell r="H38">
            <v>-2.6832298924172208E-2</v>
          </cell>
        </row>
        <row r="39">
          <cell r="B39" t="str">
            <v>KUTIYANA</v>
          </cell>
          <cell r="C39" t="str">
            <v>AMADPARA(OLD KHAGESHR</v>
          </cell>
          <cell r="D39" t="str">
            <v>AGD</v>
          </cell>
          <cell r="E39" t="str">
            <v>LT</v>
          </cell>
          <cell r="F39">
            <v>14.17</v>
          </cell>
          <cell r="G39">
            <v>28.15</v>
          </cell>
          <cell r="H39">
            <v>0.14285468002942259</v>
          </cell>
        </row>
        <row r="40">
          <cell r="B40" t="str">
            <v>KUTIYANA</v>
          </cell>
          <cell r="C40" t="str">
            <v>SARADIYA</v>
          </cell>
          <cell r="D40" t="str">
            <v>AGD</v>
          </cell>
          <cell r="E40" t="str">
            <v>LT</v>
          </cell>
          <cell r="F40">
            <v>11.08</v>
          </cell>
          <cell r="G40">
            <v>13.2</v>
          </cell>
          <cell r="H40">
            <v>1.752807538864654E-3</v>
          </cell>
        </row>
        <row r="41">
          <cell r="B41" t="str">
            <v>KUTIYANA</v>
          </cell>
          <cell r="C41" t="str">
            <v>AMAR</v>
          </cell>
          <cell r="D41" t="str">
            <v>AGD</v>
          </cell>
          <cell r="E41" t="str">
            <v>LT</v>
          </cell>
          <cell r="F41">
            <v>5.65</v>
          </cell>
          <cell r="G41">
            <v>32.31</v>
          </cell>
          <cell r="H41">
            <v>-0.10331722872933476</v>
          </cell>
        </row>
        <row r="42">
          <cell r="B42" t="str">
            <v>KUTIYANA</v>
          </cell>
          <cell r="C42" t="str">
            <v>VADASADA</v>
          </cell>
          <cell r="D42" t="str">
            <v>AGD</v>
          </cell>
          <cell r="E42" t="str">
            <v>LT</v>
          </cell>
          <cell r="F42">
            <v>5.64</v>
          </cell>
          <cell r="G42">
            <v>0</v>
          </cell>
          <cell r="H42">
            <v>0.42906703953103337</v>
          </cell>
        </row>
        <row r="43">
          <cell r="B43" t="str">
            <v>KUTIYANA</v>
          </cell>
          <cell r="C43" t="str">
            <v>MALANKA</v>
          </cell>
          <cell r="D43" t="str">
            <v>AGD</v>
          </cell>
          <cell r="E43" t="str">
            <v>LT</v>
          </cell>
          <cell r="F43">
            <v>6.78</v>
          </cell>
          <cell r="G43">
            <v>0</v>
          </cell>
          <cell r="H43">
            <v>-1.0281404282513888E-2</v>
          </cell>
        </row>
        <row r="44">
          <cell r="B44" t="str">
            <v>KUTIYANA</v>
          </cell>
          <cell r="C44" t="str">
            <v>TIMBI NES</v>
          </cell>
          <cell r="D44" t="str">
            <v>AGD</v>
          </cell>
          <cell r="E44" t="str">
            <v>LT</v>
          </cell>
          <cell r="F44">
            <v>10.75</v>
          </cell>
          <cell r="G44">
            <v>47.4</v>
          </cell>
          <cell r="H44">
            <v>0.30546234367126301</v>
          </cell>
        </row>
        <row r="45">
          <cell r="B45" t="str">
            <v>KUTIYANA</v>
          </cell>
          <cell r="C45" t="str">
            <v>DEVDA</v>
          </cell>
          <cell r="D45" t="str">
            <v>AGD</v>
          </cell>
          <cell r="E45" t="str">
            <v>LT</v>
          </cell>
          <cell r="F45">
            <v>7.71</v>
          </cell>
          <cell r="G45">
            <v>-8.19</v>
          </cell>
          <cell r="H45">
            <v>0.18005829807240245</v>
          </cell>
        </row>
        <row r="46">
          <cell r="B46" t="str">
            <v>KUTIYANA</v>
          </cell>
          <cell r="C46" t="str">
            <v>SHIVA</v>
          </cell>
          <cell r="D46" t="str">
            <v>AGD</v>
          </cell>
          <cell r="E46" t="str">
            <v>LT</v>
          </cell>
          <cell r="F46">
            <v>6.51</v>
          </cell>
          <cell r="G46">
            <v>0</v>
          </cell>
          <cell r="H46">
            <v>0</v>
          </cell>
        </row>
        <row r="47">
          <cell r="B47" t="str">
            <v>BANTWA</v>
          </cell>
          <cell r="C47" t="str">
            <v>KHAGESHRI</v>
          </cell>
          <cell r="D47" t="str">
            <v>AGD</v>
          </cell>
          <cell r="E47" t="str">
            <v>LT</v>
          </cell>
          <cell r="F47">
            <v>8.56</v>
          </cell>
          <cell r="G47">
            <v>0</v>
          </cell>
          <cell r="H47">
            <v>0</v>
          </cell>
        </row>
        <row r="48">
          <cell r="B48" t="str">
            <v>BANTWA</v>
          </cell>
          <cell r="C48" t="str">
            <v>KHODIYAR</v>
          </cell>
          <cell r="D48" t="str">
            <v>AGD</v>
          </cell>
          <cell r="E48" t="str">
            <v>LT</v>
          </cell>
          <cell r="F48">
            <v>8.56</v>
          </cell>
          <cell r="G48">
            <v>0</v>
          </cell>
          <cell r="H48">
            <v>0</v>
          </cell>
        </row>
        <row r="49">
          <cell r="B49" t="str">
            <v>BANTWA</v>
          </cell>
          <cell r="C49" t="str">
            <v>DEVDA</v>
          </cell>
          <cell r="D49" t="str">
            <v>AGD</v>
          </cell>
          <cell r="E49" t="str">
            <v>LT</v>
          </cell>
          <cell r="F49">
            <v>8.56</v>
          </cell>
          <cell r="G49">
            <v>0</v>
          </cell>
          <cell r="H49">
            <v>0</v>
          </cell>
        </row>
        <row r="50">
          <cell r="B50" t="str">
            <v>BANTWA</v>
          </cell>
          <cell r="C50" t="str">
            <v>KHAKHAVI</v>
          </cell>
          <cell r="D50" t="str">
            <v>AGD</v>
          </cell>
          <cell r="E50" t="str">
            <v>LT</v>
          </cell>
          <cell r="F50">
            <v>6.21</v>
          </cell>
          <cell r="G50">
            <v>0.97</v>
          </cell>
          <cell r="H50">
            <v>-1.2011794474146023</v>
          </cell>
        </row>
        <row r="51">
          <cell r="B51" t="str">
            <v>BANTWA</v>
          </cell>
          <cell r="C51" t="str">
            <v>BURI</v>
          </cell>
          <cell r="D51" t="str">
            <v>AGD</v>
          </cell>
          <cell r="E51" t="str">
            <v>LT</v>
          </cell>
          <cell r="F51">
            <v>5.7</v>
          </cell>
          <cell r="G51">
            <v>-9.3699999999999992</v>
          </cell>
          <cell r="H51">
            <v>-0.24225268176400477</v>
          </cell>
        </row>
        <row r="52">
          <cell r="B52" t="str">
            <v>BANTWA</v>
          </cell>
          <cell r="C52" t="str">
            <v>KODVAV</v>
          </cell>
          <cell r="D52" t="str">
            <v>AGD</v>
          </cell>
          <cell r="E52" t="str">
            <v>LT</v>
          </cell>
          <cell r="F52">
            <v>6.97</v>
          </cell>
          <cell r="G52">
            <v>6.94</v>
          </cell>
          <cell r="H52">
            <v>0.31679152707800257</v>
          </cell>
        </row>
        <row r="53">
          <cell r="B53" t="str">
            <v>BANTWA</v>
          </cell>
          <cell r="C53" t="str">
            <v>KADEGI</v>
          </cell>
          <cell r="D53" t="str">
            <v>AGD</v>
          </cell>
          <cell r="E53" t="str">
            <v>LT</v>
          </cell>
          <cell r="F53">
            <v>7.87</v>
          </cell>
          <cell r="G53">
            <v>7.36</v>
          </cell>
          <cell r="H53">
            <v>0.15164954672512085</v>
          </cell>
        </row>
        <row r="54">
          <cell r="B54" t="str">
            <v>BANTWA</v>
          </cell>
          <cell r="C54" t="str">
            <v>SITANA</v>
          </cell>
          <cell r="D54" t="str">
            <v>AGD</v>
          </cell>
          <cell r="E54" t="str">
            <v>LT</v>
          </cell>
          <cell r="F54">
            <v>11.17</v>
          </cell>
          <cell r="G54">
            <v>-1.86</v>
          </cell>
          <cell r="H54">
            <v>-0.14635850236448197</v>
          </cell>
        </row>
        <row r="55">
          <cell r="B55" t="str">
            <v>BANTWA</v>
          </cell>
          <cell r="C55" t="str">
            <v>VADA</v>
          </cell>
          <cell r="D55" t="str">
            <v>AGD</v>
          </cell>
          <cell r="E55" t="str">
            <v>LT</v>
          </cell>
          <cell r="F55">
            <v>6.66</v>
          </cell>
          <cell r="G55">
            <v>10.7</v>
          </cell>
          <cell r="H55">
            <v>2.3234024516747907E-2</v>
          </cell>
        </row>
        <row r="56">
          <cell r="B56" t="str">
            <v>BANTWA</v>
          </cell>
          <cell r="C56" t="str">
            <v>NAKARA</v>
          </cell>
          <cell r="D56" t="str">
            <v>AGD</v>
          </cell>
          <cell r="E56" t="str">
            <v>MX</v>
          </cell>
          <cell r="F56">
            <v>6.77</v>
          </cell>
          <cell r="G56">
            <v>-18.25</v>
          </cell>
          <cell r="H56">
            <v>-0.64789661319073089</v>
          </cell>
        </row>
        <row r="57">
          <cell r="B57" t="str">
            <v>COASTAL</v>
          </cell>
          <cell r="C57" t="str">
            <v>KHAPAT (OLD BAGVADAR)</v>
          </cell>
          <cell r="D57" t="str">
            <v>AGD</v>
          </cell>
          <cell r="E57" t="str">
            <v>LT</v>
          </cell>
          <cell r="F57">
            <v>5.84</v>
          </cell>
          <cell r="G57">
            <v>35.11</v>
          </cell>
          <cell r="H57">
            <v>-0.10308678307501144</v>
          </cell>
        </row>
        <row r="58">
          <cell r="B58" t="str">
            <v>COASTAL</v>
          </cell>
          <cell r="C58" t="str">
            <v>KUCHHADI</v>
          </cell>
          <cell r="D58" t="str">
            <v>AGD</v>
          </cell>
          <cell r="E58" t="str">
            <v>LT</v>
          </cell>
          <cell r="F58">
            <v>5.59</v>
          </cell>
          <cell r="G58">
            <v>-4.9800000000000004</v>
          </cell>
          <cell r="H58">
            <v>-1.0231118631991449</v>
          </cell>
        </row>
        <row r="59">
          <cell r="B59" t="str">
            <v>COASTAL</v>
          </cell>
          <cell r="C59" t="str">
            <v>RINAVADA</v>
          </cell>
          <cell r="D59" t="str">
            <v>AGD</v>
          </cell>
          <cell r="E59" t="str">
            <v>LT</v>
          </cell>
          <cell r="F59">
            <v>17.16</v>
          </cell>
          <cell r="G59">
            <v>100</v>
          </cell>
          <cell r="H59">
            <v>1</v>
          </cell>
        </row>
        <row r="60">
          <cell r="B60" t="str">
            <v>COASTAL</v>
          </cell>
          <cell r="C60" t="str">
            <v>ODDAR</v>
          </cell>
          <cell r="D60" t="str">
            <v>AGD</v>
          </cell>
          <cell r="E60" t="str">
            <v>LT</v>
          </cell>
          <cell r="F60">
            <v>6.06</v>
          </cell>
          <cell r="G60">
            <v>57</v>
          </cell>
          <cell r="H60">
            <v>0.15344894777864379</v>
          </cell>
        </row>
        <row r="61">
          <cell r="B61" t="str">
            <v>COASTAL</v>
          </cell>
          <cell r="C61" t="str">
            <v>RATIYA</v>
          </cell>
          <cell r="D61" t="str">
            <v>AGD</v>
          </cell>
          <cell r="E61" t="str">
            <v>LT</v>
          </cell>
          <cell r="F61">
            <v>6.33</v>
          </cell>
          <cell r="G61">
            <v>49.09</v>
          </cell>
          <cell r="H61">
            <v>0.53695586457073763</v>
          </cell>
        </row>
        <row r="62">
          <cell r="B62" t="str">
            <v>COASTAL</v>
          </cell>
          <cell r="C62" t="str">
            <v>HATHIYANI</v>
          </cell>
          <cell r="D62" t="str">
            <v>AGD</v>
          </cell>
          <cell r="E62" t="str">
            <v>LT</v>
          </cell>
          <cell r="F62">
            <v>5.55</v>
          </cell>
          <cell r="G62">
            <v>60.87</v>
          </cell>
          <cell r="H62">
            <v>0.36235029940119762</v>
          </cell>
        </row>
        <row r="63">
          <cell r="B63" t="str">
            <v>COASTAL</v>
          </cell>
          <cell r="C63" t="str">
            <v>RATADI</v>
          </cell>
          <cell r="D63" t="str">
            <v>AGD</v>
          </cell>
          <cell r="E63" t="str">
            <v>LT</v>
          </cell>
          <cell r="F63">
            <v>6.66</v>
          </cell>
          <cell r="G63">
            <v>20.03</v>
          </cell>
          <cell r="H63">
            <v>8.9862788144895719E-2</v>
          </cell>
        </row>
        <row r="64">
          <cell r="B64" t="str">
            <v>COASTAL</v>
          </cell>
          <cell r="C64" t="str">
            <v>MIYANI</v>
          </cell>
          <cell r="D64" t="str">
            <v>AGD</v>
          </cell>
          <cell r="E64" t="str">
            <v>LT</v>
          </cell>
          <cell r="F64">
            <v>8.69</v>
          </cell>
          <cell r="G64">
            <v>-48.83</v>
          </cell>
          <cell r="H64">
            <v>-0.34875970664365835</v>
          </cell>
        </row>
        <row r="65">
          <cell r="B65" t="str">
            <v>KSD-T</v>
          </cell>
          <cell r="C65" t="str">
            <v>KOYLANA</v>
          </cell>
          <cell r="D65" t="str">
            <v>AGD</v>
          </cell>
          <cell r="E65" t="str">
            <v>LT</v>
          </cell>
          <cell r="F65">
            <v>3.52</v>
          </cell>
          <cell r="G65">
            <v>31.04</v>
          </cell>
          <cell r="H65">
            <v>8.5016025641025644E-2</v>
          </cell>
        </row>
        <row r="66">
          <cell r="B66" t="str">
            <v>KSD-T</v>
          </cell>
          <cell r="C66" t="str">
            <v>KEVADRA(AG.DOM.)</v>
          </cell>
          <cell r="D66" t="str">
            <v>AGD</v>
          </cell>
          <cell r="E66" t="str">
            <v>LT</v>
          </cell>
          <cell r="F66">
            <v>9.81</v>
          </cell>
          <cell r="G66">
            <v>18.809999999999999</v>
          </cell>
          <cell r="H66">
            <v>0.31954822256384591</v>
          </cell>
        </row>
        <row r="67">
          <cell r="B67" t="str">
            <v>KSD-R-1</v>
          </cell>
          <cell r="C67" t="str">
            <v>BADODAR(AG.DOM.)</v>
          </cell>
          <cell r="D67" t="str">
            <v>AGD</v>
          </cell>
          <cell r="E67" t="str">
            <v>LT</v>
          </cell>
          <cell r="F67">
            <v>8.83</v>
          </cell>
          <cell r="G67">
            <v>33.72</v>
          </cell>
          <cell r="H67">
            <v>0.4047601825228907</v>
          </cell>
        </row>
        <row r="68">
          <cell r="B68" t="str">
            <v>KSD-R-1</v>
          </cell>
          <cell r="C68" t="str">
            <v>JUTHAL</v>
          </cell>
          <cell r="D68" t="str">
            <v>AGD</v>
          </cell>
          <cell r="E68" t="str">
            <v>LT</v>
          </cell>
          <cell r="F68">
            <v>5.75</v>
          </cell>
          <cell r="G68">
            <v>-4.2</v>
          </cell>
          <cell r="H68">
            <v>-0.35014556040756917</v>
          </cell>
        </row>
        <row r="69">
          <cell r="B69" t="str">
            <v>KSD-R-1</v>
          </cell>
          <cell r="C69" t="str">
            <v>KALAVAN/CHOTILIVIDI</v>
          </cell>
          <cell r="D69" t="str">
            <v>AGD</v>
          </cell>
          <cell r="E69" t="str">
            <v>LT</v>
          </cell>
          <cell r="F69">
            <v>9.69</v>
          </cell>
          <cell r="G69">
            <v>38.96</v>
          </cell>
          <cell r="H69">
            <v>-4.2111695906432747</v>
          </cell>
        </row>
        <row r="70">
          <cell r="B70" t="str">
            <v>KSD-R-1</v>
          </cell>
          <cell r="C70" t="str">
            <v>PANIDHRA/REVADRA</v>
          </cell>
          <cell r="D70" t="str">
            <v>AGD</v>
          </cell>
          <cell r="E70" t="str">
            <v>LT</v>
          </cell>
          <cell r="F70">
            <v>4.25</v>
          </cell>
          <cell r="G70">
            <v>5.99</v>
          </cell>
          <cell r="H70">
            <v>0.32478328877588536</v>
          </cell>
        </row>
        <row r="71">
          <cell r="B71" t="str">
            <v>KSD-R-1</v>
          </cell>
          <cell r="C71" t="str">
            <v>GELANA(AG.DOM.)</v>
          </cell>
          <cell r="D71" t="str">
            <v>AGD</v>
          </cell>
          <cell r="E71" t="str">
            <v>LT</v>
          </cell>
          <cell r="F71">
            <v>3.93</v>
          </cell>
          <cell r="G71">
            <v>20.63</v>
          </cell>
          <cell r="H71">
            <v>-0.10352584380240813</v>
          </cell>
        </row>
        <row r="72">
          <cell r="B72" t="str">
            <v>KSD-R-1</v>
          </cell>
          <cell r="C72" t="str">
            <v>ASHRAM</v>
          </cell>
          <cell r="D72" t="str">
            <v>AGD</v>
          </cell>
          <cell r="E72" t="str">
            <v>LT</v>
          </cell>
          <cell r="F72">
            <v>8.1999999999999993</v>
          </cell>
          <cell r="G72">
            <v>-2.66</v>
          </cell>
          <cell r="H72">
            <v>-0.26609477336240384</v>
          </cell>
        </row>
        <row r="73">
          <cell r="B73" t="str">
            <v>KSD-R-1</v>
          </cell>
          <cell r="C73" t="str">
            <v>SWAMI</v>
          </cell>
          <cell r="D73" t="str">
            <v>AGD</v>
          </cell>
          <cell r="E73" t="str">
            <v>LT</v>
          </cell>
          <cell r="F73">
            <v>3.92</v>
          </cell>
          <cell r="G73">
            <v>55.75</v>
          </cell>
          <cell r="H73">
            <v>-2.0400638800166644</v>
          </cell>
        </row>
        <row r="74">
          <cell r="B74" t="str">
            <v>KSD-R-1</v>
          </cell>
          <cell r="C74" t="str">
            <v>PRANSLI</v>
          </cell>
          <cell r="D74" t="str">
            <v>AGD</v>
          </cell>
          <cell r="E74" t="str">
            <v>LT</v>
          </cell>
          <cell r="F74">
            <v>9.42</v>
          </cell>
          <cell r="G74">
            <v>0.89</v>
          </cell>
          <cell r="H74">
            <v>0.46703299776286356</v>
          </cell>
        </row>
        <row r="75">
          <cell r="B75" t="str">
            <v>KSD-R-1</v>
          </cell>
          <cell r="C75" t="str">
            <v>SHERGADH</v>
          </cell>
          <cell r="D75" t="str">
            <v>AGD</v>
          </cell>
          <cell r="F75">
            <v>6.97</v>
          </cell>
          <cell r="G75">
            <v>31.19</v>
          </cell>
          <cell r="H75">
            <v>0.48310996563573883</v>
          </cell>
        </row>
        <row r="76">
          <cell r="B76" t="str">
            <v>KSD-R-1</v>
          </cell>
          <cell r="C76" t="str">
            <v>AMBALA</v>
          </cell>
          <cell r="D76" t="str">
            <v>AGD</v>
          </cell>
          <cell r="E76" t="str">
            <v>JGY</v>
          </cell>
          <cell r="F76">
            <v>3.78</v>
          </cell>
          <cell r="G76">
            <v>23.43</v>
          </cell>
          <cell r="H76">
            <v>-0.13368055555555555</v>
          </cell>
        </row>
        <row r="77">
          <cell r="B77" t="str">
            <v>KSD-R-1</v>
          </cell>
          <cell r="C77" t="str">
            <v>CHITRI</v>
          </cell>
          <cell r="D77" t="str">
            <v>AGD</v>
          </cell>
          <cell r="E77" t="str">
            <v>JGY</v>
          </cell>
          <cell r="F77">
            <v>10.88</v>
          </cell>
          <cell r="G77">
            <v>13.49</v>
          </cell>
          <cell r="H77">
            <v>0.44085833333333335</v>
          </cell>
        </row>
        <row r="78">
          <cell r="B78" t="str">
            <v>KSD-R-1</v>
          </cell>
          <cell r="C78" t="str">
            <v>RANGPUR</v>
          </cell>
          <cell r="D78" t="str">
            <v>AGD</v>
          </cell>
          <cell r="E78" t="str">
            <v>JGY</v>
          </cell>
          <cell r="F78">
            <v>9.2799999999999994</v>
          </cell>
          <cell r="G78">
            <v>-52.39</v>
          </cell>
          <cell r="H78">
            <v>-0.39123868778280541</v>
          </cell>
        </row>
        <row r="79">
          <cell r="B79" t="str">
            <v>KSD-R-1</v>
          </cell>
          <cell r="C79" t="str">
            <v>NONJANVAV</v>
          </cell>
          <cell r="D79" t="str">
            <v>AGD</v>
          </cell>
          <cell r="E79" t="str">
            <v>JGY</v>
          </cell>
          <cell r="F79">
            <v>5.98</v>
          </cell>
          <cell r="G79">
            <v>59.25</v>
          </cell>
          <cell r="H79">
            <v>0.62527484143763212</v>
          </cell>
        </row>
        <row r="80">
          <cell r="B80" t="str">
            <v>KSD-R-1</v>
          </cell>
          <cell r="C80" t="str">
            <v>AVANIYA</v>
          </cell>
          <cell r="D80" t="str">
            <v>AGD</v>
          </cell>
          <cell r="E80" t="str">
            <v>JGY</v>
          </cell>
          <cell r="F80">
            <v>6.41</v>
          </cell>
          <cell r="G80">
            <v>40.409999999999997</v>
          </cell>
          <cell r="H80">
            <v>-9.4380341880341875E-2</v>
          </cell>
        </row>
        <row r="81">
          <cell r="B81" t="str">
            <v>KSD-R-1</v>
          </cell>
          <cell r="C81" t="str">
            <v>SIMROLI</v>
          </cell>
          <cell r="D81" t="str">
            <v>AGD</v>
          </cell>
          <cell r="F81">
            <v>7</v>
          </cell>
          <cell r="G81">
            <v>0</v>
          </cell>
          <cell r="H81">
            <v>0</v>
          </cell>
        </row>
        <row r="82">
          <cell r="B82" t="str">
            <v>KSD-R-1</v>
          </cell>
          <cell r="C82" t="str">
            <v>GATRAL</v>
          </cell>
          <cell r="D82" t="str">
            <v>AGD</v>
          </cell>
          <cell r="F82">
            <v>5</v>
          </cell>
          <cell r="G82">
            <v>0</v>
          </cell>
          <cell r="H82">
            <v>0</v>
          </cell>
        </row>
        <row r="83">
          <cell r="B83" t="str">
            <v>MALIYA</v>
          </cell>
          <cell r="C83" t="str">
            <v>AMRAPUR</v>
          </cell>
          <cell r="D83" t="str">
            <v>AGD</v>
          </cell>
          <cell r="F83">
            <v>10.62</v>
          </cell>
          <cell r="G83">
            <v>14.7</v>
          </cell>
          <cell r="H83">
            <v>0.25683668076109939</v>
          </cell>
        </row>
        <row r="84">
          <cell r="B84" t="str">
            <v>MALIYA</v>
          </cell>
          <cell r="C84" t="str">
            <v>BHANDURI</v>
          </cell>
          <cell r="D84" t="str">
            <v>AGD</v>
          </cell>
          <cell r="F84">
            <v>5.37</v>
          </cell>
          <cell r="G84">
            <v>-6.61</v>
          </cell>
          <cell r="H84">
            <v>1.6298913043478261E-2</v>
          </cell>
        </row>
        <row r="85">
          <cell r="B85" t="str">
            <v>MALIYA</v>
          </cell>
          <cell r="C85" t="str">
            <v>VIRDI</v>
          </cell>
          <cell r="D85" t="str">
            <v>AGD</v>
          </cell>
          <cell r="F85">
            <v>8.6199999999999992</v>
          </cell>
          <cell r="G85">
            <v>16.72</v>
          </cell>
          <cell r="H85">
            <v>5.6505028735632186E-2</v>
          </cell>
        </row>
        <row r="86">
          <cell r="B86" t="str">
            <v>MALIYA</v>
          </cell>
          <cell r="C86" t="str">
            <v>KADAYA</v>
          </cell>
          <cell r="D86" t="str">
            <v>AGD</v>
          </cell>
          <cell r="F86">
            <v>7.58</v>
          </cell>
          <cell r="G86">
            <v>15.42</v>
          </cell>
          <cell r="H86">
            <v>0.45370736086175945</v>
          </cell>
        </row>
        <row r="87">
          <cell r="B87" t="str">
            <v>MALIYA</v>
          </cell>
          <cell r="C87" t="str">
            <v>DHAVANTARI</v>
          </cell>
          <cell r="D87" t="str">
            <v>AGD</v>
          </cell>
          <cell r="F87">
            <v>10.39</v>
          </cell>
          <cell r="G87">
            <v>33.32</v>
          </cell>
          <cell r="H87">
            <v>0.42058355437665784</v>
          </cell>
        </row>
        <row r="88">
          <cell r="B88" t="str">
            <v>MALIYA</v>
          </cell>
          <cell r="C88" t="str">
            <v>CHULDI</v>
          </cell>
          <cell r="D88" t="str">
            <v>AGD</v>
          </cell>
          <cell r="F88">
            <v>4.9800000000000004</v>
          </cell>
          <cell r="G88">
            <v>-45.35</v>
          </cell>
          <cell r="H88">
            <v>0.46180056980056983</v>
          </cell>
        </row>
        <row r="89">
          <cell r="B89" t="str">
            <v>MALIYA</v>
          </cell>
          <cell r="C89" t="str">
            <v>DUDHALA</v>
          </cell>
          <cell r="D89" t="str">
            <v>AGD</v>
          </cell>
          <cell r="F89">
            <v>7.04</v>
          </cell>
          <cell r="G89">
            <v>37.979999999999997</v>
          </cell>
          <cell r="H89">
            <v>0.72354021385402134</v>
          </cell>
        </row>
        <row r="90">
          <cell r="B90" t="str">
            <v>KSD-R-2</v>
          </cell>
          <cell r="C90" t="str">
            <v>PIPALI</v>
          </cell>
          <cell r="D90" t="str">
            <v>AGD</v>
          </cell>
          <cell r="F90">
            <v>7.56</v>
          </cell>
          <cell r="G90">
            <v>15.16</v>
          </cell>
          <cell r="H90">
            <v>0.35084143115485417</v>
          </cell>
        </row>
        <row r="91">
          <cell r="B91" t="str">
            <v>KSD-R-2</v>
          </cell>
          <cell r="C91" t="str">
            <v>AGATRAY</v>
          </cell>
          <cell r="D91" t="str">
            <v>AGD</v>
          </cell>
          <cell r="F91">
            <v>6.51</v>
          </cell>
          <cell r="G91">
            <v>33.08</v>
          </cell>
          <cell r="H91">
            <v>0.281245352238362</v>
          </cell>
        </row>
        <row r="92">
          <cell r="B92" t="str">
            <v>KSD-R-2</v>
          </cell>
          <cell r="C92" t="str">
            <v>GHANSARI</v>
          </cell>
          <cell r="D92" t="str">
            <v>AGD</v>
          </cell>
          <cell r="F92">
            <v>9.59</v>
          </cell>
          <cell r="G92">
            <v>27.8</v>
          </cell>
          <cell r="H92">
            <v>0.32544801917906196</v>
          </cell>
        </row>
        <row r="93">
          <cell r="B93" t="str">
            <v>KSD-R-2</v>
          </cell>
          <cell r="C93" t="str">
            <v>MANGALPUR(AG.DOM.)</v>
          </cell>
          <cell r="D93" t="str">
            <v>AGD</v>
          </cell>
          <cell r="F93">
            <v>8.48</v>
          </cell>
          <cell r="G93">
            <v>49.15</v>
          </cell>
          <cell r="H93">
            <v>0.24443844889750069</v>
          </cell>
        </row>
        <row r="94">
          <cell r="B94" t="str">
            <v>KSD-R-2</v>
          </cell>
          <cell r="C94" t="str">
            <v>AMARNATH</v>
          </cell>
          <cell r="D94" t="str">
            <v>AGD</v>
          </cell>
          <cell r="F94">
            <v>7.25</v>
          </cell>
          <cell r="G94">
            <v>28.03</v>
          </cell>
          <cell r="H94">
            <v>3.1702521397177885E-2</v>
          </cell>
        </row>
        <row r="95">
          <cell r="B95" t="str">
            <v>KSD-R-2</v>
          </cell>
          <cell r="C95" t="str">
            <v>CHANDIGADH</v>
          </cell>
          <cell r="D95" t="str">
            <v>AGD</v>
          </cell>
          <cell r="F95">
            <v>5.81</v>
          </cell>
          <cell r="G95">
            <v>23.84</v>
          </cell>
          <cell r="H95">
            <v>0.19355179983601789</v>
          </cell>
        </row>
        <row r="96">
          <cell r="B96" t="str">
            <v>KSD-R-2</v>
          </cell>
          <cell r="C96" t="str">
            <v>YOGESHWAR(AG.DOM.)</v>
          </cell>
          <cell r="D96" t="str">
            <v>AGD</v>
          </cell>
          <cell r="F96">
            <v>4.78</v>
          </cell>
          <cell r="G96">
            <v>17.28</v>
          </cell>
          <cell r="H96">
            <v>0.42519693335346859</v>
          </cell>
        </row>
        <row r="97">
          <cell r="B97" t="str">
            <v>KSD-R-2</v>
          </cell>
          <cell r="C97" t="str">
            <v>SARSALI</v>
          </cell>
          <cell r="D97" t="str">
            <v>AGD</v>
          </cell>
          <cell r="F97">
            <v>4.28</v>
          </cell>
          <cell r="G97">
            <v>35.18</v>
          </cell>
          <cell r="H97">
            <v>0.18653361344537814</v>
          </cell>
        </row>
        <row r="98">
          <cell r="B98" t="str">
            <v>KSD-R-2</v>
          </cell>
          <cell r="C98" t="str">
            <v>KHAMIDANA</v>
          </cell>
          <cell r="D98" t="str">
            <v>AGD</v>
          </cell>
          <cell r="F98">
            <v>5.21</v>
          </cell>
          <cell r="G98">
            <v>24.12</v>
          </cell>
          <cell r="H98">
            <v>0.3159253875968992</v>
          </cell>
        </row>
        <row r="99">
          <cell r="B99" t="str">
            <v>KSD-R-2</v>
          </cell>
          <cell r="C99" t="str">
            <v>NUNARDA</v>
          </cell>
          <cell r="D99" t="str">
            <v>AGD</v>
          </cell>
          <cell r="F99">
            <v>7.39</v>
          </cell>
          <cell r="G99">
            <v>18.07</v>
          </cell>
          <cell r="H99">
            <v>0.14175238095238096</v>
          </cell>
        </row>
        <row r="100">
          <cell r="B100" t="str">
            <v>KSD-R-2</v>
          </cell>
          <cell r="C100" t="str">
            <v>AKHODAR</v>
          </cell>
          <cell r="D100" t="str">
            <v>AGD</v>
          </cell>
          <cell r="F100">
            <v>5.28</v>
          </cell>
          <cell r="G100">
            <v>46.61</v>
          </cell>
          <cell r="H100">
            <v>0.32285714285714284</v>
          </cell>
        </row>
        <row r="101">
          <cell r="B101" t="str">
            <v>KSD-R-2</v>
          </cell>
          <cell r="C101" t="str">
            <v>DIVRANA(AG.DOM.)</v>
          </cell>
          <cell r="D101" t="str">
            <v>AGD</v>
          </cell>
          <cell r="F101">
            <v>5.62</v>
          </cell>
          <cell r="G101">
            <v>27.06</v>
          </cell>
          <cell r="H101">
            <v>0.23680327868852458</v>
          </cell>
        </row>
        <row r="102">
          <cell r="B102" t="str">
            <v>KSD-R-2</v>
          </cell>
          <cell r="C102" t="str">
            <v>EKLERA</v>
          </cell>
          <cell r="D102" t="str">
            <v>AGD</v>
          </cell>
          <cell r="F102">
            <v>5</v>
          </cell>
          <cell r="G102">
            <v>0</v>
          </cell>
          <cell r="H102">
            <v>0</v>
          </cell>
        </row>
        <row r="103">
          <cell r="B103" t="str">
            <v>KSD-R-2</v>
          </cell>
          <cell r="C103" t="str">
            <v>CHAR</v>
          </cell>
          <cell r="D103" t="str">
            <v>AGD</v>
          </cell>
          <cell r="F103">
            <v>7</v>
          </cell>
          <cell r="G103">
            <v>0</v>
          </cell>
          <cell r="H103">
            <v>0</v>
          </cell>
        </row>
        <row r="104">
          <cell r="B104" t="str">
            <v>CHORWAD</v>
          </cell>
          <cell r="C104" t="str">
            <v>ADRI</v>
          </cell>
          <cell r="D104" t="str">
            <v>AGD</v>
          </cell>
          <cell r="F104">
            <v>12.09</v>
          </cell>
          <cell r="G104">
            <v>22.37</v>
          </cell>
          <cell r="H104">
            <v>0.42885927914110428</v>
          </cell>
        </row>
        <row r="105">
          <cell r="B105" t="str">
            <v>CHORWAD</v>
          </cell>
          <cell r="C105" t="str">
            <v>SUPASI</v>
          </cell>
          <cell r="D105" t="str">
            <v>AGD</v>
          </cell>
          <cell r="F105">
            <v>11.89</v>
          </cell>
          <cell r="G105">
            <v>19.149999999999999</v>
          </cell>
          <cell r="H105">
            <v>0.61150200458190151</v>
          </cell>
        </row>
        <row r="106">
          <cell r="B106" t="str">
            <v>CHORWAD</v>
          </cell>
          <cell r="C106" t="str">
            <v>KHERA</v>
          </cell>
          <cell r="D106" t="str">
            <v>AGD</v>
          </cell>
          <cell r="F106">
            <v>6.76</v>
          </cell>
          <cell r="G106">
            <v>22.37</v>
          </cell>
          <cell r="H106">
            <v>0.25207529843893478</v>
          </cell>
        </row>
        <row r="107">
          <cell r="B107" t="str">
            <v>CHORWAD</v>
          </cell>
          <cell r="C107" t="str">
            <v>JUNGER(AG.DOM.)</v>
          </cell>
          <cell r="D107" t="str">
            <v>AGD</v>
          </cell>
          <cell r="F107">
            <v>11.22</v>
          </cell>
          <cell r="G107">
            <v>28.06</v>
          </cell>
          <cell r="H107">
            <v>0.51034404614750717</v>
          </cell>
        </row>
        <row r="108">
          <cell r="B108" t="str">
            <v>CHORWAD</v>
          </cell>
          <cell r="C108" t="str">
            <v>KANEK</v>
          </cell>
          <cell r="D108" t="str">
            <v>AGD</v>
          </cell>
          <cell r="F108">
            <v>7.79</v>
          </cell>
          <cell r="G108">
            <v>49.89</v>
          </cell>
          <cell r="H108">
            <v>0.71629629629629632</v>
          </cell>
        </row>
        <row r="109">
          <cell r="B109" t="str">
            <v>CHORWAD</v>
          </cell>
          <cell r="C109" t="str">
            <v>KUKASWADA</v>
          </cell>
          <cell r="D109" t="str">
            <v>AGD</v>
          </cell>
          <cell r="F109">
            <v>7.59</v>
          </cell>
          <cell r="G109">
            <v>7.79</v>
          </cell>
          <cell r="H109">
            <v>0.32826475155279505</v>
          </cell>
        </row>
        <row r="110">
          <cell r="B110" t="str">
            <v>CHORWAD</v>
          </cell>
          <cell r="C110" t="str">
            <v>PALDI</v>
          </cell>
          <cell r="D110" t="str">
            <v>AGD</v>
          </cell>
          <cell r="F110">
            <v>9.6199999999999992</v>
          </cell>
          <cell r="G110">
            <v>40.36</v>
          </cell>
          <cell r="H110">
            <v>0.73686664438502669</v>
          </cell>
        </row>
        <row r="111">
          <cell r="B111" t="str">
            <v>CHORWAD</v>
          </cell>
          <cell r="C111" t="str">
            <v>KHORASA</v>
          </cell>
          <cell r="D111" t="str">
            <v>AGD</v>
          </cell>
          <cell r="F111">
            <v>6.31</v>
          </cell>
          <cell r="G111">
            <v>-10.41</v>
          </cell>
          <cell r="H111">
            <v>-1.1366485998193314</v>
          </cell>
        </row>
        <row r="112">
          <cell r="B112" t="str">
            <v>CHORWAD</v>
          </cell>
          <cell r="C112" t="str">
            <v>KANKESHWARI</v>
          </cell>
          <cell r="D112" t="str">
            <v>AGD</v>
          </cell>
          <cell r="F112">
            <v>7.89</v>
          </cell>
          <cell r="G112">
            <v>41.14</v>
          </cell>
          <cell r="H112">
            <v>0.63107429718875507</v>
          </cell>
        </row>
        <row r="113">
          <cell r="B113" t="str">
            <v>CHORWAD</v>
          </cell>
          <cell r="C113" t="str">
            <v>DEVGAM</v>
          </cell>
          <cell r="D113" t="str">
            <v>AGD</v>
          </cell>
          <cell r="F113">
            <v>12.1</v>
          </cell>
          <cell r="G113">
            <v>23.74</v>
          </cell>
          <cell r="H113">
            <v>0.51136940547762189</v>
          </cell>
        </row>
        <row r="114">
          <cell r="B114" t="str">
            <v>CHORWAD</v>
          </cell>
          <cell r="C114" t="str">
            <v>BARULA</v>
          </cell>
          <cell r="D114" t="str">
            <v>AGD</v>
          </cell>
          <cell r="F114">
            <v>8.44</v>
          </cell>
          <cell r="G114">
            <v>39.159999999999997</v>
          </cell>
          <cell r="H114">
            <v>0.36154483430799222</v>
          </cell>
        </row>
        <row r="115">
          <cell r="B115" t="str">
            <v>CHORWAD</v>
          </cell>
          <cell r="C115" t="str">
            <v>ACHHIDRA</v>
          </cell>
          <cell r="D115" t="str">
            <v>AGD</v>
          </cell>
          <cell r="F115">
            <v>12.63</v>
          </cell>
          <cell r="G115">
            <v>30.34</v>
          </cell>
          <cell r="H115">
            <v>0.66564856711915532</v>
          </cell>
        </row>
        <row r="116">
          <cell r="B116" t="str">
            <v>CHORWAD</v>
          </cell>
          <cell r="C116" t="str">
            <v>LADUDI</v>
          </cell>
          <cell r="D116" t="str">
            <v>AGD</v>
          </cell>
          <cell r="F116">
            <v>12.25</v>
          </cell>
          <cell r="G116">
            <v>30.73</v>
          </cell>
          <cell r="H116">
            <v>0.48940818937939862</v>
          </cell>
        </row>
        <row r="117">
          <cell r="B117" t="str">
            <v>CHORWAD</v>
          </cell>
          <cell r="C117" t="str">
            <v>JAMVADA</v>
          </cell>
          <cell r="D117" t="str">
            <v>AGD</v>
          </cell>
          <cell r="F117">
            <v>11.71</v>
          </cell>
          <cell r="G117">
            <v>66.739999999999995</v>
          </cell>
          <cell r="H117">
            <v>0.6117948717948718</v>
          </cell>
        </row>
        <row r="118">
          <cell r="B118" t="str">
            <v>CHORWAD</v>
          </cell>
          <cell r="C118" t="str">
            <v>BUDHECHA</v>
          </cell>
          <cell r="D118" t="str">
            <v>AGD</v>
          </cell>
          <cell r="F118">
            <v>14.07</v>
          </cell>
          <cell r="G118">
            <v>64.48</v>
          </cell>
          <cell r="H118">
            <v>0.56349313207325458</v>
          </cell>
        </row>
        <row r="119">
          <cell r="B119" t="str">
            <v>CHORWAD</v>
          </cell>
          <cell r="C119" t="str">
            <v>NAGARWEL</v>
          </cell>
          <cell r="D119" t="str">
            <v>AGD</v>
          </cell>
          <cell r="F119">
            <v>10.76</v>
          </cell>
          <cell r="G119">
            <v>14.25</v>
          </cell>
          <cell r="H119">
            <v>0.43352307576426025</v>
          </cell>
        </row>
        <row r="120">
          <cell r="B120" t="str">
            <v>CHORWAD</v>
          </cell>
          <cell r="C120" t="str">
            <v>ANTROLI/DUDHTALAVADI</v>
          </cell>
          <cell r="D120" t="str">
            <v>AGD</v>
          </cell>
          <cell r="F120">
            <v>4.28</v>
          </cell>
          <cell r="G120">
            <v>48.35</v>
          </cell>
          <cell r="H120">
            <v>0.55008687258687261</v>
          </cell>
        </row>
        <row r="121">
          <cell r="B121" t="str">
            <v>MANGROL-T</v>
          </cell>
          <cell r="C121" t="str">
            <v>CHANCHVA</v>
          </cell>
          <cell r="D121" t="str">
            <v>AGD</v>
          </cell>
          <cell r="F121">
            <v>4.3600000000000003</v>
          </cell>
          <cell r="G121">
            <v>4.83</v>
          </cell>
          <cell r="H121">
            <v>0</v>
          </cell>
        </row>
        <row r="122">
          <cell r="B122" t="str">
            <v>MANGROL-T</v>
          </cell>
          <cell r="C122" t="str">
            <v>WATER WORKS</v>
          </cell>
          <cell r="D122" t="str">
            <v>AGD</v>
          </cell>
          <cell r="F122">
            <v>5.59</v>
          </cell>
          <cell r="G122">
            <v>28.62</v>
          </cell>
          <cell r="H122">
            <v>0.75124107142857144</v>
          </cell>
        </row>
        <row r="123">
          <cell r="B123" t="str">
            <v>MGL-R</v>
          </cell>
          <cell r="C123" t="str">
            <v>KANKASA/NAGICHANA</v>
          </cell>
          <cell r="D123" t="str">
            <v>AGD</v>
          </cell>
          <cell r="F123">
            <v>10.09</v>
          </cell>
          <cell r="G123">
            <v>36.36</v>
          </cell>
          <cell r="H123">
            <v>0.65886145910095795</v>
          </cell>
        </row>
        <row r="124">
          <cell r="B124" t="str">
            <v>MGL-R</v>
          </cell>
          <cell r="C124" t="str">
            <v>LOEJ(AG.DOM.)</v>
          </cell>
          <cell r="D124" t="str">
            <v>AGD</v>
          </cell>
          <cell r="F124">
            <v>4.22</v>
          </cell>
          <cell r="G124">
            <v>9.9600000000000009</v>
          </cell>
          <cell r="H124">
            <v>-1.2483022388059701</v>
          </cell>
        </row>
        <row r="125">
          <cell r="B125" t="str">
            <v>MGL-R</v>
          </cell>
          <cell r="C125" t="str">
            <v>DATAR MANZIL</v>
          </cell>
          <cell r="D125" t="str">
            <v>AGD</v>
          </cell>
          <cell r="F125">
            <v>19.46</v>
          </cell>
          <cell r="G125">
            <v>2.4300000000000002</v>
          </cell>
          <cell r="H125">
            <v>-6.8942382057231244E-2</v>
          </cell>
        </row>
        <row r="126">
          <cell r="B126" t="str">
            <v>MGL-R</v>
          </cell>
          <cell r="C126" t="str">
            <v>SHEPA</v>
          </cell>
          <cell r="D126" t="str">
            <v>AGD</v>
          </cell>
          <cell r="F126">
            <v>5.77</v>
          </cell>
          <cell r="G126">
            <v>19.809999999999999</v>
          </cell>
          <cell r="H126">
            <v>-0.81487209302325581</v>
          </cell>
        </row>
        <row r="127">
          <cell r="B127" t="str">
            <v>MGL-R</v>
          </cell>
          <cell r="C127" t="str">
            <v>RUDALPUR</v>
          </cell>
          <cell r="D127" t="str">
            <v>AGD</v>
          </cell>
          <cell r="F127">
            <v>16.440000000000001</v>
          </cell>
          <cell r="G127">
            <v>-22.95</v>
          </cell>
          <cell r="H127">
            <v>0.31012989457831325</v>
          </cell>
        </row>
        <row r="128">
          <cell r="B128" t="str">
            <v>MGL-R</v>
          </cell>
          <cell r="C128" t="str">
            <v>KHODADA</v>
          </cell>
          <cell r="D128" t="str">
            <v>AGD</v>
          </cell>
          <cell r="F128">
            <v>7.38</v>
          </cell>
          <cell r="G128">
            <v>8.0500000000000007</v>
          </cell>
          <cell r="H128">
            <v>0.6322858617131063</v>
          </cell>
        </row>
        <row r="129">
          <cell r="B129" t="str">
            <v>MGL-R</v>
          </cell>
          <cell r="C129" t="str">
            <v>KAMNATH</v>
          </cell>
          <cell r="D129" t="str">
            <v>AGD</v>
          </cell>
          <cell r="F129">
            <v>6.43</v>
          </cell>
          <cell r="G129">
            <v>7.08</v>
          </cell>
          <cell r="H129">
            <v>0.4674928977272727</v>
          </cell>
        </row>
        <row r="130">
          <cell r="B130" t="str">
            <v>MGL-R</v>
          </cell>
          <cell r="C130" t="str">
            <v>SHIL</v>
          </cell>
          <cell r="D130" t="str">
            <v>AGD</v>
          </cell>
          <cell r="F130">
            <v>4.6900000000000004</v>
          </cell>
          <cell r="G130">
            <v>43.69</v>
          </cell>
          <cell r="H130">
            <v>0.51174129353233833</v>
          </cell>
        </row>
        <row r="131">
          <cell r="B131" t="str">
            <v>MGL-R</v>
          </cell>
          <cell r="C131" t="str">
            <v>FARANGTA</v>
          </cell>
          <cell r="D131" t="str">
            <v>AGD</v>
          </cell>
          <cell r="F131">
            <v>11.01</v>
          </cell>
          <cell r="G131">
            <v>-11.48</v>
          </cell>
          <cell r="H131">
            <v>0.11012812564579459</v>
          </cell>
        </row>
        <row r="132">
          <cell r="B132" t="str">
            <v>MGL-R</v>
          </cell>
          <cell r="C132" t="str">
            <v>LANGODRA</v>
          </cell>
          <cell r="D132" t="str">
            <v>AGD</v>
          </cell>
          <cell r="F132">
            <v>4.4800000000000004</v>
          </cell>
          <cell r="G132">
            <v>44.89</v>
          </cell>
          <cell r="H132">
            <v>0.19869000176886178</v>
          </cell>
        </row>
        <row r="133">
          <cell r="B133" t="str">
            <v>MGL-R</v>
          </cell>
          <cell r="C133" t="str">
            <v>CHAKIVAV</v>
          </cell>
          <cell r="D133" t="str">
            <v>AGD</v>
          </cell>
          <cell r="F133">
            <v>8.18</v>
          </cell>
          <cell r="G133">
            <v>64.97</v>
          </cell>
          <cell r="H133">
            <v>0.74351458905417112</v>
          </cell>
        </row>
        <row r="134">
          <cell r="B134" t="str">
            <v>MGL-R</v>
          </cell>
          <cell r="C134" t="str">
            <v>SATMARG</v>
          </cell>
          <cell r="D134" t="str">
            <v>AGD</v>
          </cell>
          <cell r="F134">
            <v>5.58</v>
          </cell>
          <cell r="G134">
            <v>58.38</v>
          </cell>
          <cell r="H134">
            <v>0.59436970451577642</v>
          </cell>
        </row>
        <row r="135">
          <cell r="B135" t="str">
            <v>MGL-R</v>
          </cell>
          <cell r="C135" t="str">
            <v>BHATGAM</v>
          </cell>
          <cell r="D135" t="str">
            <v>AGD</v>
          </cell>
          <cell r="F135">
            <v>6</v>
          </cell>
          <cell r="G135">
            <v>0</v>
          </cell>
          <cell r="H135">
            <v>0</v>
          </cell>
        </row>
        <row r="136">
          <cell r="B136" t="str">
            <v>MGL-R</v>
          </cell>
          <cell r="C136" t="str">
            <v>KARAMDI</v>
          </cell>
          <cell r="D136" t="str">
            <v>AGD</v>
          </cell>
          <cell r="F136">
            <v>6</v>
          </cell>
          <cell r="G136">
            <v>0</v>
          </cell>
          <cell r="H136">
            <v>0</v>
          </cell>
        </row>
        <row r="137">
          <cell r="B137" t="str">
            <v>MGL-R</v>
          </cell>
          <cell r="C137" t="str">
            <v>CHANDWANA</v>
          </cell>
          <cell r="D137" t="str">
            <v>AGD</v>
          </cell>
          <cell r="F137">
            <v>6</v>
          </cell>
          <cell r="G137">
            <v>0</v>
          </cell>
          <cell r="H137">
            <v>0</v>
          </cell>
        </row>
        <row r="138">
          <cell r="B138" t="str">
            <v>MADHAVPUR</v>
          </cell>
          <cell r="C138" t="str">
            <v>BALEJ</v>
          </cell>
          <cell r="D138" t="str">
            <v>AGD</v>
          </cell>
          <cell r="F138">
            <v>9.3800000000000008</v>
          </cell>
          <cell r="G138">
            <v>1.61</v>
          </cell>
          <cell r="H138">
            <v>0.16980666666666666</v>
          </cell>
        </row>
        <row r="139">
          <cell r="B139" t="str">
            <v>MADHAVPUR</v>
          </cell>
          <cell r="C139" t="str">
            <v>VADLA</v>
          </cell>
          <cell r="D139" t="str">
            <v>AGD</v>
          </cell>
          <cell r="F139">
            <v>7.52</v>
          </cell>
          <cell r="G139">
            <v>-64.180000000000007</v>
          </cell>
          <cell r="H139">
            <v>-0.90360389610389613</v>
          </cell>
        </row>
        <row r="140">
          <cell r="B140" t="str">
            <v>MADHAVPUR</v>
          </cell>
          <cell r="C140" t="str">
            <v>SAMARDA</v>
          </cell>
          <cell r="D140" t="str">
            <v>AGD</v>
          </cell>
          <cell r="F140">
            <v>4.26</v>
          </cell>
          <cell r="G140">
            <v>17.96</v>
          </cell>
          <cell r="H140">
            <v>0.4562915407854985</v>
          </cell>
        </row>
        <row r="141">
          <cell r="B141" t="str">
            <v>MADHAVPUR</v>
          </cell>
          <cell r="C141" t="str">
            <v>MEKHADI</v>
          </cell>
          <cell r="D141" t="str">
            <v>AGD</v>
          </cell>
          <cell r="F141">
            <v>5.65</v>
          </cell>
          <cell r="G141">
            <v>1.19</v>
          </cell>
          <cell r="H141">
            <v>-5.2278368794326242E-2</v>
          </cell>
        </row>
        <row r="142">
          <cell r="B142" t="str">
            <v>MADHAVPUR</v>
          </cell>
          <cell r="C142" t="str">
            <v>VIROL</v>
          </cell>
          <cell r="D142" t="str">
            <v>AGD</v>
          </cell>
          <cell r="F142">
            <v>11.81</v>
          </cell>
          <cell r="G142" t="str">
            <v>***.**</v>
          </cell>
          <cell r="H142">
            <v>0.36504115226337447</v>
          </cell>
        </row>
        <row r="143">
          <cell r="B143" t="str">
            <v>MADHAVPUR</v>
          </cell>
          <cell r="C143" t="str">
            <v>DIWASA</v>
          </cell>
          <cell r="D143" t="str">
            <v>AGD</v>
          </cell>
          <cell r="F143">
            <v>4.32</v>
          </cell>
          <cell r="G143">
            <v>57.45</v>
          </cell>
          <cell r="H143">
            <v>0.58441105769230772</v>
          </cell>
        </row>
        <row r="144">
          <cell r="B144" t="str">
            <v>MADHAVPUR</v>
          </cell>
          <cell r="C144" t="str">
            <v>BAMANWADA</v>
          </cell>
          <cell r="D144" t="str">
            <v>AGD</v>
          </cell>
          <cell r="F144">
            <v>6.32</v>
          </cell>
          <cell r="G144">
            <v>7.33</v>
          </cell>
          <cell r="H144">
            <v>-4.8993816750983701E-2</v>
          </cell>
        </row>
        <row r="145">
          <cell r="B145" t="str">
            <v>MADHAVPUR</v>
          </cell>
          <cell r="C145" t="str">
            <v>KALEJ</v>
          </cell>
          <cell r="D145" t="str">
            <v>AGD</v>
          </cell>
          <cell r="F145">
            <v>6.89</v>
          </cell>
          <cell r="G145">
            <v>15.24</v>
          </cell>
          <cell r="H145">
            <v>0.24207758620689654</v>
          </cell>
        </row>
      </sheetData>
      <sheetData sheetId="8" refreshError="1"/>
      <sheetData sheetId="9" refreshError="1"/>
      <sheetData sheetId="10" refreshError="1"/>
      <sheetData sheetId="11" refreshError="1"/>
      <sheetData sheetId="12"/>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MAIN"/>
      <sheetName val="1-a"/>
      <sheetName val="TK"/>
      <sheetName val="SDN"/>
      <sheetName val="MULI"/>
      <sheetName val="LIMBDI"/>
      <sheetName val="DHG-1"/>
      <sheetName val="DHG-2"/>
      <sheetName val="HLVD-1"/>
      <sheetName val="HLVD-2"/>
      <sheetName val="CHOTILA"/>
      <sheetName val="mpmla wise pp01_02"/>
      <sheetName val="zpF0001"/>
      <sheetName val="mpmla wise pp0001"/>
      <sheetName val="Form-C4"/>
      <sheetName val="CORP DLY"/>
      <sheetName val="MTHWISE FAIL"/>
      <sheetName val="PASTE"/>
      <sheetName val="REF"/>
      <sheetName val="132 KV 3ARS BHEL SF6"/>
      <sheetName val="shp_T_D_drive"/>
      <sheetName val="shp_T&amp;D_drive"/>
      <sheetName val="ruf fmp"/>
      <sheetName val="compar jgy"/>
      <sheetName val="COMPARE AG"/>
      <sheetName val="Recovered_Sheet5"/>
      <sheetName val="TLPPOCT"/>
      <sheetName val="For database"/>
      <sheetName val="Sheet2"/>
      <sheetName val="Book1"/>
      <sheetName val="3. Amor Perfo"/>
      <sheetName val="cat wise fdr"/>
      <sheetName val="T_D COMP"/>
      <sheetName val="CDSteelMaster"/>
      <sheetName val="vij"/>
      <sheetName val="Pri.Liti. 02.10.14"/>
      <sheetName val="Litigitaion Lok-Adalat (2)"/>
      <sheetName val="Pri.Liti. Lok-Adalat  (2)"/>
      <sheetName val="14.04.2014 P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_39_C"/>
      <sheetName val="PRO_38_A___B___C__"/>
      <sheetName val="PRO_39_A"/>
      <sheetName val="PRO_39_B"/>
      <sheetName val="MAINTENANCE "/>
      <sheetName val="PORBANDAR"/>
      <sheetName val="APDRP"/>
      <sheetName val="Sheet1"/>
      <sheetName val="shp_T_D_drive"/>
      <sheetName val="ZP AMR"/>
      <sheetName val="66 KV BHEL 3ARS SF6"/>
      <sheetName val="132 KV 3ARS BHEL SF6"/>
      <sheetName val="LMAIN"/>
      <sheetName val="SuvP_Ltg_Catwise"/>
      <sheetName val="PP_Ltg_Catwise"/>
      <sheetName val="SuvP_Ind_Catwise "/>
      <sheetName val="PP_Ind_Catwise "/>
      <sheetName val="RegP_Ind_Mthrwise(NRGi)"/>
      <sheetName val="ann8"/>
      <sheetName val="ann10"/>
      <sheetName val="ann11 A"/>
      <sheetName val="mpmla wise pp01_02"/>
      <sheetName val="Transformer_09_10"/>
      <sheetName val="Action Plan"/>
      <sheetName val="JGY SELECTED"/>
      <sheetName val="Dist_  LOSS _ Ctgwise 09_10"/>
      <sheetName val="CDSteelMaster"/>
      <sheetName val="Paid pending"/>
      <sheetName val="ruf fmp"/>
      <sheetName val="shp_T&amp;D_drive"/>
      <sheetName val="Recovered_Sheet5"/>
      <sheetName val="Lookups"/>
      <sheetName val="AG UN METER"/>
      <sheetName val="mpmla wise pp0001"/>
      <sheetName val="zpF0001"/>
      <sheetName val="compar jgy"/>
      <sheetName val="COMPARE AG"/>
      <sheetName val="dpc cost"/>
      <sheetName val="SUMMERY"/>
      <sheetName val="REPORT"/>
      <sheetName val="FDR M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asion"/>
      <sheetName val="Activity "/>
      <sheetName val="REV. DIS."/>
      <sheetName val="vigilance"/>
      <sheetName val="REPORT"/>
      <sheetName val="GUVNL"/>
      <sheetName val="CUMMULATIVE"/>
      <sheetName val="_  2 hrs"/>
      <sheetName val="_5"/>
      <sheetName val="PRO_39_C"/>
      <sheetName val="Rep_New_RSO"/>
      <sheetName val="compar jgy"/>
      <sheetName val="COMPARE AG"/>
      <sheetName val="TLPPOCT"/>
      <sheetName val="ruf fmp"/>
    </sheetNames>
    <sheetDataSet>
      <sheetData sheetId="0" refreshError="1"/>
      <sheetData sheetId="1"/>
      <sheetData sheetId="2" refreshError="1"/>
      <sheetData sheetId="3" refreshError="1"/>
      <sheetData sheetId="4"/>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vP_Ind_Catwise "/>
      <sheetName val="PP_Ind_Catwise "/>
      <sheetName val="SuvP_Ltg_Catwise"/>
      <sheetName val="PP_Ltg_Catwise"/>
      <sheetName val="Forwarding"/>
      <sheetName val="INDEX"/>
      <sheetName val="Ind_reg"/>
      <sheetName val="RegP_Ind_Mthrwise"/>
      <sheetName val="Reasons_PP_Ind"/>
      <sheetName val="No-Load-Ind"/>
      <sheetName val="LTG_reg"/>
      <sheetName val="RegP_Ltg_Mthrwise "/>
      <sheetName val="Reasons_PP_LTG"/>
      <sheetName val="No-Load-Ltg"/>
      <sheetName val="KJ-State"/>
      <sheetName val="Ach_KJ_State"/>
      <sheetName val="Zuppad_Appli"/>
      <sheetName val="Ach_Zu"/>
      <sheetName val="AREP_Appli"/>
      <sheetName val="Ach_AREP"/>
      <sheetName val="00000000"/>
      <sheetName val="10000000"/>
      <sheetName val="20000000"/>
      <sheetName val="30000000"/>
      <sheetName val="40000000"/>
      <sheetName val="Recovered_Sheet1"/>
      <sheetName val="Recovered_Sheet2"/>
      <sheetName val="Recovered_Sheet3"/>
      <sheetName val="Recovered_Sheet4"/>
      <sheetName val="Recovered_Sheet5"/>
      <sheetName val="Recovered_Sheet6"/>
      <sheetName val="Recovered_Sheet7"/>
      <sheetName val="Recovered_Sheet8"/>
      <sheetName val="Recovered_Sheet9"/>
      <sheetName val="Recovered_Sheet10"/>
      <sheetName val="Recovered_Sheet11"/>
      <sheetName val="Recovered_Sheet12"/>
      <sheetName val="Recovered_Sheet13"/>
      <sheetName val="Recovered_Sheet14"/>
      <sheetName val="Recovered_Sheet15"/>
      <sheetName val="Recovered_Sheet16"/>
      <sheetName val="Recovered_Sheet17"/>
      <sheetName val="Recovered_Sheet18"/>
      <sheetName val="Recovered_Sheet19"/>
      <sheetName val="Recovered_Sheet20"/>
      <sheetName val="Recovered_Sheet21"/>
      <sheetName val="Recovered_Sheet22"/>
      <sheetName val="Recovered_Sheet23"/>
      <sheetName val="Recovered_Sheet24"/>
      <sheetName val="Recovered_Sheet25"/>
      <sheetName val="Recovered_Sheet26"/>
      <sheetName val="Recovered_Sheet27"/>
      <sheetName val="Recovered_Sheet28"/>
      <sheetName val="Recovered_Sheet29"/>
      <sheetName val="Recovered_Sheet30"/>
      <sheetName val="Recovered_Sheet31"/>
      <sheetName val="Recovered_Sheet32"/>
      <sheetName val="Recovered_Sheet33"/>
      <sheetName val="Recovered_Sheet34"/>
      <sheetName val="Recovered_Sheet35"/>
      <sheetName val="Recovered_Sheet36"/>
      <sheetName val="Recovered_Sheet37"/>
      <sheetName val="Recovered_Sheet38"/>
      <sheetName val="Recovered_Sheet39"/>
      <sheetName val="Recovered_Sheet40"/>
      <sheetName val="Recovered_Sheet41"/>
      <sheetName val="Recovered_Sheet42"/>
      <sheetName val="Recovered_Sheet43"/>
      <sheetName val="Recovered_Sheet44"/>
      <sheetName val="Recovered_Sheet45"/>
      <sheetName val="Recovered_Sheet46"/>
      <sheetName val="Recovered_Sheet47"/>
      <sheetName val="Recovered_Sheet48"/>
      <sheetName val="Recovered_Sheet49"/>
      <sheetName val="Recovered_Sheet50"/>
      <sheetName val="Recovered_Sheet51"/>
      <sheetName val="Recovered_Sheet52"/>
      <sheetName val="Recovered_Sheet53"/>
      <sheetName val="Recovered_Sheet54"/>
      <sheetName val="Recovered_Sheet55"/>
      <sheetName val="Recovered_Sheet56"/>
      <sheetName val="Recovered_Sheet57"/>
      <sheetName val="Recovered_Sheet58"/>
      <sheetName val="Recovered_Sheet59"/>
      <sheetName val="Recovered_Sheet60"/>
      <sheetName val="Recovered_Sheet61"/>
      <sheetName val="Recovered_Sheet62"/>
      <sheetName val="Recovered_Sheet63"/>
      <sheetName val="Recovered_Sheet64"/>
      <sheetName val="Recovered_Sheet65"/>
      <sheetName val="Recovered_Sheet66"/>
      <sheetName val="Recovered_Sheet67"/>
      <sheetName val="Recovered_Sheet68"/>
      <sheetName val="Recovered_Sheet69"/>
      <sheetName val="Recovered_Sheet70"/>
      <sheetName val="Recovered_Sheet71"/>
      <sheetName val="Recovered_Sheet72"/>
      <sheetName val="Recovered_Sheet73"/>
      <sheetName val="Recovered_Sheet74"/>
      <sheetName val="Recovered_Sheet75"/>
      <sheetName val="Recovered_Sheet76"/>
      <sheetName val="Recovered_Sheet77"/>
      <sheetName val="Recovered_Sheet78"/>
      <sheetName val="Recovered_Sheet79"/>
      <sheetName val="Recovered_Sheet80"/>
      <sheetName val="Recovered_Sheet81"/>
      <sheetName val="Recovered_Sheet82"/>
      <sheetName val="Recovered_Sheet83"/>
      <sheetName val="Recovered_Sheet84"/>
      <sheetName val="Recovered_Sheet85"/>
      <sheetName val="Recovered_Sheet86"/>
      <sheetName val="Recovered_Sheet87"/>
      <sheetName val="Recovered_Sheet88"/>
      <sheetName val="Recovered_Sheet89"/>
      <sheetName val="Recovered_Sheet90"/>
      <sheetName val="Recovered_Sheet91"/>
      <sheetName val="Recovered_Sheet92"/>
      <sheetName val="Recovered_Sheet93"/>
      <sheetName val="Recovered_Sheet94"/>
      <sheetName val="Recovered_Sheet95"/>
      <sheetName val="Recovered_Sheet96"/>
      <sheetName val="Recovered_Sheet97"/>
      <sheetName val="Recovered_Sheet98"/>
      <sheetName val="Recovered_Sheet99"/>
      <sheetName val="Recovered_Sheet100"/>
      <sheetName val="Recovered_Sheet101"/>
      <sheetName val="Recovered_Sheet102"/>
      <sheetName val="Recovered_Sheet103"/>
      <sheetName val="Recovered_Sheet104"/>
      <sheetName val="Recovered_Sheet105"/>
      <sheetName val="Recovered_Sheet106"/>
      <sheetName val="Recovered_Sheet107"/>
      <sheetName val="Recovered_Sheet108"/>
      <sheetName val="Recovered_Sheet109"/>
      <sheetName val="Recovered_Sheet110"/>
      <sheetName val="Recovered_Sheet111"/>
      <sheetName val="Recovered_Sheet112"/>
      <sheetName val="Recovered_Sheet113"/>
      <sheetName val="Recovered_Sheet114"/>
      <sheetName val="Recovered_Sheet115"/>
      <sheetName val="Recovered_Sheet116"/>
      <sheetName val="Recovered_Sheet117"/>
      <sheetName val="Recovered_Sheet118"/>
      <sheetName val="Recovered_Sheet119"/>
      <sheetName val="Recovered_Sheet120"/>
      <sheetName val="Recovered_Sheet121"/>
      <sheetName val="Recovered_Sheet122"/>
      <sheetName val="Recovered_Sheet123"/>
      <sheetName val="Recovered_Sheet124"/>
      <sheetName val="Recovered_Sheet125"/>
      <sheetName val="Recovered_Sheet126"/>
      <sheetName val="Recovered_Sheet127"/>
      <sheetName val="Recovered_Sheet128"/>
      <sheetName val="Recovered_Sheet129"/>
      <sheetName val="Recovered_Sheet130"/>
      <sheetName val="Recovered_Sheet131"/>
      <sheetName val="Recovered_Sheet132"/>
      <sheetName val="Recovered_Sheet133"/>
      <sheetName val="Recovered_Sheet134"/>
      <sheetName val="XL4Test5"/>
      <sheetName val="AG UN METER"/>
      <sheetName val="PRO_39_C"/>
      <sheetName val="New AG UN METER"/>
      <sheetName val="LMAIN"/>
      <sheetName val="REPORT"/>
      <sheetName val="mpmla wise pp01_02"/>
      <sheetName val="METRE ON UM CONN"/>
      <sheetName val="Rep_New_RSO"/>
      <sheetName val="zpF0001"/>
      <sheetName val="mpmla wise pp02_03"/>
      <sheetName val="mpmla wise pp0001"/>
      <sheetName val="JUNE"/>
      <sheetName val="8-C"/>
      <sheetName val="T_D COMP"/>
      <sheetName val="shp_T_D_drive"/>
      <sheetName val="9-A"/>
      <sheetName val="6-A"/>
      <sheetName val="11-B"/>
      <sheetName val="15"/>
      <sheetName val="8.Catwise TT-SF"/>
      <sheetName val="9-C"/>
      <sheetName val="9-B"/>
      <sheetName val="ruf fmp"/>
      <sheetName val="compar jgy"/>
      <sheetName val="COMPARE AG"/>
      <sheetName val="AMR"/>
      <sheetName val="BTD"/>
      <sheetName val="BVN"/>
      <sheetName val="CAT"/>
      <sheetName val="REF"/>
      <sheetName val="SNR"/>
      <sheetName val="shp_T&amp;D_drive"/>
      <sheetName val="TLPPOCT"/>
      <sheetName val="Sheet3"/>
      <sheetName val="Jotana"/>
      <sheetName val="RegP_Ind_Mthrwise(NRGi)"/>
      <sheetName val="ACN_PLN  _2_"/>
    </sheetNames>
    <sheetDataSet>
      <sheetData sheetId="0" refreshError="1">
        <row r="1">
          <cell r="A1" t="str">
            <v>PASCHIM GUJARAT VIJ COMPANY LIMITED</v>
          </cell>
        </row>
        <row r="2">
          <cell r="A2" t="str">
            <v>CIRCLE OFFICE, AMRELI</v>
          </cell>
        </row>
        <row r="3">
          <cell r="A3" t="str">
            <v>Registered Surveyed LT INDUSTRIAL Applications - Month wise - Category  wise</v>
          </cell>
          <cell r="DV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row r="13">
          <cell r="D13" t="str">
            <v>Una Division</v>
          </cell>
        </row>
      </sheetData>
      <sheetData sheetId="1" refreshError="1">
        <row r="1">
          <cell r="A1" t="str">
            <v>PASCHIM GUJARAT VIJ COMPANY LIMITED</v>
          </cell>
        </row>
        <row r="2">
          <cell r="A2" t="str">
            <v>AMRELI OFFICE, AMRELI</v>
          </cell>
        </row>
        <row r="3">
          <cell r="A3" t="str">
            <v>Paid Pending LT INDUSTRIAL Applications - Month wise - Category  wise</v>
          </cell>
          <cell r="CF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A7">
            <v>1</v>
          </cell>
          <cell r="C7" t="str">
            <v>AMR</v>
          </cell>
          <cell r="D7" t="str">
            <v>AMRELI    -1</v>
          </cell>
        </row>
        <row r="8">
          <cell r="A8">
            <v>2</v>
          </cell>
          <cell r="D8" t="str">
            <v xml:space="preserve">SAVAR KUNDLA    </v>
          </cell>
        </row>
        <row r="9">
          <cell r="A9">
            <v>3</v>
          </cell>
          <cell r="D9" t="str">
            <v xml:space="preserve">UNA     </v>
          </cell>
        </row>
        <row r="10">
          <cell r="A10">
            <v>4</v>
          </cell>
          <cell r="D10" t="str">
            <v>AMRELI-2</v>
          </cell>
        </row>
        <row r="11">
          <cell r="A11">
            <v>8</v>
          </cell>
          <cell r="D11" t="str">
            <v>CIRCLE-TOTAL</v>
          </cell>
        </row>
      </sheetData>
      <sheetData sheetId="2" refreshError="1">
        <row r="1">
          <cell r="A1" t="str">
            <v>PASCHIM GUJARAT VIJ COMPANY LIMITED</v>
          </cell>
        </row>
        <row r="2">
          <cell r="A2" t="str">
            <v>CIRCLE OFFICE, AMRELI</v>
          </cell>
        </row>
        <row r="3">
          <cell r="A3" t="str">
            <v>Registered Surveyed LIGHTING Applications - Month wise - Category  wise</v>
          </cell>
          <cell r="DU3">
            <v>38992</v>
          </cell>
        </row>
        <row r="4">
          <cell r="A4" t="str">
            <v>Sr. No.</v>
          </cell>
          <cell r="B4" t="str">
            <v>DISCOM</v>
          </cell>
          <cell r="C4" t="str">
            <v>CIRCLE</v>
          </cell>
          <cell r="D4" t="str">
            <v>DIVISION</v>
          </cell>
          <cell r="E4">
            <v>2005</v>
          </cell>
          <cell r="BM4">
            <v>2006</v>
          </cell>
          <cell r="DU4" t="str">
            <v>TOTAL</v>
          </cell>
        </row>
        <row r="5">
          <cell r="C5">
            <v>1</v>
          </cell>
          <cell r="D5">
            <v>3</v>
          </cell>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C6">
            <v>1</v>
          </cell>
          <cell r="D6">
            <v>3</v>
          </cell>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3" refreshError="1">
        <row r="1">
          <cell r="A1" t="str">
            <v>PASCHIM GUJARAT VIJ COMPANY LIMITED</v>
          </cell>
        </row>
        <row r="2">
          <cell r="A2" t="str">
            <v>CIRCLE OFFICE, AMRELI</v>
          </cell>
        </row>
        <row r="3">
          <cell r="A3" t="str">
            <v>PAID PENDING LIGHTING MONTHWISE AND CATEGORY WISE</v>
          </cell>
          <cell r="DU3">
            <v>0</v>
          </cell>
        </row>
        <row r="4">
          <cell r="A4" t="str">
            <v>Sr.No.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4" refreshError="1"/>
      <sheetData sheetId="5" refreshError="1"/>
      <sheetData sheetId="6">
        <row r="1">
          <cell r="A1" t="str">
            <v>PASCHIM GUJARAT VIJ COMPANY LIMITED</v>
          </cell>
        </row>
      </sheetData>
      <sheetData sheetId="7">
        <row r="1">
          <cell r="A1" t="str">
            <v>PASCHIM GUJARAT VIJ COMPANY LIMITED</v>
          </cell>
        </row>
      </sheetData>
      <sheetData sheetId="8">
        <row r="1">
          <cell r="A1" t="str">
            <v>PASCHIM GUJARAT VIJ COMPANY LIMITED</v>
          </cell>
        </row>
      </sheetData>
      <sheetData sheetId="9">
        <row r="1">
          <cell r="A1" t="str">
            <v>PASCHIM GUJARAT VIJ COMPANY LIMITED</v>
          </cell>
        </row>
      </sheetData>
      <sheetData sheetId="10" refreshError="1"/>
      <sheetData sheetId="11" refreshError="1"/>
      <sheetData sheetId="12">
        <row r="1">
          <cell r="A1" t="str">
            <v>PASCHIM GUJARAT VIJ COMPANY LIMITED</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ow r="1">
          <cell r="A1" t="str">
            <v>PASCHIM GUJARAT VIJ COMPANY LIMITED</v>
          </cell>
        </row>
      </sheetData>
      <sheetData sheetId="29">
        <row r="1">
          <cell r="A1" t="str">
            <v>PASCHIM GUJARAT VIJ COMPANY LIMITED</v>
          </cell>
        </row>
      </sheetData>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vP_Ind_Catwise "/>
      <sheetName val="PP_Ind_Catwise "/>
      <sheetName val="SuvP_Ltg_Catwise"/>
      <sheetName val="PP_Ltg_Catwise"/>
      <sheetName val="Forwarding"/>
      <sheetName val="INDEX"/>
      <sheetName val="Ind_reg"/>
      <sheetName val="RegP_Ind_Mthrwise"/>
      <sheetName val="Reasons_PP_Ind"/>
      <sheetName val="No-Load-Ind"/>
      <sheetName val="LTG_reg"/>
      <sheetName val="RegP_Ltg_Mthrwise "/>
      <sheetName val="Reasons_PP_LTG"/>
      <sheetName val="No-Load-Ltg"/>
      <sheetName val="KJ-State"/>
      <sheetName val="Ach_KJ_State"/>
      <sheetName val="Zuppad_Appli"/>
      <sheetName val="Ach_Zu"/>
      <sheetName val="AREP_Appli"/>
      <sheetName val="Ach_AREP"/>
      <sheetName val="00000000"/>
      <sheetName val="10000000"/>
      <sheetName val="20000000"/>
      <sheetName val="30000000"/>
      <sheetName val="40000000"/>
      <sheetName val="Recovered_Sheet1"/>
      <sheetName val="Recovered_Sheet2"/>
      <sheetName val="Recovered_Sheet3"/>
      <sheetName val="Recovered_Sheet4"/>
      <sheetName val="Recovered_Sheet5"/>
      <sheetName val="Recovered_Sheet6"/>
      <sheetName val="Recovered_Sheet7"/>
      <sheetName val="Recovered_Sheet8"/>
      <sheetName val="Recovered_Sheet9"/>
      <sheetName val="Recovered_Sheet10"/>
      <sheetName val="Recovered_Sheet11"/>
      <sheetName val="Recovered_Sheet12"/>
      <sheetName val="Recovered_Sheet13"/>
      <sheetName val="Recovered_Sheet14"/>
      <sheetName val="Recovered_Sheet15"/>
      <sheetName val="Recovered_Sheet16"/>
      <sheetName val="Recovered_Sheet17"/>
      <sheetName val="Recovered_Sheet18"/>
      <sheetName val="Recovered_Sheet19"/>
      <sheetName val="Recovered_Sheet20"/>
      <sheetName val="Recovered_Sheet21"/>
      <sheetName val="Recovered_Sheet22"/>
      <sheetName val="Recovered_Sheet23"/>
      <sheetName val="Recovered_Sheet24"/>
      <sheetName val="Recovered_Sheet25"/>
      <sheetName val="Recovered_Sheet26"/>
      <sheetName val="Recovered_Sheet27"/>
      <sheetName val="Recovered_Sheet28"/>
      <sheetName val="Recovered_Sheet29"/>
      <sheetName val="Recovered_Sheet30"/>
      <sheetName val="Recovered_Sheet31"/>
      <sheetName val="Recovered_Sheet32"/>
      <sheetName val="Recovered_Sheet33"/>
      <sheetName val="Recovered_Sheet34"/>
      <sheetName val="Recovered_Sheet35"/>
      <sheetName val="Recovered_Sheet36"/>
      <sheetName val="Recovered_Sheet37"/>
      <sheetName val="Recovered_Sheet38"/>
      <sheetName val="Recovered_Sheet39"/>
      <sheetName val="Recovered_Sheet40"/>
      <sheetName val="Recovered_Sheet41"/>
      <sheetName val="Recovered_Sheet42"/>
      <sheetName val="Recovered_Sheet43"/>
      <sheetName val="Recovered_Sheet44"/>
      <sheetName val="Recovered_Sheet45"/>
      <sheetName val="Recovered_Sheet46"/>
      <sheetName val="Recovered_Sheet47"/>
      <sheetName val="Recovered_Sheet48"/>
      <sheetName val="Recovered_Sheet49"/>
      <sheetName val="Recovered_Sheet50"/>
      <sheetName val="Recovered_Sheet51"/>
      <sheetName val="Recovered_Sheet52"/>
      <sheetName val="Recovered_Sheet53"/>
      <sheetName val="Recovered_Sheet54"/>
      <sheetName val="Recovered_Sheet55"/>
      <sheetName val="Recovered_Sheet56"/>
      <sheetName val="Recovered_Sheet57"/>
      <sheetName val="Recovered_Sheet58"/>
      <sheetName val="Recovered_Sheet59"/>
      <sheetName val="Recovered_Sheet60"/>
      <sheetName val="Recovered_Sheet61"/>
      <sheetName val="Recovered_Sheet62"/>
      <sheetName val="Recovered_Sheet63"/>
      <sheetName val="Recovered_Sheet64"/>
      <sheetName val="Recovered_Sheet65"/>
      <sheetName val="Recovered_Sheet66"/>
      <sheetName val="Recovered_Sheet67"/>
      <sheetName val="Recovered_Sheet68"/>
      <sheetName val="Recovered_Sheet69"/>
      <sheetName val="Recovered_Sheet70"/>
      <sheetName val="Recovered_Sheet71"/>
      <sheetName val="Recovered_Sheet72"/>
      <sheetName val="Recovered_Sheet73"/>
      <sheetName val="Recovered_Sheet74"/>
      <sheetName val="Recovered_Sheet75"/>
      <sheetName val="Recovered_Sheet76"/>
      <sheetName val="Recovered_Sheet77"/>
      <sheetName val="Recovered_Sheet78"/>
      <sheetName val="Recovered_Sheet79"/>
      <sheetName val="Recovered_Sheet80"/>
      <sheetName val="Recovered_Sheet81"/>
      <sheetName val="Recovered_Sheet82"/>
      <sheetName val="Recovered_Sheet83"/>
      <sheetName val="Recovered_Sheet84"/>
      <sheetName val="Recovered_Sheet85"/>
      <sheetName val="Recovered_Sheet86"/>
      <sheetName val="Recovered_Sheet87"/>
      <sheetName val="Recovered_Sheet88"/>
      <sheetName val="Recovered_Sheet89"/>
      <sheetName val="Recovered_Sheet90"/>
      <sheetName val="Recovered_Sheet91"/>
      <sheetName val="Recovered_Sheet92"/>
      <sheetName val="Recovered_Sheet93"/>
      <sheetName val="Recovered_Sheet94"/>
      <sheetName val="Recovered_Sheet95"/>
      <sheetName val="Recovered_Sheet96"/>
      <sheetName val="Recovered_Sheet97"/>
      <sheetName val="Recovered_Sheet98"/>
      <sheetName val="Recovered_Sheet99"/>
      <sheetName val="Recovered_Sheet100"/>
      <sheetName val="Recovered_Sheet101"/>
      <sheetName val="Recovered_Sheet102"/>
      <sheetName val="Recovered_Sheet103"/>
      <sheetName val="Recovered_Sheet104"/>
      <sheetName val="Recovered_Sheet105"/>
      <sheetName val="Recovered_Sheet106"/>
      <sheetName val="Recovered_Sheet107"/>
      <sheetName val="Recovered_Sheet108"/>
      <sheetName val="Recovered_Sheet109"/>
      <sheetName val="Recovered_Sheet110"/>
      <sheetName val="Recovered_Sheet111"/>
      <sheetName val="Recovered_Sheet112"/>
      <sheetName val="Recovered_Sheet113"/>
      <sheetName val="Recovered_Sheet114"/>
      <sheetName val="Recovered_Sheet115"/>
      <sheetName val="Recovered_Sheet116"/>
      <sheetName val="Recovered_Sheet117"/>
      <sheetName val="Recovered_Sheet118"/>
      <sheetName val="Recovered_Sheet119"/>
      <sheetName val="Recovered_Sheet120"/>
      <sheetName val="Recovered_Sheet121"/>
      <sheetName val="Recovered_Sheet122"/>
      <sheetName val="Recovered_Sheet123"/>
      <sheetName val="Recovered_Sheet124"/>
      <sheetName val="Recovered_Sheet125"/>
      <sheetName val="Recovered_Sheet126"/>
      <sheetName val="Recovered_Sheet127"/>
      <sheetName val="Recovered_Sheet128"/>
      <sheetName val="Recovered_Sheet129"/>
      <sheetName val="Recovered_Sheet130"/>
      <sheetName val="Recovered_Sheet131"/>
      <sheetName val="Recovered_Sheet132"/>
      <sheetName val="Recovered_Sheet133"/>
      <sheetName val="Recovered_Sheet134"/>
      <sheetName val="XL4Test5"/>
      <sheetName val="New AG UN METER"/>
      <sheetName val="T_D COMP"/>
      <sheetName val="AG UN METER"/>
      <sheetName val="compar jgy"/>
      <sheetName val="COMPARE AG"/>
      <sheetName val="Rep_New_RSO"/>
      <sheetName val="PRO_39_C"/>
      <sheetName val="66 KV BHEL 3ARS SF6"/>
      <sheetName val="132 KV 3ARS BHEL SF6"/>
      <sheetName val="shp_T_D_drive"/>
      <sheetName val="METRE ON UM CONN"/>
      <sheetName val="REPORT"/>
      <sheetName val="FDR MST"/>
      <sheetName val="ZP AMR"/>
      <sheetName val="Lookups"/>
      <sheetName val="mpmla wise pp01_02"/>
      <sheetName val="mpmla wise pp02_03"/>
      <sheetName val="TLPPOCT"/>
      <sheetName val="shp_T&amp;D_drive"/>
    </sheetNames>
    <sheetDataSet>
      <sheetData sheetId="0" refreshError="1">
        <row r="1">
          <cell r="A1" t="str">
            <v>PASCHIM GUJARAT VIJ COMPANY LIMITED</v>
          </cell>
        </row>
        <row r="2">
          <cell r="A2" t="str">
            <v>CIRCLE OFFICE, AMRELI</v>
          </cell>
        </row>
        <row r="3">
          <cell r="A3" t="str">
            <v>Registered Surveyed LT INDUSTRIAL Applications - Month wise - Category  wise</v>
          </cell>
          <cell r="DV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row r="13">
          <cell r="D13" t="str">
            <v>Una Division</v>
          </cell>
        </row>
      </sheetData>
      <sheetData sheetId="1" refreshError="1">
        <row r="1">
          <cell r="A1" t="str">
            <v>PASCHIM GUJARAT VIJ COMPANY LIMITED</v>
          </cell>
        </row>
        <row r="2">
          <cell r="A2" t="str">
            <v>AMRELI OFFICE, AMRELI</v>
          </cell>
        </row>
        <row r="3">
          <cell r="A3" t="str">
            <v>Paid Pending LT INDUSTRIAL Applications - Month wise - Category  wise</v>
          </cell>
          <cell r="CF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A7">
            <v>1</v>
          </cell>
          <cell r="C7" t="str">
            <v>AMR</v>
          </cell>
          <cell r="D7" t="str">
            <v>AMRELI    -1</v>
          </cell>
        </row>
        <row r="8">
          <cell r="A8">
            <v>2</v>
          </cell>
          <cell r="D8" t="str">
            <v xml:space="preserve">SAVAR KUNDLA    </v>
          </cell>
        </row>
        <row r="9">
          <cell r="A9">
            <v>3</v>
          </cell>
          <cell r="D9" t="str">
            <v xml:space="preserve">UNA     </v>
          </cell>
        </row>
        <row r="10">
          <cell r="A10">
            <v>4</v>
          </cell>
          <cell r="D10" t="str">
            <v>AMRELI-2</v>
          </cell>
        </row>
        <row r="11">
          <cell r="A11">
            <v>8</v>
          </cell>
          <cell r="D11" t="str">
            <v>CIRCLE-TOTAL</v>
          </cell>
        </row>
      </sheetData>
      <sheetData sheetId="2" refreshError="1">
        <row r="1">
          <cell r="A1" t="str">
            <v>PASCHIM GUJARAT VIJ COMPANY LIMITED</v>
          </cell>
        </row>
        <row r="2">
          <cell r="A2" t="str">
            <v>CIRCLE OFFICE, AMRELI</v>
          </cell>
        </row>
        <row r="3">
          <cell r="A3" t="str">
            <v>Registered Surveyed LIGHTING Applications - Month wise - Category  wise</v>
          </cell>
          <cell r="DU3">
            <v>38992</v>
          </cell>
        </row>
        <row r="4">
          <cell r="A4" t="str">
            <v>Sr. No.</v>
          </cell>
          <cell r="B4" t="str">
            <v>DISCOM</v>
          </cell>
          <cell r="C4" t="str">
            <v>CIRCLE</v>
          </cell>
          <cell r="D4" t="str">
            <v>DIVISION</v>
          </cell>
          <cell r="E4">
            <v>2005</v>
          </cell>
          <cell r="BM4">
            <v>2006</v>
          </cell>
          <cell r="DU4" t="str">
            <v>TOTAL</v>
          </cell>
        </row>
        <row r="5">
          <cell r="C5">
            <v>1</v>
          </cell>
          <cell r="D5">
            <v>3</v>
          </cell>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C6">
            <v>1</v>
          </cell>
          <cell r="D6">
            <v>3</v>
          </cell>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3" refreshError="1">
        <row r="1">
          <cell r="A1" t="str">
            <v>PASCHIM GUJARAT VIJ COMPANY LIMITED</v>
          </cell>
        </row>
        <row r="2">
          <cell r="A2" t="str">
            <v>CIRCLE OFFICE, AMRELI</v>
          </cell>
        </row>
        <row r="3">
          <cell r="A3" t="str">
            <v>PAID PENDING LIGHTING MONTHWISE AND CATEGORY WISE</v>
          </cell>
          <cell r="DU3">
            <v>0</v>
          </cell>
        </row>
        <row r="4">
          <cell r="A4" t="str">
            <v>Sr.No.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_D COMP"/>
      <sheetName val="CatCum"/>
      <sheetName val="FDR_30"/>
      <sheetName val="INDU-URBAN-MONTHLY"/>
      <sheetName val="SLABWISE"/>
      <sheetName val="URBN-INDU-FEEDERWISE"/>
      <sheetName val="JGY-Monthly"/>
      <sheetName val="jgy-breakup"/>
      <sheetName val="JGY-FEEDERWISE"/>
      <sheetName val="Nonworking_Meter"/>
      <sheetName val="Wrapped_Meter_Inspection"/>
      <sheetName val="AMORPHS"/>
      <sheetName val="LST"/>
      <sheetName val="Ag shifting"/>
      <sheetName val="TC comp "/>
      <sheetName val="GUVNL_SUPPLIER"/>
      <sheetName val="Repairer_GP"/>
      <sheetName val="Ind_reg"/>
      <sheetName val="LTG_reg"/>
      <sheetName val="HT_1"/>
      <sheetName val="HT_2"/>
      <sheetName val="INDU_URBAN_MONTHLY"/>
      <sheetName val="URBN_INDU_FEEDERWISE"/>
      <sheetName val="jgy_monthly"/>
      <sheetName val="jgy_brkup"/>
      <sheetName val="JGY_FEEDERWISE"/>
      <sheetName val="SuvP_Ltg_Catwise"/>
      <sheetName val="PP_Ltg_Catwise"/>
      <sheetName val="SuvP_Ind_Catwise "/>
      <sheetName val="PP_Ind_Catwise "/>
      <sheetName val="zpF0001"/>
      <sheetName val="New AG UN METER"/>
      <sheetName val="LMAIN"/>
      <sheetName val="PRO_39_C"/>
      <sheetName val="shp_T&amp;D_drive"/>
      <sheetName val="ZP AMR"/>
      <sheetName val="ann10"/>
      <sheetName val="mpmla wise pp01_02"/>
      <sheetName val="REPORT"/>
      <sheetName val="shp_T_D_drive"/>
      <sheetName val="Result"/>
      <sheetName val="MASTER"/>
      <sheetName val="REL_CONN_13 "/>
      <sheetName val="compar jgy"/>
      <sheetName val="COMPARE AG"/>
      <sheetName val="mpmla wise pp02_03"/>
      <sheetName val="METRE ON UM CONN"/>
      <sheetName val="AG UN METER"/>
      <sheetName val="Recovered_Sheet5"/>
      <sheetName val="Lookups"/>
      <sheetName val="Rep_New_RSO"/>
    </sheetNames>
    <sheetDataSet>
      <sheetData sheetId="0" refreshError="1">
        <row r="1">
          <cell r="A1" t="str">
            <v>Sr. No.</v>
          </cell>
          <cell r="B1" t="str">
            <v>Name of Circle</v>
          </cell>
        </row>
        <row r="3">
          <cell r="A3" t="str">
            <v>2004-05 upto Mar-2005</v>
          </cell>
        </row>
        <row r="4">
          <cell r="A4">
            <v>1</v>
          </cell>
          <cell r="B4" t="str">
            <v>Rajkot City</v>
          </cell>
        </row>
        <row r="5">
          <cell r="A5">
            <v>2</v>
          </cell>
          <cell r="B5" t="str">
            <v>Rajkot Rural</v>
          </cell>
        </row>
        <row r="6">
          <cell r="A6">
            <v>3</v>
          </cell>
          <cell r="B6" t="str">
            <v>Porbandar</v>
          </cell>
        </row>
        <row r="7">
          <cell r="A7">
            <v>4</v>
          </cell>
          <cell r="B7" t="str">
            <v>Jamnagar</v>
          </cell>
        </row>
        <row r="8">
          <cell r="A8">
            <v>5</v>
          </cell>
          <cell r="B8" t="str">
            <v>Bhuj</v>
          </cell>
        </row>
        <row r="9">
          <cell r="A9">
            <v>6</v>
          </cell>
          <cell r="B9" t="str">
            <v>Junagadh</v>
          </cell>
        </row>
        <row r="10">
          <cell r="B10" t="str">
            <v>PGVCL-1</v>
          </cell>
        </row>
        <row r="11">
          <cell r="A11">
            <v>1</v>
          </cell>
          <cell r="B11" t="str">
            <v>Bhavnagar</v>
          </cell>
        </row>
        <row r="12">
          <cell r="A12">
            <v>2</v>
          </cell>
          <cell r="B12" t="str">
            <v>Amreli</v>
          </cell>
        </row>
        <row r="13">
          <cell r="A13">
            <v>3</v>
          </cell>
          <cell r="B13" t="str">
            <v>Surendranagar</v>
          </cell>
        </row>
        <row r="14">
          <cell r="B14" t="str">
            <v>PGVCL-2</v>
          </cell>
        </row>
        <row r="15">
          <cell r="B15" t="str">
            <v>PGVCL Total</v>
          </cell>
        </row>
        <row r="16">
          <cell r="A16" t="str">
            <v>2005-06 upto Mar-2006</v>
          </cell>
        </row>
        <row r="17">
          <cell r="A17">
            <v>1</v>
          </cell>
          <cell r="B17" t="str">
            <v>Rajkot City</v>
          </cell>
        </row>
        <row r="18">
          <cell r="A18">
            <v>2</v>
          </cell>
          <cell r="B18" t="str">
            <v>Rajkot Rural</v>
          </cell>
        </row>
        <row r="19">
          <cell r="A19">
            <v>3</v>
          </cell>
          <cell r="B19" t="str">
            <v>Porbandar</v>
          </cell>
        </row>
        <row r="20">
          <cell r="A20">
            <v>4</v>
          </cell>
          <cell r="B20" t="str">
            <v>Jamnagar</v>
          </cell>
        </row>
        <row r="21">
          <cell r="A21">
            <v>5</v>
          </cell>
          <cell r="B21" t="str">
            <v>Junagadh</v>
          </cell>
        </row>
        <row r="22">
          <cell r="A22">
            <v>6</v>
          </cell>
          <cell r="B22" t="str">
            <v>Bhuj</v>
          </cell>
        </row>
        <row r="23">
          <cell r="B23" t="str">
            <v>PGVCL-1</v>
          </cell>
        </row>
        <row r="24">
          <cell r="A24">
            <v>1</v>
          </cell>
          <cell r="B24" t="str">
            <v>Bhavnagar</v>
          </cell>
        </row>
        <row r="25">
          <cell r="A25">
            <v>2</v>
          </cell>
          <cell r="B25" t="str">
            <v>Amreli</v>
          </cell>
        </row>
        <row r="26">
          <cell r="A26">
            <v>3</v>
          </cell>
          <cell r="B26" t="str">
            <v>Surendranagar</v>
          </cell>
        </row>
        <row r="27">
          <cell r="B27" t="str">
            <v>PGVCL-2</v>
          </cell>
        </row>
        <row r="28">
          <cell r="B28" t="str">
            <v>PGVCL Total</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ILY TT"/>
      <sheetName val="TT PIVOT"/>
      <sheetName val="DAILY SF"/>
      <sheetName val="SF PIVOT"/>
      <sheetName val="FDR MST"/>
      <sheetName val="DATA"/>
      <sheetName val="REF"/>
      <sheetName val="REPORT"/>
      <sheetName val="T_D COMP"/>
      <sheetName val="PRO_39_C"/>
      <sheetName val="AG UN METER"/>
      <sheetName val="SuvP_Ltg_Catwise"/>
      <sheetName val="PP_Ltg_Catwise"/>
      <sheetName val="SuvP_Ind_Catwise "/>
      <sheetName val="PP_Ind_Catwise "/>
      <sheetName val="mpmla wise pp0001"/>
      <sheetName val="zpF0001"/>
      <sheetName val="shp_T_D_drive"/>
      <sheetName val="compar jgy"/>
      <sheetName val="COMPARE AG"/>
      <sheetName val="MASTER"/>
      <sheetName val="PASTE"/>
      <sheetName val="SQD WS"/>
      <sheetName val="DRV WS"/>
    </sheetNames>
    <sheetDataSet>
      <sheetData sheetId="0" refreshError="1"/>
      <sheetData sheetId="1" refreshError="1"/>
      <sheetData sheetId="2" refreshError="1"/>
      <sheetData sheetId="3" refreshError="1"/>
      <sheetData sheetId="4" refreshError="1">
        <row r="1">
          <cell r="G1" t="str">
            <v>FEEDER_CAT</v>
          </cell>
          <cell r="AB1" t="str">
            <v>FEEDER LABEL</v>
          </cell>
          <cell r="AC1" t="str">
            <v>SDN</v>
          </cell>
          <cell r="AD1" t="str">
            <v>DN</v>
          </cell>
          <cell r="AE1" t="str">
            <v>CIRCLE</v>
          </cell>
          <cell r="AG1" t="str">
            <v>SS NAME</v>
          </cell>
        </row>
        <row r="2">
          <cell r="G2" t="str">
            <v>SST</v>
          </cell>
          <cell r="AB2" t="str">
            <v>220KVS'KUNDALA SST</v>
          </cell>
          <cell r="AC2" t="str">
            <v>S'KUNDLA [T]</v>
          </cell>
          <cell r="AD2" t="str">
            <v>S'KUNDLA</v>
          </cell>
          <cell r="AE2" t="str">
            <v>AMRELI</v>
          </cell>
          <cell r="AG2" t="str">
            <v>220 KV S'KUNDLA</v>
          </cell>
        </row>
        <row r="3">
          <cell r="G3" t="str">
            <v>EHT</v>
          </cell>
          <cell r="AB3" t="str">
            <v>66KVULTRATECH (NCCL) EHT</v>
          </cell>
          <cell r="AC3" t="str">
            <v>JAFRABAD</v>
          </cell>
          <cell r="AD3" t="str">
            <v>S'KUNDLA</v>
          </cell>
          <cell r="AE3" t="str">
            <v>AMRELI</v>
          </cell>
          <cell r="AG3" t="str">
            <v>220 KV S'KUNDLA</v>
          </cell>
        </row>
        <row r="4">
          <cell r="G4" t="str">
            <v>AG</v>
          </cell>
          <cell r="AB4" t="str">
            <v>ADPUR AG</v>
          </cell>
          <cell r="AC4" t="str">
            <v>BAGASARA</v>
          </cell>
          <cell r="AD4" t="str">
            <v>AMRELI-2</v>
          </cell>
          <cell r="AE4" t="str">
            <v>AMRELI</v>
          </cell>
          <cell r="AG4" t="str">
            <v>BAGASARA</v>
          </cell>
        </row>
        <row r="5">
          <cell r="G5" t="str">
            <v>AG</v>
          </cell>
          <cell r="AB5" t="str">
            <v>ADSANG AG</v>
          </cell>
          <cell r="AC5" t="str">
            <v>S'KUNDLA [R]</v>
          </cell>
          <cell r="AD5" t="str">
            <v>S'KUNDLA</v>
          </cell>
          <cell r="AE5" t="str">
            <v>AMRELI</v>
          </cell>
          <cell r="AG5" t="str">
            <v>KHAMBHA</v>
          </cell>
        </row>
        <row r="6">
          <cell r="G6" t="str">
            <v>AG</v>
          </cell>
          <cell r="AB6" t="str">
            <v>ADTALA AG</v>
          </cell>
          <cell r="AC6" t="str">
            <v>CHITAL N</v>
          </cell>
          <cell r="AD6" t="str">
            <v>AMRELI-1</v>
          </cell>
          <cell r="AE6" t="str">
            <v>AMRELI</v>
          </cell>
          <cell r="AG6" t="str">
            <v>CHITAL</v>
          </cell>
        </row>
        <row r="7">
          <cell r="G7" t="str">
            <v>AG</v>
          </cell>
          <cell r="AB7" t="str">
            <v>ADVI AG</v>
          </cell>
          <cell r="AC7" t="str">
            <v>KODINAR-2</v>
          </cell>
          <cell r="AD7" t="str">
            <v>UNA</v>
          </cell>
          <cell r="AE7" t="str">
            <v>AMRELI</v>
          </cell>
          <cell r="AG7" t="str">
            <v>ADVI</v>
          </cell>
        </row>
        <row r="8">
          <cell r="G8" t="str">
            <v>SST</v>
          </cell>
          <cell r="AB8" t="str">
            <v>ADVI SST</v>
          </cell>
          <cell r="AC8" t="str">
            <v>KODINAR-2</v>
          </cell>
          <cell r="AD8" t="str">
            <v>UNA</v>
          </cell>
          <cell r="AE8" t="str">
            <v>AMRELI</v>
          </cell>
          <cell r="AG8" t="str">
            <v>ADVI</v>
          </cell>
        </row>
        <row r="9">
          <cell r="G9" t="str">
            <v>JGY</v>
          </cell>
          <cell r="AB9" t="str">
            <v>AGARIYA JGY</v>
          </cell>
          <cell r="AC9" t="str">
            <v>RAJULA</v>
          </cell>
          <cell r="AD9" t="str">
            <v>S'KUNDLA</v>
          </cell>
          <cell r="AE9" t="str">
            <v>AMRELI</v>
          </cell>
          <cell r="AG9" t="str">
            <v>AMBARDI</v>
          </cell>
        </row>
        <row r="10">
          <cell r="G10" t="str">
            <v>JGY</v>
          </cell>
          <cell r="AB10" t="str">
            <v>AKALA JGY</v>
          </cell>
          <cell r="AC10" t="str">
            <v>LATHI</v>
          </cell>
          <cell r="AD10" t="str">
            <v>AMRELI-1</v>
          </cell>
          <cell r="AE10" t="str">
            <v>AMRELI</v>
          </cell>
          <cell r="AG10" t="str">
            <v>LATHI</v>
          </cell>
        </row>
        <row r="11">
          <cell r="G11" t="str">
            <v>AG</v>
          </cell>
          <cell r="AB11" t="str">
            <v>ALIDAR AG</v>
          </cell>
          <cell r="AC11" t="str">
            <v>KODINAR-1</v>
          </cell>
          <cell r="AD11" t="str">
            <v>UNA</v>
          </cell>
          <cell r="AE11" t="str">
            <v>AMRELI</v>
          </cell>
          <cell r="AG11" t="str">
            <v>ADVI</v>
          </cell>
        </row>
        <row r="12">
          <cell r="G12" t="str">
            <v>JGY</v>
          </cell>
          <cell r="AB12" t="str">
            <v>ALIDAR JGY</v>
          </cell>
          <cell r="AC12" t="str">
            <v>KODINAR-2</v>
          </cell>
          <cell r="AD12" t="str">
            <v>UNA</v>
          </cell>
          <cell r="AE12" t="str">
            <v>AMRELI</v>
          </cell>
          <cell r="AG12" t="str">
            <v>ALIDAR</v>
          </cell>
        </row>
        <row r="13">
          <cell r="G13" t="str">
            <v>AG</v>
          </cell>
          <cell r="AB13" t="str">
            <v>ALIUDEPUR-AMRELI AG</v>
          </cell>
          <cell r="AC13" t="str">
            <v>LATHI</v>
          </cell>
          <cell r="AD13" t="str">
            <v>AMRELI-1</v>
          </cell>
          <cell r="AE13" t="str">
            <v>AMRELI</v>
          </cell>
          <cell r="AG13" t="str">
            <v>LATHI</v>
          </cell>
        </row>
        <row r="14">
          <cell r="G14" t="str">
            <v>AG</v>
          </cell>
          <cell r="AB14" t="str">
            <v>AMARAPUR AG</v>
          </cell>
          <cell r="AC14" t="str">
            <v>KUKAVAV</v>
          </cell>
          <cell r="AD14" t="str">
            <v>AMRELI-2</v>
          </cell>
          <cell r="AE14" t="str">
            <v>AMRELI</v>
          </cell>
          <cell r="AG14" t="str">
            <v>KUNKAVAV</v>
          </cell>
        </row>
        <row r="15">
          <cell r="G15" t="str">
            <v>AG</v>
          </cell>
          <cell r="AB15" t="str">
            <v>AMARNAGAR AG</v>
          </cell>
          <cell r="AC15" t="str">
            <v>VADIA</v>
          </cell>
          <cell r="AD15" t="str">
            <v>AMRELI-2</v>
          </cell>
          <cell r="AE15" t="str">
            <v>AMRELI</v>
          </cell>
          <cell r="AG15" t="str">
            <v>VADIA</v>
          </cell>
        </row>
        <row r="16">
          <cell r="G16" t="str">
            <v>AG</v>
          </cell>
          <cell r="AB16" t="str">
            <v>AMBARADI AG</v>
          </cell>
          <cell r="AC16" t="str">
            <v>S'KUNDLA [R]</v>
          </cell>
          <cell r="AD16" t="str">
            <v>S'KUNDLA</v>
          </cell>
          <cell r="AE16" t="str">
            <v>AMRELI</v>
          </cell>
          <cell r="AG16" t="str">
            <v>S'KUNDLA</v>
          </cell>
        </row>
        <row r="17">
          <cell r="G17" t="str">
            <v>AG</v>
          </cell>
          <cell r="AB17" t="str">
            <v>AMBARDI AG</v>
          </cell>
          <cell r="AC17" t="str">
            <v>DHARI</v>
          </cell>
          <cell r="AD17" t="str">
            <v>AMRELI-2</v>
          </cell>
          <cell r="AE17" t="str">
            <v>AMRELI</v>
          </cell>
          <cell r="AG17" t="str">
            <v>DHARI</v>
          </cell>
        </row>
        <row r="18">
          <cell r="G18" t="str">
            <v>JGY</v>
          </cell>
          <cell r="AB18" t="str">
            <v>AMBARDI JGY</v>
          </cell>
          <cell r="AC18" t="str">
            <v>S'KUNDLA [R]</v>
          </cell>
          <cell r="AD18" t="str">
            <v>S'KUNDLA</v>
          </cell>
          <cell r="AE18" t="str">
            <v>AMRELI</v>
          </cell>
          <cell r="AG18" t="str">
            <v>AMBARDI</v>
          </cell>
        </row>
        <row r="19">
          <cell r="G19" t="str">
            <v>SST</v>
          </cell>
          <cell r="AB19" t="str">
            <v>AMBARDI SST</v>
          </cell>
          <cell r="AC19" t="str">
            <v>S'KUNDLA [R]</v>
          </cell>
          <cell r="AD19" t="str">
            <v>S'KUNDLA</v>
          </cell>
          <cell r="AE19" t="str">
            <v>AMRELI</v>
          </cell>
          <cell r="AG19" t="str">
            <v>AMBARDI</v>
          </cell>
        </row>
        <row r="20">
          <cell r="G20" t="str">
            <v>AG</v>
          </cell>
          <cell r="AB20" t="str">
            <v>AMODRA AG</v>
          </cell>
          <cell r="AC20" t="str">
            <v>UNA-2</v>
          </cell>
          <cell r="AD20" t="str">
            <v>UNA</v>
          </cell>
          <cell r="AE20" t="str">
            <v>AMRELI</v>
          </cell>
          <cell r="AG20" t="str">
            <v>UNA</v>
          </cell>
        </row>
        <row r="21">
          <cell r="G21" t="str">
            <v>SST</v>
          </cell>
          <cell r="AB21" t="str">
            <v>AMRELI-A SST</v>
          </cell>
          <cell r="AC21" t="str">
            <v>AMRELI [T]</v>
          </cell>
          <cell r="AD21" t="str">
            <v>AMRELI-1</v>
          </cell>
          <cell r="AE21" t="str">
            <v>AMRELI</v>
          </cell>
          <cell r="AG21" t="str">
            <v>AMRELI</v>
          </cell>
        </row>
        <row r="22">
          <cell r="G22" t="str">
            <v>SST</v>
          </cell>
          <cell r="AB22" t="str">
            <v>AMRELI-B SST</v>
          </cell>
          <cell r="AC22" t="str">
            <v>AMRELI [R]</v>
          </cell>
          <cell r="AD22" t="str">
            <v>AMRELI-1</v>
          </cell>
          <cell r="AE22" t="str">
            <v>AMRELI</v>
          </cell>
          <cell r="AG22" t="str">
            <v>AMRELI-B</v>
          </cell>
        </row>
        <row r="23">
          <cell r="G23" t="str">
            <v>URBAN</v>
          </cell>
          <cell r="AB23" t="str">
            <v>AMRELICITY-1 URBAN</v>
          </cell>
          <cell r="AC23" t="str">
            <v>AMRELI [T]</v>
          </cell>
          <cell r="AD23" t="str">
            <v>AMRELI-1</v>
          </cell>
          <cell r="AE23" t="str">
            <v>AMRELI</v>
          </cell>
          <cell r="AG23" t="str">
            <v>AMRELI</v>
          </cell>
        </row>
        <row r="24">
          <cell r="G24" t="str">
            <v>URBAN</v>
          </cell>
          <cell r="AB24" t="str">
            <v>AMRELICITY-2 URBAN</v>
          </cell>
          <cell r="AC24" t="str">
            <v>AMRELI [T]</v>
          </cell>
          <cell r="AD24" t="str">
            <v>AMRELI-1</v>
          </cell>
          <cell r="AE24" t="str">
            <v>AMRELI</v>
          </cell>
          <cell r="AG24" t="str">
            <v>AMRELI</v>
          </cell>
        </row>
        <row r="25">
          <cell r="G25" t="str">
            <v>URBAN</v>
          </cell>
          <cell r="AB25" t="str">
            <v>AMRELICITY-3 URBAN</v>
          </cell>
          <cell r="AC25" t="str">
            <v>AMRELI [T]</v>
          </cell>
          <cell r="AD25" t="str">
            <v>AMRELI-1</v>
          </cell>
          <cell r="AE25" t="str">
            <v>AMRELI</v>
          </cell>
          <cell r="AG25" t="str">
            <v>AMRELI</v>
          </cell>
        </row>
        <row r="26">
          <cell r="G26" t="str">
            <v>URBAN</v>
          </cell>
          <cell r="AB26" t="str">
            <v>AMRELICITY-4 URBAN</v>
          </cell>
          <cell r="AC26" t="str">
            <v>AMRELI [T]</v>
          </cell>
          <cell r="AD26" t="str">
            <v>AMRELI-1</v>
          </cell>
          <cell r="AE26" t="str">
            <v>AMRELI</v>
          </cell>
          <cell r="AG26" t="str">
            <v>AMRELI</v>
          </cell>
        </row>
        <row r="27">
          <cell r="G27" t="str">
            <v>JGY</v>
          </cell>
          <cell r="AB27" t="str">
            <v>AMRUTPUR JGY</v>
          </cell>
          <cell r="AC27" t="str">
            <v>DHARI</v>
          </cell>
          <cell r="AD27" t="str">
            <v>AMRELI-2</v>
          </cell>
          <cell r="AE27" t="str">
            <v>AMRELI</v>
          </cell>
          <cell r="AG27" t="str">
            <v>DUDHALA</v>
          </cell>
        </row>
        <row r="28">
          <cell r="G28" t="str">
            <v>AG</v>
          </cell>
          <cell r="AB28" t="str">
            <v>ANANDPUR AG</v>
          </cell>
          <cell r="AC28" t="str">
            <v>KODINAR-2</v>
          </cell>
          <cell r="AD28" t="str">
            <v>UNA</v>
          </cell>
          <cell r="AE28" t="str">
            <v>AMRELI</v>
          </cell>
          <cell r="AG28" t="str">
            <v>KODINAR</v>
          </cell>
        </row>
        <row r="29">
          <cell r="G29" t="str">
            <v>AG</v>
          </cell>
          <cell r="AB29" t="str">
            <v>ANIDA AG</v>
          </cell>
          <cell r="AC29" t="str">
            <v>KUKAVAV</v>
          </cell>
          <cell r="AD29" t="str">
            <v>AMRELI-2</v>
          </cell>
          <cell r="AE29" t="str">
            <v>AMRELI</v>
          </cell>
          <cell r="AG29" t="str">
            <v>KUNKAVAV</v>
          </cell>
        </row>
        <row r="30">
          <cell r="G30" t="str">
            <v>AG</v>
          </cell>
          <cell r="AB30" t="str">
            <v>ANIDA AG</v>
          </cell>
          <cell r="AC30" t="str">
            <v>S'KUNDLA [R]</v>
          </cell>
          <cell r="AD30" t="str">
            <v>S'KUNDLA</v>
          </cell>
          <cell r="AE30" t="str">
            <v>AMRELI</v>
          </cell>
          <cell r="AG30" t="str">
            <v>S'KUNDLA</v>
          </cell>
        </row>
        <row r="31">
          <cell r="G31" t="str">
            <v>AG</v>
          </cell>
          <cell r="AB31" t="str">
            <v>ANSODAR (GUNDRAN) AG</v>
          </cell>
          <cell r="AC31" t="str">
            <v>LATHI</v>
          </cell>
          <cell r="AD31" t="str">
            <v>AMRELI-1</v>
          </cell>
          <cell r="AE31" t="str">
            <v>AMRELI</v>
          </cell>
          <cell r="AG31" t="str">
            <v>LATHI</v>
          </cell>
        </row>
        <row r="32">
          <cell r="G32" t="str">
            <v>JGY</v>
          </cell>
          <cell r="AB32" t="str">
            <v>ASHAPURA JGY</v>
          </cell>
          <cell r="AC32" t="str">
            <v>UNA-2</v>
          </cell>
          <cell r="AD32" t="str">
            <v>UNA</v>
          </cell>
          <cell r="AE32" t="str">
            <v>AMRELI</v>
          </cell>
          <cell r="AG32" t="str">
            <v>DHOKADAVA</v>
          </cell>
        </row>
        <row r="33">
          <cell r="G33" t="str">
            <v>URBAN</v>
          </cell>
          <cell r="AB33" t="str">
            <v>ATKOTROAD URBAN</v>
          </cell>
          <cell r="AC33" t="str">
            <v>BABRA</v>
          </cell>
          <cell r="AD33" t="str">
            <v>AMRELI-1</v>
          </cell>
          <cell r="AE33" t="str">
            <v>AMRELI</v>
          </cell>
          <cell r="AG33" t="str">
            <v>BABRA</v>
          </cell>
        </row>
        <row r="34">
          <cell r="G34" t="str">
            <v>AG</v>
          </cell>
          <cell r="AB34" t="str">
            <v>BABAPUR AG</v>
          </cell>
          <cell r="AC34" t="str">
            <v>AMRELI [R]</v>
          </cell>
          <cell r="AD34" t="str">
            <v>AMRELI-1</v>
          </cell>
          <cell r="AE34" t="str">
            <v>AMRELI</v>
          </cell>
          <cell r="AG34" t="str">
            <v>AMRELI</v>
          </cell>
        </row>
        <row r="35">
          <cell r="G35" t="str">
            <v>SST</v>
          </cell>
          <cell r="AB35" t="str">
            <v>BABARA SST</v>
          </cell>
          <cell r="AC35" t="str">
            <v>BABRA</v>
          </cell>
          <cell r="AD35" t="str">
            <v>AMRELI-1</v>
          </cell>
          <cell r="AE35" t="str">
            <v>AMRELI</v>
          </cell>
          <cell r="AG35" t="str">
            <v>BABRA</v>
          </cell>
        </row>
        <row r="36">
          <cell r="G36" t="str">
            <v>HTEX</v>
          </cell>
          <cell r="AB36" t="str">
            <v>BABARA W/W HTEX</v>
          </cell>
          <cell r="AC36" t="str">
            <v>LATHI</v>
          </cell>
          <cell r="AD36" t="str">
            <v>AMRELI-1</v>
          </cell>
          <cell r="AE36" t="str">
            <v>AMRELI</v>
          </cell>
          <cell r="AG36" t="str">
            <v>BABRA</v>
          </cell>
        </row>
        <row r="37">
          <cell r="G37" t="str">
            <v>AG</v>
          </cell>
          <cell r="AB37" t="str">
            <v>BABARIYA AG</v>
          </cell>
          <cell r="AC37" t="str">
            <v>UNA-1</v>
          </cell>
          <cell r="AD37" t="str">
            <v>UNA</v>
          </cell>
          <cell r="AE37" t="str">
            <v>AMRELI</v>
          </cell>
          <cell r="AG37" t="str">
            <v>GIRGADHADA</v>
          </cell>
        </row>
        <row r="38">
          <cell r="G38" t="str">
            <v>URBAN</v>
          </cell>
          <cell r="AB38" t="str">
            <v>BABRA CITY URBAN</v>
          </cell>
          <cell r="AC38" t="str">
            <v>BABRA</v>
          </cell>
          <cell r="AD38" t="str">
            <v>AMRELI-1</v>
          </cell>
          <cell r="AE38" t="str">
            <v>AMRELI</v>
          </cell>
          <cell r="AG38" t="str">
            <v>BABRA</v>
          </cell>
        </row>
        <row r="39">
          <cell r="G39" t="str">
            <v>JGY</v>
          </cell>
          <cell r="AB39" t="str">
            <v>BABRIYADHAR JGY</v>
          </cell>
          <cell r="AC39" t="str">
            <v>RAJULA</v>
          </cell>
          <cell r="AD39" t="str">
            <v>S'KUNDLA</v>
          </cell>
          <cell r="AE39" t="str">
            <v>AMRELI</v>
          </cell>
          <cell r="AG39" t="str">
            <v>DUNGAR</v>
          </cell>
        </row>
        <row r="40">
          <cell r="G40" t="str">
            <v>JGY</v>
          </cell>
          <cell r="AB40" t="str">
            <v>BADHADA JGY</v>
          </cell>
          <cell r="AC40" t="str">
            <v>S'KUNDLA [R]</v>
          </cell>
          <cell r="AD40" t="str">
            <v>S'KUNDLA</v>
          </cell>
          <cell r="AE40" t="str">
            <v>AMRELI</v>
          </cell>
          <cell r="AG40" t="str">
            <v>S'KUNDLA</v>
          </cell>
        </row>
        <row r="41">
          <cell r="G41" t="str">
            <v>URBAN</v>
          </cell>
          <cell r="AB41" t="str">
            <v>BAGASARA CITY URBAN</v>
          </cell>
          <cell r="AC41" t="str">
            <v>BAGASARA</v>
          </cell>
          <cell r="AD41" t="str">
            <v>AMRELI-2</v>
          </cell>
          <cell r="AE41" t="str">
            <v>AMRELI</v>
          </cell>
          <cell r="AG41" t="str">
            <v>BAGASARA</v>
          </cell>
        </row>
        <row r="42">
          <cell r="G42" t="str">
            <v>SST</v>
          </cell>
          <cell r="AB42" t="str">
            <v>BAGASARA SST</v>
          </cell>
          <cell r="AC42" t="str">
            <v>BAGASARA</v>
          </cell>
          <cell r="AD42" t="str">
            <v>AMRELI-2</v>
          </cell>
          <cell r="AE42" t="str">
            <v>AMRELI</v>
          </cell>
          <cell r="AG42" t="str">
            <v>BAGASARA</v>
          </cell>
        </row>
        <row r="43">
          <cell r="G43" t="str">
            <v>AG</v>
          </cell>
          <cell r="AB43" t="str">
            <v>BALAPUR AG</v>
          </cell>
          <cell r="AC43" t="str">
            <v>KUKAVAV</v>
          </cell>
          <cell r="AD43" t="str">
            <v>AMRELI-2</v>
          </cell>
          <cell r="AE43" t="str">
            <v>AMRELI</v>
          </cell>
          <cell r="AG43" t="str">
            <v>KUNKAVAV</v>
          </cell>
        </row>
        <row r="44">
          <cell r="G44" t="str">
            <v>AG</v>
          </cell>
          <cell r="AB44" t="str">
            <v>BALNATH AG</v>
          </cell>
          <cell r="AC44" t="str">
            <v>KODINAR-1</v>
          </cell>
          <cell r="AD44" t="str">
            <v>UNA</v>
          </cell>
          <cell r="AE44" t="str">
            <v>AMRELI</v>
          </cell>
          <cell r="AG44" t="str">
            <v>KODINAR</v>
          </cell>
        </row>
        <row r="45">
          <cell r="G45" t="str">
            <v>AG</v>
          </cell>
          <cell r="AB45" t="str">
            <v>BARMAN AG</v>
          </cell>
          <cell r="AC45" t="str">
            <v>JAFRABAD</v>
          </cell>
          <cell r="AD45" t="str">
            <v>S'KUNDLA</v>
          </cell>
          <cell r="AE45" t="str">
            <v>AMRELI</v>
          </cell>
          <cell r="AG45" t="str">
            <v>MOTA-BARMAN</v>
          </cell>
        </row>
        <row r="46">
          <cell r="G46" t="str">
            <v>JGY</v>
          </cell>
          <cell r="AB46" t="str">
            <v>BARPATOLI JGY</v>
          </cell>
          <cell r="AC46" t="str">
            <v>RAJULA</v>
          </cell>
          <cell r="AD46" t="str">
            <v>S'KUNDLA</v>
          </cell>
          <cell r="AE46" t="str">
            <v>AMRELI</v>
          </cell>
          <cell r="AG46" t="str">
            <v>RAJULA</v>
          </cell>
        </row>
        <row r="47">
          <cell r="G47" t="str">
            <v>JGY</v>
          </cell>
          <cell r="AB47" t="str">
            <v>BELA JGY</v>
          </cell>
          <cell r="AC47" t="str">
            <v>DAMNAGAR</v>
          </cell>
          <cell r="AD47" t="str">
            <v>AMRELI-1</v>
          </cell>
          <cell r="AE47" t="str">
            <v>AMRELI</v>
          </cell>
          <cell r="AG47" t="str">
            <v>GARIYADHAR</v>
          </cell>
        </row>
        <row r="48">
          <cell r="G48" t="str">
            <v>AG</v>
          </cell>
          <cell r="AB48" t="str">
            <v>BHADASI AG</v>
          </cell>
          <cell r="AC48" t="str">
            <v>UNA-1</v>
          </cell>
          <cell r="AD48" t="str">
            <v>UNA</v>
          </cell>
          <cell r="AE48" t="str">
            <v>AMRELI</v>
          </cell>
          <cell r="AG48" t="str">
            <v>KESARIYA</v>
          </cell>
        </row>
        <row r="49">
          <cell r="G49" t="str">
            <v>AG</v>
          </cell>
          <cell r="AB49" t="str">
            <v>BHADER AG</v>
          </cell>
          <cell r="AC49" t="str">
            <v>DHARI</v>
          </cell>
          <cell r="AD49" t="str">
            <v>AMRELI-2</v>
          </cell>
          <cell r="AE49" t="str">
            <v>AMRELI</v>
          </cell>
          <cell r="AG49" t="str">
            <v>BHADER</v>
          </cell>
        </row>
        <row r="50">
          <cell r="G50" t="str">
            <v>SST</v>
          </cell>
          <cell r="AB50" t="str">
            <v>BHADER SST</v>
          </cell>
          <cell r="AC50" t="str">
            <v>DHARI</v>
          </cell>
          <cell r="AD50" t="str">
            <v>AMRELI-2</v>
          </cell>
          <cell r="AE50" t="str">
            <v>AMRELI</v>
          </cell>
          <cell r="AG50" t="str">
            <v>BHADER</v>
          </cell>
        </row>
        <row r="51">
          <cell r="G51" t="str">
            <v>AG</v>
          </cell>
          <cell r="AB51" t="str">
            <v>BHAVANI AG</v>
          </cell>
          <cell r="AC51" t="str">
            <v>KODINAR-2</v>
          </cell>
          <cell r="AD51" t="str">
            <v>UNA</v>
          </cell>
          <cell r="AE51" t="str">
            <v>AMRELI</v>
          </cell>
          <cell r="AG51" t="str">
            <v>KODINAR</v>
          </cell>
        </row>
        <row r="52">
          <cell r="G52" t="str">
            <v>JGY</v>
          </cell>
          <cell r="AB52" t="str">
            <v>BHEBHA JGY</v>
          </cell>
          <cell r="AC52" t="str">
            <v>UNA-1</v>
          </cell>
          <cell r="AD52" t="str">
            <v>UNA</v>
          </cell>
          <cell r="AE52" t="str">
            <v>AMRELI</v>
          </cell>
          <cell r="AG52" t="str">
            <v>KESARIYA</v>
          </cell>
        </row>
        <row r="53">
          <cell r="G53" t="str">
            <v>AG</v>
          </cell>
          <cell r="AB53" t="str">
            <v>BHERAI AG</v>
          </cell>
          <cell r="AC53" t="str">
            <v>RAJULA</v>
          </cell>
          <cell r="AD53" t="str">
            <v>S'KUNDLA</v>
          </cell>
          <cell r="AE53" t="str">
            <v>AMRELI</v>
          </cell>
          <cell r="AG53" t="str">
            <v>RAJULA</v>
          </cell>
        </row>
        <row r="54">
          <cell r="G54" t="str">
            <v>AG</v>
          </cell>
          <cell r="AB54" t="str">
            <v>BHESVADI AG</v>
          </cell>
          <cell r="AC54" t="str">
            <v>LILIYA N</v>
          </cell>
          <cell r="AD54" t="str">
            <v>AMRELI-1</v>
          </cell>
          <cell r="AE54" t="str">
            <v>AMRELI</v>
          </cell>
          <cell r="AG54" t="str">
            <v>LILIYA</v>
          </cell>
        </row>
        <row r="55">
          <cell r="G55" t="str">
            <v>JGY</v>
          </cell>
          <cell r="AB55" t="str">
            <v>BHIDBHANJAN JGY</v>
          </cell>
          <cell r="AC55" t="str">
            <v>UNA-2</v>
          </cell>
          <cell r="AD55" t="str">
            <v>UNA</v>
          </cell>
          <cell r="AE55" t="str">
            <v>AMRELI</v>
          </cell>
          <cell r="AG55" t="str">
            <v>SAMTER</v>
          </cell>
        </row>
        <row r="56">
          <cell r="G56" t="str">
            <v>JGY</v>
          </cell>
          <cell r="AB56" t="str">
            <v>BHINGRAD JGY</v>
          </cell>
          <cell r="AC56" t="str">
            <v>LATHI</v>
          </cell>
          <cell r="AD56" t="str">
            <v>AMRELI-1</v>
          </cell>
          <cell r="AE56" t="str">
            <v>AMRELI</v>
          </cell>
          <cell r="AG56" t="str">
            <v>LATHI</v>
          </cell>
        </row>
        <row r="57">
          <cell r="G57" t="str">
            <v>JGY</v>
          </cell>
          <cell r="AB57" t="str">
            <v>BHOMESHWAR JGY</v>
          </cell>
          <cell r="AC57" t="str">
            <v>KODINAR-2</v>
          </cell>
          <cell r="AD57" t="str">
            <v>UNA</v>
          </cell>
          <cell r="AE57" t="str">
            <v>AMRELI</v>
          </cell>
          <cell r="AG57" t="str">
            <v>ALIDAR</v>
          </cell>
        </row>
        <row r="58">
          <cell r="G58" t="str">
            <v>JGY</v>
          </cell>
          <cell r="AB58" t="str">
            <v>BHURAKHIYA JGY</v>
          </cell>
          <cell r="AC58" t="str">
            <v>DAMNAGAR</v>
          </cell>
          <cell r="AD58" t="str">
            <v>AMRELI-1</v>
          </cell>
          <cell r="AE58" t="str">
            <v>AMRELI</v>
          </cell>
          <cell r="AG58" t="str">
            <v>DAMNAGAR</v>
          </cell>
        </row>
        <row r="59">
          <cell r="G59" t="str">
            <v>URBAN</v>
          </cell>
          <cell r="AB59" t="str">
            <v>BHUTNATH CITY URBAN</v>
          </cell>
          <cell r="AC59" t="str">
            <v>BAGASARA</v>
          </cell>
          <cell r="AD59" t="str">
            <v>AMRELI-2</v>
          </cell>
          <cell r="AE59" t="str">
            <v>AMRELI</v>
          </cell>
          <cell r="AG59" t="str">
            <v>BAGASARA</v>
          </cell>
        </row>
        <row r="60">
          <cell r="G60" t="str">
            <v>JGY</v>
          </cell>
          <cell r="AB60" t="str">
            <v>BHUVA JGY</v>
          </cell>
          <cell r="AC60" t="str">
            <v>S'KUNDLA [R]</v>
          </cell>
          <cell r="AD60" t="str">
            <v>S'KUNDLA</v>
          </cell>
          <cell r="AE60" t="str">
            <v>AMRELI</v>
          </cell>
          <cell r="AG60" t="str">
            <v>S'KUNDLA</v>
          </cell>
        </row>
        <row r="61">
          <cell r="G61" t="str">
            <v>AG</v>
          </cell>
          <cell r="AB61" t="str">
            <v>BODIDAR AG</v>
          </cell>
          <cell r="AC61" t="str">
            <v>UNA-1</v>
          </cell>
          <cell r="AD61" t="str">
            <v>UNA</v>
          </cell>
          <cell r="AE61" t="str">
            <v>AMRELI</v>
          </cell>
          <cell r="AG61" t="str">
            <v>UNA</v>
          </cell>
        </row>
        <row r="62">
          <cell r="G62" t="str">
            <v>AG</v>
          </cell>
          <cell r="AB62" t="str">
            <v>BORADI AG</v>
          </cell>
          <cell r="AC62" t="str">
            <v>DHARI</v>
          </cell>
          <cell r="AD62" t="str">
            <v>AMRELI-2</v>
          </cell>
          <cell r="AE62" t="str">
            <v>AMRELI</v>
          </cell>
          <cell r="AG62" t="str">
            <v>DALKHANIYA</v>
          </cell>
        </row>
        <row r="63">
          <cell r="G63" t="str">
            <v>AG</v>
          </cell>
          <cell r="AB63" t="str">
            <v>CHAKKARGADH AG</v>
          </cell>
          <cell r="AC63" t="str">
            <v>AMRELI [R]</v>
          </cell>
          <cell r="AD63" t="str">
            <v>AMRELI-1</v>
          </cell>
          <cell r="AE63" t="str">
            <v>AMRELI</v>
          </cell>
          <cell r="AG63" t="str">
            <v>AMRELI</v>
          </cell>
        </row>
        <row r="64">
          <cell r="G64" t="str">
            <v>URBAN</v>
          </cell>
          <cell r="AB64" t="str">
            <v>CHALALA CITY URBAN</v>
          </cell>
          <cell r="AC64" t="str">
            <v>CHALALA</v>
          </cell>
          <cell r="AD64" t="str">
            <v>AMRELI-2</v>
          </cell>
          <cell r="AE64" t="str">
            <v>AMRELI</v>
          </cell>
          <cell r="AG64" t="str">
            <v>CHALALA</v>
          </cell>
        </row>
        <row r="65">
          <cell r="G65" t="str">
            <v>SST</v>
          </cell>
          <cell r="AB65" t="str">
            <v>CHALALA SST</v>
          </cell>
          <cell r="AC65" t="str">
            <v>CHALALA</v>
          </cell>
          <cell r="AD65" t="str">
            <v>AMRELI-2</v>
          </cell>
          <cell r="AE65" t="str">
            <v>AMRELI</v>
          </cell>
          <cell r="AG65" t="str">
            <v>CHALALA</v>
          </cell>
        </row>
        <row r="66">
          <cell r="G66" t="str">
            <v>AG</v>
          </cell>
          <cell r="AB66" t="str">
            <v>CHAMARDI AG</v>
          </cell>
          <cell r="AC66" t="str">
            <v>BABRA</v>
          </cell>
          <cell r="AD66" t="str">
            <v>AMRELI-1</v>
          </cell>
          <cell r="AE66" t="str">
            <v>AMRELI</v>
          </cell>
          <cell r="AG66" t="str">
            <v>BABRA</v>
          </cell>
        </row>
        <row r="67">
          <cell r="G67" t="str">
            <v>AG</v>
          </cell>
          <cell r="AB67" t="str">
            <v>CHARKHA AG</v>
          </cell>
          <cell r="AC67" t="str">
            <v>BABRA</v>
          </cell>
          <cell r="AD67" t="str">
            <v>AMRELI-1</v>
          </cell>
          <cell r="AE67" t="str">
            <v>AMRELI</v>
          </cell>
          <cell r="AG67" t="str">
            <v>BABRA</v>
          </cell>
        </row>
        <row r="68">
          <cell r="G68" t="str">
            <v>JGY</v>
          </cell>
          <cell r="AB68" t="str">
            <v>CHARKHA JGY</v>
          </cell>
          <cell r="AC68" t="str">
            <v>CHALALA</v>
          </cell>
          <cell r="AD68" t="str">
            <v>AMRELI-2</v>
          </cell>
          <cell r="AE68" t="str">
            <v>AMRELI</v>
          </cell>
          <cell r="AG68" t="str">
            <v>CHALALA</v>
          </cell>
        </row>
        <row r="69">
          <cell r="G69" t="str">
            <v>HTEX</v>
          </cell>
          <cell r="AB69" t="str">
            <v>CHAVAND W/W HTEX</v>
          </cell>
          <cell r="AC69" t="str">
            <v>LATHI</v>
          </cell>
          <cell r="AD69" t="str">
            <v>AMRELI-1</v>
          </cell>
          <cell r="AE69" t="str">
            <v>AMRELI</v>
          </cell>
          <cell r="AG69" t="str">
            <v>DHASA</v>
          </cell>
        </row>
        <row r="70">
          <cell r="G70" t="str">
            <v>AG</v>
          </cell>
          <cell r="AB70" t="str">
            <v>CHHACHHAR AG</v>
          </cell>
          <cell r="AC70" t="str">
            <v>KODINAR-2</v>
          </cell>
          <cell r="AD70" t="str">
            <v>UNA</v>
          </cell>
          <cell r="AE70" t="str">
            <v>AMRELI</v>
          </cell>
          <cell r="AG70" t="str">
            <v>KODINAR</v>
          </cell>
        </row>
        <row r="71">
          <cell r="G71" t="str">
            <v>JGY</v>
          </cell>
          <cell r="AB71" t="str">
            <v>CHHACHHAR JGY</v>
          </cell>
          <cell r="AC71" t="str">
            <v>KODINAR-2</v>
          </cell>
          <cell r="AD71" t="str">
            <v>UNA</v>
          </cell>
          <cell r="AE71" t="str">
            <v>AMRELI</v>
          </cell>
          <cell r="AG71" t="str">
            <v>GHANTVAD</v>
          </cell>
        </row>
        <row r="72">
          <cell r="G72" t="str">
            <v>AG</v>
          </cell>
          <cell r="AB72" t="str">
            <v>CHIKHALI AG</v>
          </cell>
          <cell r="AC72" t="str">
            <v>S'KUNDLA [R]</v>
          </cell>
          <cell r="AD72" t="str">
            <v>S'KUNDLA</v>
          </cell>
          <cell r="AE72" t="str">
            <v>AMRELI</v>
          </cell>
          <cell r="AG72" t="str">
            <v>VIJPADI</v>
          </cell>
        </row>
        <row r="73">
          <cell r="G73" t="str">
            <v>JGY</v>
          </cell>
          <cell r="AB73" t="str">
            <v>CHIKHALKUBA JGY</v>
          </cell>
          <cell r="AC73" t="str">
            <v>UNA-2</v>
          </cell>
          <cell r="AD73" t="str">
            <v>UNA</v>
          </cell>
          <cell r="AE73" t="str">
            <v>AMRELI</v>
          </cell>
          <cell r="AG73" t="str">
            <v>DHOKADAVA</v>
          </cell>
        </row>
        <row r="74">
          <cell r="G74" t="str">
            <v>URBAN</v>
          </cell>
          <cell r="AB74" t="str">
            <v>CHITAL CITY URBAN</v>
          </cell>
          <cell r="AC74" t="str">
            <v>CHITAL N</v>
          </cell>
          <cell r="AD74" t="str">
            <v>AMRELI-1</v>
          </cell>
          <cell r="AE74" t="str">
            <v>AMRELI</v>
          </cell>
          <cell r="AG74" t="str">
            <v>CHITAL</v>
          </cell>
        </row>
        <row r="75">
          <cell r="G75" t="str">
            <v>SST</v>
          </cell>
          <cell r="AB75" t="str">
            <v>CHITAL SST</v>
          </cell>
          <cell r="AC75" t="str">
            <v>CHITAL N</v>
          </cell>
          <cell r="AD75" t="str">
            <v>AMRELI-1</v>
          </cell>
          <cell r="AE75" t="str">
            <v>AMRELI</v>
          </cell>
          <cell r="AG75" t="str">
            <v>CHITAL</v>
          </cell>
        </row>
        <row r="76">
          <cell r="G76" t="str">
            <v>JGY</v>
          </cell>
          <cell r="AB76" t="str">
            <v>CHOTRA JGY</v>
          </cell>
          <cell r="AC76" t="str">
            <v>JAFRABAD</v>
          </cell>
          <cell r="AD76" t="str">
            <v>S'KUNDLA</v>
          </cell>
          <cell r="AE76" t="str">
            <v>AMRELI</v>
          </cell>
          <cell r="AG76" t="str">
            <v>MOTA-BARMAN</v>
          </cell>
        </row>
        <row r="77">
          <cell r="G77" t="str">
            <v>AG</v>
          </cell>
          <cell r="AB77" t="str">
            <v>DABHALI AG</v>
          </cell>
          <cell r="AC77" t="str">
            <v>DHARI</v>
          </cell>
          <cell r="AD77" t="str">
            <v>AMRELI-2</v>
          </cell>
          <cell r="AE77" t="str">
            <v>AMRELI</v>
          </cell>
          <cell r="AG77" t="str">
            <v>DUDHALA</v>
          </cell>
        </row>
        <row r="78">
          <cell r="G78" t="str">
            <v>AG</v>
          </cell>
          <cell r="AB78" t="str">
            <v>DADHIYALI AG</v>
          </cell>
          <cell r="AC78" t="str">
            <v>S'KUNDLA [R]</v>
          </cell>
          <cell r="AD78" t="str">
            <v>S'KUNDLA</v>
          </cell>
          <cell r="AE78" t="str">
            <v>AMRELI</v>
          </cell>
          <cell r="AG78" t="str">
            <v>KHAMBHA</v>
          </cell>
        </row>
        <row r="79">
          <cell r="G79" t="str">
            <v>JGY</v>
          </cell>
          <cell r="AB79" t="str">
            <v>DADMA JGY</v>
          </cell>
          <cell r="AC79" t="str">
            <v>LILIYA N</v>
          </cell>
          <cell r="AD79" t="str">
            <v>AMRELI-1</v>
          </cell>
          <cell r="AE79" t="str">
            <v>AMRELI</v>
          </cell>
          <cell r="AG79" t="str">
            <v>LILIYA</v>
          </cell>
        </row>
        <row r="80">
          <cell r="G80" t="str">
            <v>AG</v>
          </cell>
          <cell r="AB80" t="str">
            <v>DADMADADA AG</v>
          </cell>
          <cell r="AC80" t="str">
            <v>BAGASARA</v>
          </cell>
          <cell r="AD80" t="str">
            <v>AMRELI-2</v>
          </cell>
          <cell r="AE80" t="str">
            <v>AMRELI</v>
          </cell>
          <cell r="AG80" t="str">
            <v>NAVIHALIYAD</v>
          </cell>
        </row>
        <row r="81">
          <cell r="G81" t="str">
            <v>AG</v>
          </cell>
          <cell r="AB81" t="str">
            <v>DAHIDA AG</v>
          </cell>
          <cell r="AC81" t="str">
            <v>AMRELI [R]</v>
          </cell>
          <cell r="AD81" t="str">
            <v>AMRELI-1</v>
          </cell>
          <cell r="AE81" t="str">
            <v>AMRELI</v>
          </cell>
          <cell r="AG81" t="str">
            <v>AMRELI-B</v>
          </cell>
        </row>
        <row r="82">
          <cell r="G82" t="str">
            <v>JGY</v>
          </cell>
          <cell r="AB82" t="str">
            <v>DAHITHARA JGY</v>
          </cell>
          <cell r="AC82" t="str">
            <v>DAMNAGAR</v>
          </cell>
          <cell r="AD82" t="str">
            <v>AMRELI-1</v>
          </cell>
          <cell r="AE82" t="str">
            <v>AMRELI</v>
          </cell>
          <cell r="AG82" t="str">
            <v>DAMNAGAR</v>
          </cell>
        </row>
        <row r="83">
          <cell r="G83" t="str">
            <v>INDU</v>
          </cell>
          <cell r="AB83" t="str">
            <v>DAIRY INDU</v>
          </cell>
          <cell r="AC83" t="str">
            <v>CHALALA</v>
          </cell>
          <cell r="AD83" t="str">
            <v>AMRELI-2</v>
          </cell>
          <cell r="AE83" t="str">
            <v>AMRELI</v>
          </cell>
          <cell r="AG83" t="str">
            <v>DHARI</v>
          </cell>
        </row>
        <row r="84">
          <cell r="G84" t="str">
            <v>JGY</v>
          </cell>
          <cell r="AB84" t="str">
            <v>DALKHANIYA JGY</v>
          </cell>
          <cell r="AC84" t="str">
            <v>DHARI</v>
          </cell>
          <cell r="AD84" t="str">
            <v>AMRELI-2</v>
          </cell>
          <cell r="AE84" t="str">
            <v>AMRELI</v>
          </cell>
          <cell r="AG84" t="str">
            <v>DALKHANIYA</v>
          </cell>
        </row>
        <row r="85">
          <cell r="G85" t="str">
            <v>SST</v>
          </cell>
          <cell r="AB85" t="str">
            <v>DALKHANIYA SST</v>
          </cell>
          <cell r="AC85" t="str">
            <v>DHARI</v>
          </cell>
          <cell r="AD85" t="str">
            <v>AMRELI-2</v>
          </cell>
          <cell r="AE85" t="str">
            <v>AMRELI</v>
          </cell>
          <cell r="AG85" t="str">
            <v>DALKHANIYA</v>
          </cell>
        </row>
        <row r="86">
          <cell r="G86" t="str">
            <v>URBAN</v>
          </cell>
          <cell r="AB86" t="str">
            <v>DAMNAGAR CITY URBAN</v>
          </cell>
          <cell r="AC86" t="str">
            <v>DAMNAGAR</v>
          </cell>
          <cell r="AD86" t="str">
            <v>AMRELI-1</v>
          </cell>
          <cell r="AE86" t="str">
            <v>AMRELI</v>
          </cell>
          <cell r="AG86" t="str">
            <v>DAMNAGAR</v>
          </cell>
        </row>
        <row r="87">
          <cell r="G87" t="str">
            <v>JGY</v>
          </cell>
          <cell r="AB87" t="str">
            <v>DATARDI JGY</v>
          </cell>
          <cell r="AC87" t="str">
            <v>RAJULA</v>
          </cell>
          <cell r="AD87" t="str">
            <v>S'KUNDLA</v>
          </cell>
          <cell r="AE87" t="str">
            <v>AMRELI</v>
          </cell>
          <cell r="AG87" t="str">
            <v>DUNGAR</v>
          </cell>
        </row>
        <row r="88">
          <cell r="G88" t="str">
            <v>AG</v>
          </cell>
          <cell r="AB88" t="str">
            <v>DEDAN AG</v>
          </cell>
          <cell r="AC88" t="str">
            <v>KHAMBHA N</v>
          </cell>
          <cell r="AD88" t="str">
            <v>S'KUNDLA</v>
          </cell>
          <cell r="AE88" t="str">
            <v>AMRELI</v>
          </cell>
          <cell r="AG88" t="str">
            <v>KHAMBHA</v>
          </cell>
        </row>
        <row r="89">
          <cell r="G89" t="str">
            <v>AG</v>
          </cell>
          <cell r="AB89" t="str">
            <v>DELWADA AG</v>
          </cell>
          <cell r="AC89" t="str">
            <v>UNA-2</v>
          </cell>
          <cell r="AD89" t="str">
            <v>UNA</v>
          </cell>
          <cell r="AE89" t="str">
            <v>AMRELI</v>
          </cell>
          <cell r="AG89" t="str">
            <v>UNA</v>
          </cell>
        </row>
        <row r="90">
          <cell r="G90" t="str">
            <v>JGY</v>
          </cell>
          <cell r="AB90" t="str">
            <v>DERIPIPARIYA JGY</v>
          </cell>
          <cell r="AC90" t="str">
            <v>BAGASARA</v>
          </cell>
          <cell r="AD90" t="str">
            <v>AMRELI-2</v>
          </cell>
          <cell r="AE90" t="str">
            <v>AMRELI</v>
          </cell>
          <cell r="AG90" t="str">
            <v>NAVIHALIYAD</v>
          </cell>
        </row>
        <row r="91">
          <cell r="G91" t="str">
            <v>AG</v>
          </cell>
          <cell r="AB91" t="str">
            <v>DEVALA AG</v>
          </cell>
          <cell r="AC91" t="str">
            <v>VADIA</v>
          </cell>
          <cell r="AD91" t="str">
            <v>AMRELI-2</v>
          </cell>
          <cell r="AE91" t="str">
            <v>AMRELI</v>
          </cell>
          <cell r="AG91" t="str">
            <v>LILAKHA</v>
          </cell>
        </row>
        <row r="92">
          <cell r="G92" t="str">
            <v>HTEX</v>
          </cell>
          <cell r="AB92" t="str">
            <v>DEVALA W/W HTEX</v>
          </cell>
          <cell r="AC92" t="str">
            <v>DHARI</v>
          </cell>
          <cell r="AD92" t="str">
            <v>AMRELI-2</v>
          </cell>
          <cell r="AE92" t="str">
            <v>AMRELI</v>
          </cell>
          <cell r="AG92" t="str">
            <v>DUDHALA</v>
          </cell>
        </row>
        <row r="93">
          <cell r="G93" t="str">
            <v>AG</v>
          </cell>
          <cell r="AB93" t="str">
            <v>DEVALI AG</v>
          </cell>
          <cell r="AC93" t="str">
            <v>KODINAR-1</v>
          </cell>
          <cell r="AD93" t="str">
            <v>UNA</v>
          </cell>
          <cell r="AE93" t="str">
            <v>AMRELI</v>
          </cell>
          <cell r="AG93" t="str">
            <v>DEVALI</v>
          </cell>
        </row>
        <row r="94">
          <cell r="G94" t="str">
            <v>SST</v>
          </cell>
          <cell r="AB94" t="str">
            <v>DEVALI SST</v>
          </cell>
          <cell r="AC94" t="str">
            <v>KODINAR-1</v>
          </cell>
          <cell r="AD94" t="str">
            <v>UNA</v>
          </cell>
          <cell r="AE94" t="str">
            <v>AMRELI</v>
          </cell>
          <cell r="AG94" t="str">
            <v>DEVALI</v>
          </cell>
        </row>
        <row r="95">
          <cell r="G95" t="str">
            <v>AG</v>
          </cell>
          <cell r="AB95" t="str">
            <v>DHAMEL AG</v>
          </cell>
          <cell r="AC95" t="str">
            <v>DAMNAGAR</v>
          </cell>
          <cell r="AD95" t="str">
            <v>AMRELI-1</v>
          </cell>
          <cell r="AE95" t="str">
            <v>AMRELI</v>
          </cell>
          <cell r="AG95" t="str">
            <v>DAMNAGAR</v>
          </cell>
        </row>
        <row r="96">
          <cell r="G96" t="str">
            <v>AG</v>
          </cell>
          <cell r="AB96" t="str">
            <v>DHARAGANI AG</v>
          </cell>
          <cell r="AC96" t="str">
            <v>CHALALA</v>
          </cell>
          <cell r="AD96" t="str">
            <v>AMRELI-2</v>
          </cell>
          <cell r="AE96" t="str">
            <v>AMRELI</v>
          </cell>
          <cell r="AG96" t="str">
            <v>CHALALA</v>
          </cell>
        </row>
        <row r="97">
          <cell r="G97" t="str">
            <v>AG</v>
          </cell>
          <cell r="AB97" t="str">
            <v>DHARAI AG</v>
          </cell>
          <cell r="AC97" t="str">
            <v>BABRA</v>
          </cell>
          <cell r="AD97" t="str">
            <v>AMRELI-1</v>
          </cell>
          <cell r="AE97" t="str">
            <v>AMRELI</v>
          </cell>
          <cell r="AG97" t="str">
            <v>CHITAL</v>
          </cell>
        </row>
        <row r="98">
          <cell r="G98" t="str">
            <v>URBAN</v>
          </cell>
          <cell r="AB98" t="str">
            <v>DHARI CITY URBAN</v>
          </cell>
          <cell r="AC98" t="str">
            <v>DHARI</v>
          </cell>
          <cell r="AD98" t="str">
            <v>AMRELI-2</v>
          </cell>
          <cell r="AE98" t="str">
            <v>AMRELI</v>
          </cell>
          <cell r="AG98" t="str">
            <v>DHARI</v>
          </cell>
        </row>
        <row r="99">
          <cell r="G99" t="str">
            <v>SST</v>
          </cell>
          <cell r="AB99" t="str">
            <v>DHARI SST</v>
          </cell>
          <cell r="AC99" t="str">
            <v>DHARI</v>
          </cell>
          <cell r="AD99" t="str">
            <v>AMRELI-2</v>
          </cell>
          <cell r="AE99" t="str">
            <v>AMRELI</v>
          </cell>
          <cell r="AG99" t="str">
            <v>DHARI</v>
          </cell>
        </row>
        <row r="100">
          <cell r="G100" t="str">
            <v>JGY</v>
          </cell>
          <cell r="AB100" t="str">
            <v>DHARNATH JGY</v>
          </cell>
          <cell r="AC100" t="str">
            <v>RAJULA</v>
          </cell>
          <cell r="AD100" t="str">
            <v>S'KUNDLA</v>
          </cell>
          <cell r="AE100" t="str">
            <v>AMRELI</v>
          </cell>
          <cell r="AG100" t="str">
            <v>RAJULA</v>
          </cell>
        </row>
        <row r="101">
          <cell r="G101" t="str">
            <v>JGY</v>
          </cell>
          <cell r="AB101" t="str">
            <v>DHARNGNI-NEW JGY</v>
          </cell>
          <cell r="AC101" t="str">
            <v>CHALALA</v>
          </cell>
          <cell r="AD101" t="str">
            <v>AMRELI-2</v>
          </cell>
          <cell r="AE101" t="str">
            <v>AMRELI</v>
          </cell>
          <cell r="AG101" t="str">
            <v>MOTASAMDHIYALA</v>
          </cell>
        </row>
        <row r="102">
          <cell r="G102" t="str">
            <v>JGY</v>
          </cell>
          <cell r="AB102" t="str">
            <v>DHASA JANCTION JGY</v>
          </cell>
          <cell r="AC102" t="str">
            <v>DAMNAGAR</v>
          </cell>
          <cell r="AD102" t="str">
            <v>AMRELI-1</v>
          </cell>
          <cell r="AE102" t="str">
            <v>AMRELI</v>
          </cell>
          <cell r="AG102" t="str">
            <v>DHASA</v>
          </cell>
        </row>
        <row r="103">
          <cell r="G103" t="str">
            <v>SST</v>
          </cell>
          <cell r="AB103" t="str">
            <v>DHOKADAVA SST</v>
          </cell>
          <cell r="AC103" t="str">
            <v>UNA-2</v>
          </cell>
          <cell r="AD103" t="str">
            <v>UNA</v>
          </cell>
          <cell r="AE103" t="str">
            <v>AMRELI</v>
          </cell>
          <cell r="AG103" t="str">
            <v>DHOKADAVA</v>
          </cell>
        </row>
        <row r="104">
          <cell r="G104" t="str">
            <v>AG</v>
          </cell>
          <cell r="AB104" t="str">
            <v>DHOKADAWA AG</v>
          </cell>
          <cell r="AC104" t="str">
            <v>UNA-2</v>
          </cell>
          <cell r="AD104" t="str">
            <v>UNA</v>
          </cell>
          <cell r="AE104" t="str">
            <v>AMRELI</v>
          </cell>
          <cell r="AG104" t="str">
            <v>UNA</v>
          </cell>
        </row>
        <row r="105">
          <cell r="G105" t="str">
            <v>AG</v>
          </cell>
          <cell r="AB105" t="str">
            <v>DHOLARWA AG</v>
          </cell>
          <cell r="AC105" t="str">
            <v>KUKAVAV</v>
          </cell>
          <cell r="AD105" t="str">
            <v>AMRELI-2</v>
          </cell>
          <cell r="AE105" t="str">
            <v>AMRELI</v>
          </cell>
          <cell r="AG105" t="str">
            <v>KUNKAVAV</v>
          </cell>
        </row>
        <row r="106">
          <cell r="G106" t="str">
            <v>AG</v>
          </cell>
          <cell r="AB106" t="str">
            <v>DHUNDHIYAPIPALIYA AG</v>
          </cell>
          <cell r="AC106" t="str">
            <v>VADIA</v>
          </cell>
          <cell r="AD106" t="str">
            <v>AMRELI-2</v>
          </cell>
          <cell r="AE106" t="str">
            <v>AMRELI</v>
          </cell>
          <cell r="AG106" t="str">
            <v>VADIA</v>
          </cell>
        </row>
        <row r="107">
          <cell r="G107" t="str">
            <v>AG</v>
          </cell>
          <cell r="AB107" t="str">
            <v>DIV AG</v>
          </cell>
          <cell r="AC107" t="str">
            <v>UNA-1</v>
          </cell>
          <cell r="AD107" t="str">
            <v>UNA</v>
          </cell>
          <cell r="AE107" t="str">
            <v>AMRELI</v>
          </cell>
          <cell r="AG107" t="str">
            <v>UNA</v>
          </cell>
        </row>
        <row r="108">
          <cell r="G108" t="str">
            <v>AG</v>
          </cell>
          <cell r="AB108" t="str">
            <v>DOLASA AG</v>
          </cell>
          <cell r="AC108" t="str">
            <v>KODINAR-2</v>
          </cell>
          <cell r="AD108" t="str">
            <v>UNA</v>
          </cell>
          <cell r="AE108" t="str">
            <v>AMRELI</v>
          </cell>
          <cell r="AG108" t="str">
            <v>ADVI</v>
          </cell>
        </row>
        <row r="109">
          <cell r="G109" t="str">
            <v>AG</v>
          </cell>
          <cell r="AB109" t="str">
            <v>DOLATI AG</v>
          </cell>
          <cell r="AC109" t="str">
            <v>S'KUNDLA [R]</v>
          </cell>
          <cell r="AD109" t="str">
            <v>S'KUNDLA</v>
          </cell>
          <cell r="AE109" t="str">
            <v>AMRELI</v>
          </cell>
          <cell r="AG109" t="str">
            <v>AMBARDI</v>
          </cell>
        </row>
        <row r="110">
          <cell r="G110" t="str">
            <v>JGY</v>
          </cell>
          <cell r="AB110" t="str">
            <v>DRON JGY</v>
          </cell>
          <cell r="AC110" t="str">
            <v>UNA-1</v>
          </cell>
          <cell r="AD110" t="str">
            <v>UNA</v>
          </cell>
          <cell r="AE110" t="str">
            <v>AMRELI</v>
          </cell>
          <cell r="AG110" t="str">
            <v>GIRGADHADA</v>
          </cell>
        </row>
        <row r="111">
          <cell r="G111" t="str">
            <v>AG</v>
          </cell>
          <cell r="AB111" t="str">
            <v>DRONESHWER AG</v>
          </cell>
          <cell r="AC111" t="str">
            <v>UNA-1</v>
          </cell>
          <cell r="AD111" t="str">
            <v>UNA</v>
          </cell>
          <cell r="AE111" t="str">
            <v>AMRELI</v>
          </cell>
          <cell r="AG111" t="str">
            <v>GIRGADHADA</v>
          </cell>
        </row>
        <row r="112">
          <cell r="G112" t="str">
            <v>AG</v>
          </cell>
          <cell r="AB112" t="str">
            <v>DUDANA AG</v>
          </cell>
          <cell r="AC112" t="str">
            <v>KODINAR-1</v>
          </cell>
          <cell r="AD112" t="str">
            <v>UNA</v>
          </cell>
          <cell r="AE112" t="str">
            <v>AMRELI</v>
          </cell>
          <cell r="AG112" t="str">
            <v>DEVALI</v>
          </cell>
        </row>
        <row r="113">
          <cell r="G113" t="str">
            <v>AG</v>
          </cell>
          <cell r="AB113" t="str">
            <v>DUDHALA AG</v>
          </cell>
          <cell r="AC113" t="str">
            <v>DHARI</v>
          </cell>
          <cell r="AD113" t="str">
            <v>AMRELI-2</v>
          </cell>
          <cell r="AE113" t="str">
            <v>AMRELI</v>
          </cell>
          <cell r="AG113" t="str">
            <v>DHARI</v>
          </cell>
        </row>
        <row r="114">
          <cell r="G114" t="str">
            <v>SST</v>
          </cell>
          <cell r="AB114" t="str">
            <v>DUDHALA SST</v>
          </cell>
          <cell r="AC114" t="str">
            <v>DHARI</v>
          </cell>
          <cell r="AD114" t="str">
            <v>AMRELI-2</v>
          </cell>
          <cell r="AE114" t="str">
            <v>AMRELI</v>
          </cell>
          <cell r="AG114" t="str">
            <v>DUDHALA</v>
          </cell>
        </row>
        <row r="115">
          <cell r="G115" t="str">
            <v>JGY</v>
          </cell>
          <cell r="AB115" t="str">
            <v>DUNGAR JGY</v>
          </cell>
          <cell r="AC115" t="str">
            <v>RAJULA</v>
          </cell>
          <cell r="AD115" t="str">
            <v>S'KUNDLA</v>
          </cell>
          <cell r="AE115" t="str">
            <v>AMRELI</v>
          </cell>
          <cell r="AG115" t="str">
            <v>DUNGAR</v>
          </cell>
        </row>
        <row r="116">
          <cell r="G116" t="str">
            <v>SST</v>
          </cell>
          <cell r="AB116" t="str">
            <v>DUNGAR SST</v>
          </cell>
          <cell r="AC116" t="str">
            <v>RAJULA</v>
          </cell>
          <cell r="AD116" t="str">
            <v>S'KUNDLA</v>
          </cell>
          <cell r="AE116" t="str">
            <v>AMRELI</v>
          </cell>
          <cell r="AG116" t="str">
            <v>DUNGAR</v>
          </cell>
        </row>
        <row r="117">
          <cell r="G117" t="str">
            <v>AG</v>
          </cell>
          <cell r="AB117" t="str">
            <v>FAFANI AG</v>
          </cell>
          <cell r="AC117" t="str">
            <v>KODINAR-2</v>
          </cell>
          <cell r="AD117" t="str">
            <v>UNA</v>
          </cell>
          <cell r="AE117" t="str">
            <v>AMRELI</v>
          </cell>
          <cell r="AG117" t="str">
            <v>DEVALI</v>
          </cell>
        </row>
        <row r="118">
          <cell r="G118" t="str">
            <v>AG</v>
          </cell>
          <cell r="AB118" t="str">
            <v>FULKA AG</v>
          </cell>
          <cell r="AC118" t="str">
            <v>UNA-1</v>
          </cell>
          <cell r="AD118" t="str">
            <v>UNA</v>
          </cell>
          <cell r="AE118" t="str">
            <v>AMRELI</v>
          </cell>
          <cell r="AG118" t="str">
            <v>KESARIYA</v>
          </cell>
        </row>
        <row r="119">
          <cell r="G119" t="str">
            <v>INDU</v>
          </cell>
          <cell r="AB119" t="str">
            <v>G.H.C.L EXPRESS INDU</v>
          </cell>
          <cell r="AC119" t="str">
            <v>UNA-1</v>
          </cell>
          <cell r="AD119" t="str">
            <v>UNA</v>
          </cell>
          <cell r="AE119" t="str">
            <v>AMRELI</v>
          </cell>
          <cell r="AG119" t="str">
            <v>ADVI</v>
          </cell>
        </row>
        <row r="120">
          <cell r="G120" t="str">
            <v>INDU</v>
          </cell>
          <cell r="AB120" t="str">
            <v>G.H.C.L. INDU</v>
          </cell>
          <cell r="AC120" t="str">
            <v>RAJULA</v>
          </cell>
          <cell r="AD120" t="str">
            <v>S'KUNDLA</v>
          </cell>
          <cell r="AE120" t="str">
            <v>AMRELI</v>
          </cell>
          <cell r="AG120" t="str">
            <v>RAJULA</v>
          </cell>
        </row>
        <row r="121">
          <cell r="G121" t="str">
            <v>AG</v>
          </cell>
          <cell r="AB121" t="str">
            <v>GADHAKADA AG</v>
          </cell>
          <cell r="AC121" t="str">
            <v>S'KUNDLA [R]</v>
          </cell>
          <cell r="AD121" t="str">
            <v>S'KUNDLA</v>
          </cell>
          <cell r="AE121" t="str">
            <v>AMRELI</v>
          </cell>
          <cell r="AG121" t="str">
            <v>S'KUNDLA</v>
          </cell>
        </row>
        <row r="122">
          <cell r="G122" t="str">
            <v>URBAN</v>
          </cell>
          <cell r="AB122" t="str">
            <v>GAJERAPARA URBAN</v>
          </cell>
          <cell r="AC122" t="str">
            <v>AMRELI [T]</v>
          </cell>
          <cell r="AD122" t="str">
            <v>AMRELI-1</v>
          </cell>
          <cell r="AE122" t="str">
            <v>AMRELI</v>
          </cell>
          <cell r="AG122" t="str">
            <v>AMRELI-B</v>
          </cell>
        </row>
        <row r="123">
          <cell r="G123" t="str">
            <v>AG</v>
          </cell>
          <cell r="AB123" t="str">
            <v>GANGADA AG</v>
          </cell>
          <cell r="AC123" t="str">
            <v>UNA-2</v>
          </cell>
          <cell r="AD123" t="str">
            <v>UNA</v>
          </cell>
          <cell r="AE123" t="str">
            <v>AMRELI</v>
          </cell>
          <cell r="AG123" t="str">
            <v>SAMTER</v>
          </cell>
        </row>
        <row r="124">
          <cell r="G124" t="str">
            <v>AG</v>
          </cell>
          <cell r="AB124" t="str">
            <v>GARNI AG</v>
          </cell>
          <cell r="AC124" t="str">
            <v>BABRA</v>
          </cell>
          <cell r="AD124" t="str">
            <v>AMRELI-1</v>
          </cell>
          <cell r="AE124" t="str">
            <v>AMRELI</v>
          </cell>
          <cell r="AG124" t="str">
            <v>KOTADAPITHA</v>
          </cell>
        </row>
        <row r="125">
          <cell r="G125" t="str">
            <v>URBAN</v>
          </cell>
          <cell r="AB125" t="str">
            <v>GAWADKA W/W URBAN</v>
          </cell>
          <cell r="AC125" t="str">
            <v>AMRELI [T]</v>
          </cell>
          <cell r="AD125" t="str">
            <v>AMRELI-1</v>
          </cell>
          <cell r="AE125" t="str">
            <v>AMRELI</v>
          </cell>
          <cell r="AG125" t="str">
            <v>AMRELI</v>
          </cell>
        </row>
        <row r="126">
          <cell r="G126" t="str">
            <v>URBAN</v>
          </cell>
          <cell r="AB126" t="str">
            <v>GAYATRI CITY URBAN</v>
          </cell>
          <cell r="AC126" t="str">
            <v>CHALALA</v>
          </cell>
          <cell r="AD126" t="str">
            <v>AMRELI-2</v>
          </cell>
          <cell r="AE126" t="str">
            <v>AMRELI</v>
          </cell>
          <cell r="AG126" t="str">
            <v>CHALALA</v>
          </cell>
        </row>
        <row r="127">
          <cell r="G127" t="str">
            <v>AG</v>
          </cell>
          <cell r="AB127" t="str">
            <v>GAYTRI AG</v>
          </cell>
          <cell r="AC127" t="str">
            <v>KODINAR-2</v>
          </cell>
          <cell r="AD127" t="str">
            <v>UNA</v>
          </cell>
          <cell r="AE127" t="str">
            <v>AMRELI</v>
          </cell>
          <cell r="AG127" t="str">
            <v>GHANTVAD</v>
          </cell>
        </row>
        <row r="128">
          <cell r="G128" t="str">
            <v>JGY</v>
          </cell>
          <cell r="AB128" t="str">
            <v>GHANSHYAM JGY</v>
          </cell>
          <cell r="AC128" t="str">
            <v>UNA-2</v>
          </cell>
          <cell r="AD128" t="str">
            <v>UNA</v>
          </cell>
          <cell r="AE128" t="str">
            <v>AMRELI</v>
          </cell>
          <cell r="AG128" t="str">
            <v>SAMTER</v>
          </cell>
        </row>
        <row r="129">
          <cell r="G129" t="str">
            <v>AG</v>
          </cell>
          <cell r="AB129" t="str">
            <v>GHANTIYAN (N) AG</v>
          </cell>
          <cell r="AC129" t="str">
            <v>BAGASARA</v>
          </cell>
          <cell r="AD129" t="str">
            <v>AMRELI-2</v>
          </cell>
          <cell r="AE129" t="str">
            <v>AMRELI</v>
          </cell>
          <cell r="AG129" t="str">
            <v>CHUDA</v>
          </cell>
        </row>
        <row r="130">
          <cell r="G130" t="str">
            <v>AG</v>
          </cell>
          <cell r="AB130" t="str">
            <v>GHANTIYAN (O) AG</v>
          </cell>
          <cell r="AC130" t="str">
            <v>BAGASARA</v>
          </cell>
          <cell r="AD130" t="str">
            <v>AMRELI-2</v>
          </cell>
          <cell r="AE130" t="str">
            <v>AMRELI</v>
          </cell>
          <cell r="AG130" t="str">
            <v>BAGASARA</v>
          </cell>
        </row>
        <row r="131">
          <cell r="G131" t="str">
            <v>SST</v>
          </cell>
          <cell r="AB131" t="str">
            <v>GHANTVAD SST</v>
          </cell>
          <cell r="AC131" t="str">
            <v>KODINAR-2</v>
          </cell>
          <cell r="AD131" t="str">
            <v>UNA</v>
          </cell>
          <cell r="AE131" t="str">
            <v>AMRELI</v>
          </cell>
          <cell r="AG131" t="str">
            <v>GHANTVAD</v>
          </cell>
        </row>
        <row r="132">
          <cell r="G132" t="str">
            <v>AG</v>
          </cell>
          <cell r="AB132" t="str">
            <v>GHODAVADI AG</v>
          </cell>
          <cell r="AC132" t="str">
            <v>UNA-1</v>
          </cell>
          <cell r="AD132" t="str">
            <v>UNA</v>
          </cell>
          <cell r="AE132" t="str">
            <v>AMRELI</v>
          </cell>
          <cell r="AG132" t="str">
            <v>GIRGADHADA</v>
          </cell>
        </row>
        <row r="133">
          <cell r="G133" t="str">
            <v>URBAN</v>
          </cell>
          <cell r="AB133" t="str">
            <v>GIDC URBAN</v>
          </cell>
          <cell r="AC133" t="str">
            <v>BABRA</v>
          </cell>
          <cell r="AD133" t="str">
            <v>AMRELI-1</v>
          </cell>
          <cell r="AE133" t="str">
            <v>AMRELI</v>
          </cell>
          <cell r="AG133" t="str">
            <v>BABRA</v>
          </cell>
        </row>
        <row r="134">
          <cell r="G134" t="str">
            <v>AG</v>
          </cell>
          <cell r="AB134" t="str">
            <v>GIRDEVALI AG</v>
          </cell>
          <cell r="AC134" t="str">
            <v>KODINAR-2</v>
          </cell>
          <cell r="AD134" t="str">
            <v>UNA</v>
          </cell>
          <cell r="AE134" t="str">
            <v>AMRELI</v>
          </cell>
          <cell r="AG134" t="str">
            <v>GHANTVAD</v>
          </cell>
        </row>
        <row r="135">
          <cell r="G135" t="str">
            <v>AG</v>
          </cell>
          <cell r="AB135" t="str">
            <v>GIR-GADHADA (OLD) AG</v>
          </cell>
          <cell r="AC135" t="str">
            <v>UNA-1</v>
          </cell>
          <cell r="AD135" t="str">
            <v>UNA</v>
          </cell>
          <cell r="AE135" t="str">
            <v>AMRELI</v>
          </cell>
          <cell r="AG135" t="str">
            <v>UNA</v>
          </cell>
        </row>
        <row r="136">
          <cell r="G136" t="str">
            <v>JGY</v>
          </cell>
          <cell r="AB136" t="str">
            <v>GIRGADHADA JGY</v>
          </cell>
          <cell r="AC136" t="str">
            <v>UNA-1</v>
          </cell>
          <cell r="AD136" t="str">
            <v>UNA</v>
          </cell>
          <cell r="AE136" t="str">
            <v>AMRELI</v>
          </cell>
          <cell r="AG136" t="str">
            <v>GIRGADHADA</v>
          </cell>
        </row>
        <row r="137">
          <cell r="G137" t="str">
            <v>SST</v>
          </cell>
          <cell r="AB137" t="str">
            <v>GIRGADHADA SST</v>
          </cell>
          <cell r="AC137" t="str">
            <v>UNA-1</v>
          </cell>
          <cell r="AD137" t="str">
            <v>UNA</v>
          </cell>
          <cell r="AE137" t="str">
            <v>AMRELI</v>
          </cell>
          <cell r="AG137" t="str">
            <v>GIRGADHADA</v>
          </cell>
        </row>
        <row r="138">
          <cell r="G138" t="str">
            <v>JGY</v>
          </cell>
          <cell r="AB138" t="str">
            <v>GOKHARVALA JGY</v>
          </cell>
          <cell r="AC138" t="str">
            <v>AMRELI [R]</v>
          </cell>
          <cell r="AD138" t="str">
            <v>AMRELI-1</v>
          </cell>
          <cell r="AE138" t="str">
            <v>AMRELI</v>
          </cell>
          <cell r="AG138" t="str">
            <v>AMRELI</v>
          </cell>
        </row>
        <row r="139">
          <cell r="G139" t="str">
            <v>AG</v>
          </cell>
          <cell r="AB139" t="str">
            <v>GOPALGRAM AG</v>
          </cell>
          <cell r="AC139" t="str">
            <v>CHALALA</v>
          </cell>
          <cell r="AD139" t="str">
            <v>AMRELI-2</v>
          </cell>
          <cell r="AE139" t="str">
            <v>AMRELI</v>
          </cell>
          <cell r="AG139" t="str">
            <v>CHALALA</v>
          </cell>
        </row>
        <row r="140">
          <cell r="G140" t="str">
            <v>AG</v>
          </cell>
          <cell r="AB140" t="str">
            <v>GORADKA AG</v>
          </cell>
          <cell r="AC140" t="str">
            <v>S'KUNDLA [R]</v>
          </cell>
          <cell r="AD140" t="str">
            <v>S'KUNDLA</v>
          </cell>
          <cell r="AE140" t="str">
            <v>AMRELI</v>
          </cell>
          <cell r="AG140" t="str">
            <v>VIJPADI</v>
          </cell>
        </row>
        <row r="141">
          <cell r="G141" t="str">
            <v>JGY</v>
          </cell>
          <cell r="AB141" t="str">
            <v>GORANA JGY</v>
          </cell>
          <cell r="AC141" t="str">
            <v>KHAMBHA N</v>
          </cell>
          <cell r="AD141" t="str">
            <v>S'KUNDLA</v>
          </cell>
          <cell r="AE141" t="str">
            <v>AMRELI</v>
          </cell>
          <cell r="AG141" t="str">
            <v>MOTA-BARMAN</v>
          </cell>
        </row>
        <row r="142">
          <cell r="G142" t="str">
            <v>AG</v>
          </cell>
          <cell r="AB142" t="str">
            <v>GOVINDPUR AG</v>
          </cell>
          <cell r="AC142" t="str">
            <v>DHARI</v>
          </cell>
          <cell r="AD142" t="str">
            <v>AMRELI-2</v>
          </cell>
          <cell r="AE142" t="str">
            <v>AMRELI</v>
          </cell>
          <cell r="AG142" t="str">
            <v>DHARI</v>
          </cell>
        </row>
        <row r="143">
          <cell r="G143" t="str">
            <v>HTEX</v>
          </cell>
          <cell r="AB143" t="str">
            <v>GUJ.AMBUJAJETTY HTEX</v>
          </cell>
          <cell r="AC143" t="str">
            <v>KODINAR-1</v>
          </cell>
          <cell r="AD143" t="str">
            <v>UNA</v>
          </cell>
          <cell r="AE143" t="str">
            <v>AMRELI</v>
          </cell>
          <cell r="AG143" t="str">
            <v>KODINAR</v>
          </cell>
        </row>
        <row r="144">
          <cell r="G144" t="str">
            <v>EHT</v>
          </cell>
          <cell r="AB144" t="str">
            <v>GUJ-AMBUJA EHT</v>
          </cell>
          <cell r="AC144" t="str">
            <v>KODINAR-1</v>
          </cell>
          <cell r="AD144" t="str">
            <v>UNA</v>
          </cell>
          <cell r="AE144" t="str">
            <v>AMRELI</v>
          </cell>
          <cell r="AG144" t="str">
            <v>TIMBI</v>
          </cell>
        </row>
        <row r="145">
          <cell r="G145" t="str">
            <v>URBAN</v>
          </cell>
          <cell r="AB145" t="str">
            <v>GUJCOMASSOL URBAN</v>
          </cell>
          <cell r="AC145" t="str">
            <v>AMRELI [T]</v>
          </cell>
          <cell r="AD145" t="str">
            <v>AMRELI-1</v>
          </cell>
          <cell r="AE145" t="str">
            <v>AMRELI</v>
          </cell>
          <cell r="AG145" t="str">
            <v>AMRELI</v>
          </cell>
        </row>
        <row r="146">
          <cell r="G146" t="str">
            <v>AG</v>
          </cell>
          <cell r="AB146" t="str">
            <v>GUNDARAN AG</v>
          </cell>
          <cell r="AC146" t="str">
            <v>LILIYA N</v>
          </cell>
          <cell r="AD146" t="str">
            <v>AMRELI-1</v>
          </cell>
          <cell r="AE146" t="str">
            <v>AMRELI</v>
          </cell>
          <cell r="AG146" t="str">
            <v>LILIYA</v>
          </cell>
        </row>
        <row r="147">
          <cell r="G147" t="str">
            <v>AG</v>
          </cell>
          <cell r="AB147" t="str">
            <v>HADALA AG</v>
          </cell>
          <cell r="AC147" t="str">
            <v>KUKAVAV</v>
          </cell>
          <cell r="AD147" t="str">
            <v>AMRELI-2</v>
          </cell>
          <cell r="AE147" t="str">
            <v>AMRELI</v>
          </cell>
          <cell r="AG147" t="str">
            <v>KUNKAVAV</v>
          </cell>
        </row>
        <row r="148">
          <cell r="G148" t="str">
            <v>AG</v>
          </cell>
          <cell r="AB148" t="str">
            <v>HADIDA AG</v>
          </cell>
          <cell r="AC148" t="str">
            <v>S'KUNDLA [R]</v>
          </cell>
          <cell r="AD148" t="str">
            <v>S'KUNDLA</v>
          </cell>
          <cell r="AE148" t="str">
            <v>AMRELI</v>
          </cell>
          <cell r="AG148" t="str">
            <v>VIJPADI</v>
          </cell>
        </row>
        <row r="149">
          <cell r="G149" t="str">
            <v>JGY</v>
          </cell>
          <cell r="AB149" t="str">
            <v>HAJIRADHAR JGY</v>
          </cell>
          <cell r="AC149" t="str">
            <v>DAMNAGAR</v>
          </cell>
          <cell r="AD149" t="str">
            <v>AMRELI-1</v>
          </cell>
          <cell r="AE149" t="str">
            <v>AMRELI</v>
          </cell>
          <cell r="AG149" t="str">
            <v>DAMNAGAR</v>
          </cell>
        </row>
        <row r="150">
          <cell r="G150" t="str">
            <v>JGY</v>
          </cell>
          <cell r="AB150" t="str">
            <v>HALARIYA JGY</v>
          </cell>
          <cell r="AC150" t="str">
            <v>BAGASARA</v>
          </cell>
          <cell r="AD150" t="str">
            <v>AMRELI-2</v>
          </cell>
          <cell r="AE150" t="str">
            <v>AMRELI</v>
          </cell>
          <cell r="AG150" t="str">
            <v>SARAMBHADA</v>
          </cell>
        </row>
        <row r="151">
          <cell r="G151" t="str">
            <v>AG</v>
          </cell>
          <cell r="AB151" t="str">
            <v>HAMAPUR AG</v>
          </cell>
          <cell r="AC151" t="str">
            <v>BAGASARA</v>
          </cell>
          <cell r="AD151" t="str">
            <v>AMRELI-2</v>
          </cell>
          <cell r="AE151" t="str">
            <v>AMRELI</v>
          </cell>
          <cell r="AG151" t="str">
            <v>BAGASARA</v>
          </cell>
        </row>
        <row r="152">
          <cell r="G152" t="str">
            <v>AG</v>
          </cell>
          <cell r="AB152" t="str">
            <v>HARMADIYA AG</v>
          </cell>
          <cell r="AC152" t="str">
            <v>KODINAR-2</v>
          </cell>
          <cell r="AD152" t="str">
            <v>UNA</v>
          </cell>
          <cell r="AE152" t="str">
            <v>AMRELI</v>
          </cell>
          <cell r="AG152" t="str">
            <v>ALIDAR</v>
          </cell>
        </row>
        <row r="153">
          <cell r="G153" t="str">
            <v>AG</v>
          </cell>
          <cell r="AB153" t="str">
            <v>HARMADIYA AG</v>
          </cell>
          <cell r="AC153" t="str">
            <v>UNA-1</v>
          </cell>
          <cell r="AD153" t="str">
            <v>UNA</v>
          </cell>
          <cell r="AE153" t="str">
            <v>AMRELI</v>
          </cell>
          <cell r="AG153" t="str">
            <v>GIRGADHADA</v>
          </cell>
        </row>
        <row r="154">
          <cell r="G154" t="str">
            <v>AG</v>
          </cell>
          <cell r="AB154" t="str">
            <v>HINDORANA AG</v>
          </cell>
          <cell r="AC154" t="str">
            <v>RAJULA</v>
          </cell>
          <cell r="AD154" t="str">
            <v>S'KUNDLA</v>
          </cell>
          <cell r="AE154" t="str">
            <v>AMRELI</v>
          </cell>
          <cell r="AG154" t="str">
            <v>RAJULA</v>
          </cell>
        </row>
        <row r="155">
          <cell r="G155" t="str">
            <v>AG</v>
          </cell>
          <cell r="AB155" t="str">
            <v>HIRANA AG</v>
          </cell>
          <cell r="AC155" t="str">
            <v>LATHI</v>
          </cell>
          <cell r="AD155" t="str">
            <v>AMRELI-1</v>
          </cell>
          <cell r="AE155" t="str">
            <v>AMRELI</v>
          </cell>
          <cell r="AG155" t="str">
            <v>LATHI</v>
          </cell>
        </row>
        <row r="156">
          <cell r="G156" t="str">
            <v>AG</v>
          </cell>
          <cell r="AB156" t="str">
            <v>HUDALI AG</v>
          </cell>
          <cell r="AC156" t="str">
            <v>CHALALA</v>
          </cell>
          <cell r="AD156" t="str">
            <v>AMRELI-2</v>
          </cell>
          <cell r="AE156" t="str">
            <v>AMRELI</v>
          </cell>
          <cell r="AG156" t="str">
            <v>CHALALA</v>
          </cell>
        </row>
        <row r="157">
          <cell r="G157" t="str">
            <v>AG</v>
          </cell>
          <cell r="AB157" t="str">
            <v>INGORALA AG</v>
          </cell>
          <cell r="AC157" t="str">
            <v>KHAMBHA N</v>
          </cell>
          <cell r="AD157" t="str">
            <v>S'KUNDLA</v>
          </cell>
          <cell r="AE157" t="str">
            <v>AMRELI</v>
          </cell>
          <cell r="AG157" t="str">
            <v>MOTASAMDHIYALA</v>
          </cell>
        </row>
        <row r="158">
          <cell r="G158" t="str">
            <v>JGY</v>
          </cell>
          <cell r="AB158" t="str">
            <v>ISWARIYA JGY</v>
          </cell>
          <cell r="AC158" t="str">
            <v>AMRELI [R]</v>
          </cell>
          <cell r="AD158" t="str">
            <v>AMRELI-1</v>
          </cell>
          <cell r="AE158" t="str">
            <v>AMRELI</v>
          </cell>
          <cell r="AG158" t="str">
            <v>AMRELI</v>
          </cell>
        </row>
        <row r="159">
          <cell r="G159" t="str">
            <v>URBAN</v>
          </cell>
          <cell r="AB159" t="str">
            <v>JAFARABAD CITY URBAN</v>
          </cell>
          <cell r="AC159" t="str">
            <v>JAFRABAD</v>
          </cell>
          <cell r="AD159" t="str">
            <v>S'KUNDLA</v>
          </cell>
          <cell r="AE159" t="str">
            <v>AMRELI</v>
          </cell>
          <cell r="AG159" t="str">
            <v>JAFARABAD</v>
          </cell>
        </row>
        <row r="160">
          <cell r="G160" t="str">
            <v>SST</v>
          </cell>
          <cell r="AB160" t="str">
            <v>JAFARABAD SST SST</v>
          </cell>
          <cell r="AC160" t="str">
            <v>JAFRABAD</v>
          </cell>
          <cell r="AD160" t="str">
            <v>S'KUNDLA</v>
          </cell>
          <cell r="AE160" t="str">
            <v>AMRELI</v>
          </cell>
          <cell r="AG160" t="str">
            <v>JAFARABAD</v>
          </cell>
        </row>
        <row r="161">
          <cell r="G161" t="str">
            <v>AG</v>
          </cell>
          <cell r="AB161" t="str">
            <v>JALALPUR AG</v>
          </cell>
          <cell r="AC161" t="str">
            <v>DAMNAGAR</v>
          </cell>
          <cell r="AD161" t="str">
            <v>AMRELI-1</v>
          </cell>
          <cell r="AE161" t="str">
            <v>AMRELI</v>
          </cell>
          <cell r="AG161" t="str">
            <v>DHASA</v>
          </cell>
        </row>
        <row r="162">
          <cell r="G162" t="str">
            <v>AG</v>
          </cell>
          <cell r="AB162" t="str">
            <v>JALIYA AG</v>
          </cell>
          <cell r="AC162" t="str">
            <v>AMRELI [R]</v>
          </cell>
          <cell r="AD162" t="str">
            <v>AMRELI-1</v>
          </cell>
          <cell r="AE162" t="str">
            <v>AMRELI</v>
          </cell>
          <cell r="AG162" t="str">
            <v>AMRELI</v>
          </cell>
        </row>
        <row r="163">
          <cell r="G163" t="str">
            <v>JGY</v>
          </cell>
          <cell r="AB163" t="str">
            <v>JALJIVADI JGY</v>
          </cell>
          <cell r="AC163" t="str">
            <v>DHARI</v>
          </cell>
          <cell r="AD163" t="str">
            <v>AMRELI-2</v>
          </cell>
          <cell r="AE163" t="str">
            <v>AMRELI</v>
          </cell>
          <cell r="AG163" t="str">
            <v>DUDHALA</v>
          </cell>
        </row>
        <row r="164">
          <cell r="G164" t="str">
            <v>AG</v>
          </cell>
          <cell r="AB164" t="str">
            <v>JAMBARWALA AG</v>
          </cell>
          <cell r="AC164" t="str">
            <v>BABRA</v>
          </cell>
          <cell r="AD164" t="str">
            <v>AMRELI-1</v>
          </cell>
          <cell r="AE164" t="str">
            <v>AMRELI</v>
          </cell>
          <cell r="AG164" t="str">
            <v>BABRA</v>
          </cell>
        </row>
        <row r="165">
          <cell r="G165" t="str">
            <v>AG</v>
          </cell>
          <cell r="AB165" t="str">
            <v>JAMKA AG</v>
          </cell>
          <cell r="AC165" t="str">
            <v>KHAMBHA N</v>
          </cell>
          <cell r="AD165" t="str">
            <v>S'KUNDLA</v>
          </cell>
          <cell r="AE165" t="str">
            <v>AMRELI</v>
          </cell>
          <cell r="AG165" t="str">
            <v>MOTA-BARMAN</v>
          </cell>
        </row>
        <row r="166">
          <cell r="G166" t="str">
            <v>JGY</v>
          </cell>
          <cell r="AB166" t="str">
            <v>JANGAR JGY</v>
          </cell>
          <cell r="AC166" t="str">
            <v>KUKAVAV</v>
          </cell>
          <cell r="AD166" t="str">
            <v>AMRELI-2</v>
          </cell>
          <cell r="AE166" t="str">
            <v>AMRELI</v>
          </cell>
          <cell r="AG166" t="str">
            <v>KUNKAVAV</v>
          </cell>
        </row>
        <row r="167">
          <cell r="G167" t="str">
            <v>JGY</v>
          </cell>
          <cell r="AB167" t="str">
            <v>JARAGALI JGY</v>
          </cell>
          <cell r="AC167" t="str">
            <v>UNA-1</v>
          </cell>
          <cell r="AD167" t="str">
            <v>UNA</v>
          </cell>
          <cell r="AE167" t="str">
            <v>AMRELI</v>
          </cell>
          <cell r="AG167" t="str">
            <v>GIRGADHADA</v>
          </cell>
        </row>
        <row r="168">
          <cell r="G168" t="str">
            <v>JGY</v>
          </cell>
          <cell r="AB168" t="str">
            <v>JATRODA JGY</v>
          </cell>
          <cell r="AC168" t="str">
            <v>LILIYA N</v>
          </cell>
          <cell r="AD168" t="str">
            <v>AMRELI-1</v>
          </cell>
          <cell r="AE168" t="str">
            <v>AMRELI</v>
          </cell>
          <cell r="AG168" t="str">
            <v>LILIYA</v>
          </cell>
        </row>
        <row r="169">
          <cell r="G169" t="str">
            <v>AG</v>
          </cell>
          <cell r="AB169" t="str">
            <v>JEERA AG</v>
          </cell>
          <cell r="AC169" t="str">
            <v>DHARI</v>
          </cell>
          <cell r="AD169" t="str">
            <v>AMRELI-2</v>
          </cell>
          <cell r="AE169" t="str">
            <v>AMRELI</v>
          </cell>
          <cell r="AG169" t="str">
            <v>DUDHALA</v>
          </cell>
        </row>
        <row r="170">
          <cell r="G170" t="str">
            <v>AG</v>
          </cell>
          <cell r="AB170" t="str">
            <v>JEJAD AG</v>
          </cell>
          <cell r="AC170" t="str">
            <v>S'KUNDLA [R]</v>
          </cell>
          <cell r="AD170" t="str">
            <v>S'KUNDLA</v>
          </cell>
          <cell r="AE170" t="str">
            <v>AMRELI</v>
          </cell>
          <cell r="AG170" t="str">
            <v>VANDA</v>
          </cell>
        </row>
        <row r="171">
          <cell r="G171" t="str">
            <v>URBAN</v>
          </cell>
          <cell r="AB171" t="str">
            <v>JESHINGPARA CITY URBAN</v>
          </cell>
          <cell r="AC171" t="str">
            <v>AMRELI [T]</v>
          </cell>
          <cell r="AD171" t="str">
            <v>AMRELI-1</v>
          </cell>
          <cell r="AE171" t="str">
            <v>AMRELI</v>
          </cell>
          <cell r="AG171" t="str">
            <v>AMRELI-B</v>
          </cell>
        </row>
        <row r="172">
          <cell r="G172" t="str">
            <v>JGY</v>
          </cell>
          <cell r="AB172" t="str">
            <v>JETHIYAVADR JGY</v>
          </cell>
          <cell r="AC172" t="str">
            <v>BAGASARA</v>
          </cell>
          <cell r="AD172" t="str">
            <v>AMRELI-2</v>
          </cell>
          <cell r="AE172" t="str">
            <v>AMRELI</v>
          </cell>
          <cell r="AG172" t="str">
            <v>BAGASARA</v>
          </cell>
        </row>
        <row r="173">
          <cell r="G173" t="str">
            <v>AG</v>
          </cell>
          <cell r="AB173" t="str">
            <v>JETPUR AG</v>
          </cell>
          <cell r="AC173" t="str">
            <v>VADIA</v>
          </cell>
          <cell r="AD173" t="str">
            <v>AMRELI-2</v>
          </cell>
          <cell r="AE173" t="str">
            <v>AMRELI</v>
          </cell>
          <cell r="AG173" t="str">
            <v>VADIA</v>
          </cell>
        </row>
        <row r="174">
          <cell r="G174" t="str">
            <v>JGY</v>
          </cell>
          <cell r="AB174" t="str">
            <v>JIVAPAR JGY</v>
          </cell>
          <cell r="AC174" t="str">
            <v>BABRA</v>
          </cell>
          <cell r="AD174" t="str">
            <v>AMRELI-1</v>
          </cell>
          <cell r="AE174" t="str">
            <v>AMRELI</v>
          </cell>
          <cell r="AG174" t="str">
            <v>BABRA</v>
          </cell>
        </row>
        <row r="175">
          <cell r="G175" t="str">
            <v>AG</v>
          </cell>
          <cell r="AB175" t="str">
            <v>JUNASAVAR AG</v>
          </cell>
          <cell r="AC175" t="str">
            <v>DAMNAGAR</v>
          </cell>
          <cell r="AD175" t="str">
            <v>AMRELI-1</v>
          </cell>
          <cell r="AE175" t="str">
            <v>AMRELI</v>
          </cell>
          <cell r="AG175" t="str">
            <v>GARIYADHAR</v>
          </cell>
        </row>
        <row r="176">
          <cell r="G176" t="str">
            <v>JGY</v>
          </cell>
          <cell r="AB176" t="str">
            <v>KADODARA JGY</v>
          </cell>
          <cell r="AC176" t="str">
            <v>KODINAR-1</v>
          </cell>
          <cell r="AD176" t="str">
            <v>UNA</v>
          </cell>
          <cell r="AE176" t="str">
            <v>AMRELI</v>
          </cell>
          <cell r="AG176" t="str">
            <v>DEVALI</v>
          </cell>
        </row>
        <row r="177">
          <cell r="G177" t="str">
            <v>AG</v>
          </cell>
          <cell r="AB177" t="str">
            <v>KAJ AG</v>
          </cell>
          <cell r="AC177" t="str">
            <v>KODINAR-1</v>
          </cell>
          <cell r="AD177" t="str">
            <v>UNA</v>
          </cell>
          <cell r="AE177" t="str">
            <v>AMRELI</v>
          </cell>
          <cell r="AG177" t="str">
            <v>DEVALI</v>
          </cell>
        </row>
        <row r="178">
          <cell r="G178" t="str">
            <v>JGY</v>
          </cell>
          <cell r="AB178" t="str">
            <v>KAJURIPIPALIYA JGY</v>
          </cell>
          <cell r="AC178" t="str">
            <v>KUKAVAV</v>
          </cell>
          <cell r="AD178" t="str">
            <v>AMRELI-2</v>
          </cell>
          <cell r="AE178" t="str">
            <v>AMRELI</v>
          </cell>
          <cell r="AG178" t="str">
            <v>DERDI</v>
          </cell>
        </row>
        <row r="179">
          <cell r="G179" t="str">
            <v>AG</v>
          </cell>
          <cell r="AB179" t="str">
            <v>KALIDHAR AG</v>
          </cell>
          <cell r="AC179" t="str">
            <v>KODINAR-2</v>
          </cell>
          <cell r="AD179" t="str">
            <v>UNA</v>
          </cell>
          <cell r="AE179" t="str">
            <v>AMRELI</v>
          </cell>
          <cell r="AG179" t="str">
            <v>ALIDAR</v>
          </cell>
        </row>
        <row r="180">
          <cell r="G180" t="str">
            <v>JGY</v>
          </cell>
          <cell r="AB180" t="str">
            <v>KALORANA JGY</v>
          </cell>
          <cell r="AC180" t="str">
            <v>BABRA</v>
          </cell>
          <cell r="AD180" t="str">
            <v>AMRELI-1</v>
          </cell>
          <cell r="AE180" t="str">
            <v>AMRELI</v>
          </cell>
          <cell r="AG180" t="str">
            <v>KOTADAPITHA</v>
          </cell>
        </row>
        <row r="181">
          <cell r="G181" t="str">
            <v>JGY</v>
          </cell>
          <cell r="AB181" t="str">
            <v>KAMIGADH JGY</v>
          </cell>
          <cell r="AC181" t="str">
            <v>KUKAVAV</v>
          </cell>
          <cell r="AD181" t="str">
            <v>AMRELI-2</v>
          </cell>
          <cell r="AE181" t="str">
            <v>AMRELI</v>
          </cell>
          <cell r="AG181" t="str">
            <v>KUNKAVAV</v>
          </cell>
        </row>
        <row r="182">
          <cell r="G182" t="str">
            <v>JGY</v>
          </cell>
          <cell r="AB182" t="str">
            <v>KARJALA JGY</v>
          </cell>
          <cell r="AC182" t="str">
            <v>S'KUNDLA [R]</v>
          </cell>
          <cell r="AD182" t="str">
            <v>S'KUNDLA</v>
          </cell>
          <cell r="AE182" t="str">
            <v>AMRELI</v>
          </cell>
          <cell r="AG182" t="str">
            <v>CHALALA</v>
          </cell>
        </row>
        <row r="183">
          <cell r="G183" t="str">
            <v>AG</v>
          </cell>
          <cell r="AB183" t="str">
            <v>KASHI VISWANATH AG</v>
          </cell>
          <cell r="AC183" t="str">
            <v>AMRELI [R]</v>
          </cell>
          <cell r="AD183" t="str">
            <v>AMRELI-1</v>
          </cell>
          <cell r="AE183" t="str">
            <v>AMRELI</v>
          </cell>
          <cell r="AG183" t="str">
            <v>AMRELI-B</v>
          </cell>
        </row>
        <row r="184">
          <cell r="G184" t="str">
            <v>AG</v>
          </cell>
          <cell r="AB184" t="str">
            <v>KATAR AG</v>
          </cell>
          <cell r="AC184" t="str">
            <v>RAJULA</v>
          </cell>
          <cell r="AD184" t="str">
            <v>S'KUNDLA</v>
          </cell>
          <cell r="AE184" t="str">
            <v>AMRELI</v>
          </cell>
          <cell r="AG184" t="str">
            <v>RAJULA</v>
          </cell>
        </row>
        <row r="185">
          <cell r="G185" t="str">
            <v>AG</v>
          </cell>
          <cell r="AB185" t="str">
            <v>KERALA AG</v>
          </cell>
          <cell r="AC185" t="str">
            <v>CHALALA</v>
          </cell>
          <cell r="AD185" t="str">
            <v>AMRELI-2</v>
          </cell>
          <cell r="AE185" t="str">
            <v>AMRELI</v>
          </cell>
          <cell r="AG185" t="str">
            <v>CHALALA</v>
          </cell>
        </row>
        <row r="186">
          <cell r="G186" t="str">
            <v>AG</v>
          </cell>
          <cell r="AB186" t="str">
            <v>KERIYANAGAS AG</v>
          </cell>
          <cell r="AC186" t="str">
            <v>AMRELI [R]</v>
          </cell>
          <cell r="AD186" t="str">
            <v>AMRELI-1</v>
          </cell>
          <cell r="AE186" t="str">
            <v>AMRELI</v>
          </cell>
          <cell r="AG186" t="str">
            <v>AMRELI</v>
          </cell>
        </row>
        <row r="187">
          <cell r="G187" t="str">
            <v>JGY</v>
          </cell>
          <cell r="AB187" t="str">
            <v>KESARIYA JGY</v>
          </cell>
          <cell r="AC187" t="str">
            <v>UNA-1</v>
          </cell>
          <cell r="AD187" t="str">
            <v>UNA</v>
          </cell>
          <cell r="AE187" t="str">
            <v>AMRELI</v>
          </cell>
          <cell r="AG187" t="str">
            <v>KESARIYA</v>
          </cell>
        </row>
        <row r="188">
          <cell r="G188" t="str">
            <v>SST</v>
          </cell>
          <cell r="AB188" t="str">
            <v>KESARIYA SST</v>
          </cell>
          <cell r="AC188" t="str">
            <v>UNA-1</v>
          </cell>
          <cell r="AD188" t="str">
            <v>UNA</v>
          </cell>
          <cell r="AE188" t="str">
            <v>AMRELI</v>
          </cell>
          <cell r="AG188" t="str">
            <v>KESARIYA</v>
          </cell>
        </row>
        <row r="189">
          <cell r="G189" t="str">
            <v>AG</v>
          </cell>
          <cell r="AB189" t="str">
            <v>KHADADHAR AG</v>
          </cell>
          <cell r="AC189" t="str">
            <v>KHAMBHA N</v>
          </cell>
          <cell r="AD189" t="str">
            <v>S'KUNDLA</v>
          </cell>
          <cell r="AE189" t="str">
            <v>AMRELI</v>
          </cell>
          <cell r="AG189" t="str">
            <v>KHAMBHA</v>
          </cell>
        </row>
        <row r="190">
          <cell r="G190" t="str">
            <v>JGY</v>
          </cell>
          <cell r="AB190" t="str">
            <v>KHADASALI  JGY</v>
          </cell>
          <cell r="AC190" t="str">
            <v>S'KUNDLA [R]</v>
          </cell>
          <cell r="AD190" t="str">
            <v>S'KUNDLA</v>
          </cell>
          <cell r="AE190" t="str">
            <v>AMRELI</v>
          </cell>
          <cell r="AG190" t="str">
            <v>VIJPADI</v>
          </cell>
        </row>
        <row r="191">
          <cell r="G191" t="str">
            <v>AG</v>
          </cell>
          <cell r="AB191" t="str">
            <v>KHAKHARIYA AG</v>
          </cell>
          <cell r="AC191" t="str">
            <v>VADIA</v>
          </cell>
          <cell r="AD191" t="str">
            <v>AMRELI-2</v>
          </cell>
          <cell r="AE191" t="str">
            <v>AMRELI</v>
          </cell>
          <cell r="AG191" t="str">
            <v>VADIA</v>
          </cell>
        </row>
        <row r="192">
          <cell r="G192" t="str">
            <v>URBAN</v>
          </cell>
          <cell r="AB192" t="str">
            <v>KHAMBHA (T) URBAN</v>
          </cell>
          <cell r="AC192" t="str">
            <v>KHAMBHA N</v>
          </cell>
          <cell r="AD192" t="str">
            <v>S'KUNDLA</v>
          </cell>
          <cell r="AE192" t="str">
            <v>AMRELI</v>
          </cell>
          <cell r="AG192" t="str">
            <v>KHAMBHA</v>
          </cell>
        </row>
        <row r="193">
          <cell r="G193" t="str">
            <v>SST</v>
          </cell>
          <cell r="AB193" t="str">
            <v>KHAMBHA SST</v>
          </cell>
          <cell r="AC193" t="str">
            <v>KHAMBHA N</v>
          </cell>
          <cell r="AD193" t="str">
            <v>S'KUNDLA</v>
          </cell>
          <cell r="AE193" t="str">
            <v>AMRELI</v>
          </cell>
          <cell r="AG193" t="str">
            <v>KHAMBHA</v>
          </cell>
        </row>
        <row r="194">
          <cell r="G194" t="str">
            <v>AG</v>
          </cell>
          <cell r="AB194" t="str">
            <v>KHAMBHALA AG</v>
          </cell>
          <cell r="AC194" t="str">
            <v>BABRA</v>
          </cell>
          <cell r="AD194" t="str">
            <v>AMRELI-1</v>
          </cell>
          <cell r="AE194" t="str">
            <v>AMRELI</v>
          </cell>
          <cell r="AG194" t="str">
            <v>BABRA</v>
          </cell>
        </row>
        <row r="195">
          <cell r="G195" t="str">
            <v>AG</v>
          </cell>
          <cell r="AB195" t="str">
            <v>KHILAWAD AG</v>
          </cell>
          <cell r="AC195" t="str">
            <v>UNA-2</v>
          </cell>
          <cell r="AD195" t="str">
            <v>UNA</v>
          </cell>
          <cell r="AE195" t="str">
            <v>AMRELI</v>
          </cell>
          <cell r="AG195" t="str">
            <v>DHOKADAVA</v>
          </cell>
        </row>
        <row r="196">
          <cell r="G196" t="str">
            <v>AG</v>
          </cell>
          <cell r="AB196" t="str">
            <v>KHIRASARA AG</v>
          </cell>
          <cell r="AC196" t="str">
            <v>VADIA</v>
          </cell>
          <cell r="AD196" t="str">
            <v>AMRELI-2</v>
          </cell>
          <cell r="AE196" t="str">
            <v>AMRELI</v>
          </cell>
          <cell r="AG196" t="str">
            <v>JETPUR-B</v>
          </cell>
        </row>
        <row r="197">
          <cell r="G197" t="str">
            <v>AG</v>
          </cell>
          <cell r="AB197" t="str">
            <v>KHISARI AG</v>
          </cell>
          <cell r="AC197" t="str">
            <v>DHARI</v>
          </cell>
          <cell r="AD197" t="str">
            <v>AMRELI-2</v>
          </cell>
          <cell r="AE197" t="str">
            <v>AMRELI</v>
          </cell>
          <cell r="AG197" t="str">
            <v>DUDHALA</v>
          </cell>
        </row>
        <row r="198">
          <cell r="G198" t="str">
            <v>URBAN</v>
          </cell>
          <cell r="AB198" t="str">
            <v>KHODIYAR CITY URBAN</v>
          </cell>
          <cell r="AC198" t="str">
            <v>DHARI</v>
          </cell>
          <cell r="AD198" t="str">
            <v>AMRELI-2</v>
          </cell>
          <cell r="AE198" t="str">
            <v>AMRELI</v>
          </cell>
          <cell r="AG198" t="str">
            <v>DHARI</v>
          </cell>
        </row>
        <row r="199">
          <cell r="G199" t="str">
            <v>JGY</v>
          </cell>
          <cell r="AB199" t="str">
            <v>KHODIYAR JGY</v>
          </cell>
          <cell r="AC199" t="str">
            <v>UNA-2</v>
          </cell>
          <cell r="AD199" t="str">
            <v>UNA</v>
          </cell>
          <cell r="AE199" t="str">
            <v>AMRELI</v>
          </cell>
          <cell r="AG199" t="str">
            <v>DHOKADAVA</v>
          </cell>
        </row>
        <row r="200">
          <cell r="G200" t="str">
            <v>AG</v>
          </cell>
          <cell r="AB200" t="str">
            <v>KHOKHARA AG</v>
          </cell>
          <cell r="AC200" t="str">
            <v>DHARI</v>
          </cell>
          <cell r="AD200" t="str">
            <v>AMRELI-2</v>
          </cell>
          <cell r="AE200" t="str">
            <v>AMRELI</v>
          </cell>
          <cell r="AG200" t="str">
            <v>DHARI</v>
          </cell>
        </row>
        <row r="201">
          <cell r="G201" t="str">
            <v>JGY</v>
          </cell>
          <cell r="AB201" t="str">
            <v>KIDI JGY</v>
          </cell>
          <cell r="AC201" t="str">
            <v>BABRA</v>
          </cell>
          <cell r="AD201" t="str">
            <v>AMRELI-1</v>
          </cell>
          <cell r="AE201" t="str">
            <v>AMRELI</v>
          </cell>
          <cell r="AG201" t="str">
            <v>BABRA</v>
          </cell>
        </row>
        <row r="202">
          <cell r="G202" t="str">
            <v>AG</v>
          </cell>
          <cell r="AB202" t="str">
            <v>KOB AG</v>
          </cell>
          <cell r="AC202" t="str">
            <v>UNA-1</v>
          </cell>
          <cell r="AD202" t="str">
            <v>UNA</v>
          </cell>
          <cell r="AE202" t="str">
            <v>AMRELI</v>
          </cell>
          <cell r="AG202" t="str">
            <v>UNA</v>
          </cell>
        </row>
        <row r="203">
          <cell r="G203" t="str">
            <v>URBAN</v>
          </cell>
          <cell r="AB203" t="str">
            <v>KODINAR CITY URBAN</v>
          </cell>
          <cell r="AC203" t="str">
            <v>KODINAR-1</v>
          </cell>
          <cell r="AD203" t="str">
            <v>UNA</v>
          </cell>
          <cell r="AE203" t="str">
            <v>AMRELI</v>
          </cell>
          <cell r="AG203" t="str">
            <v>KODINAR</v>
          </cell>
        </row>
        <row r="204">
          <cell r="G204" t="str">
            <v>SST</v>
          </cell>
          <cell r="AB204" t="str">
            <v>KODINAR SST</v>
          </cell>
          <cell r="AC204" t="str">
            <v>KODINAR-1</v>
          </cell>
          <cell r="AD204" t="str">
            <v>UNA</v>
          </cell>
          <cell r="AE204" t="str">
            <v>AMRELI</v>
          </cell>
          <cell r="AG204" t="str">
            <v>KODINAR</v>
          </cell>
        </row>
        <row r="205">
          <cell r="G205" t="str">
            <v>AG</v>
          </cell>
          <cell r="AB205" t="str">
            <v>KOTADAPITHA AG</v>
          </cell>
          <cell r="AC205" t="str">
            <v>BABRA</v>
          </cell>
          <cell r="AD205" t="str">
            <v>AMRELI-1</v>
          </cell>
          <cell r="AE205" t="str">
            <v>AMRELI</v>
          </cell>
          <cell r="AG205" t="str">
            <v>KOTADAPITHA</v>
          </cell>
        </row>
        <row r="206">
          <cell r="G206" t="str">
            <v>SST</v>
          </cell>
          <cell r="AB206" t="str">
            <v>KOTADAPITHA SST</v>
          </cell>
          <cell r="AC206" t="str">
            <v>BABRA</v>
          </cell>
          <cell r="AD206" t="str">
            <v>AMRELI-1</v>
          </cell>
          <cell r="AE206" t="str">
            <v>AMRELI</v>
          </cell>
          <cell r="AG206" t="str">
            <v>KOTADAPITHA</v>
          </cell>
        </row>
        <row r="207">
          <cell r="G207" t="str">
            <v>INDU</v>
          </cell>
          <cell r="AB207" t="str">
            <v>KOTADAPITHA W/W INDU</v>
          </cell>
          <cell r="AC207" t="str">
            <v>BABRA</v>
          </cell>
          <cell r="AD207" t="str">
            <v>AMRELI-1</v>
          </cell>
          <cell r="AE207" t="str">
            <v>AMRELI</v>
          </cell>
          <cell r="AG207" t="str">
            <v>KOTADAPITHA</v>
          </cell>
        </row>
        <row r="208">
          <cell r="G208" t="str">
            <v>AG</v>
          </cell>
          <cell r="AB208" t="str">
            <v>KOTADI AG</v>
          </cell>
          <cell r="AC208" t="str">
            <v>RAJULA</v>
          </cell>
          <cell r="AD208" t="str">
            <v>S'KUNDLA</v>
          </cell>
          <cell r="AE208" t="str">
            <v>AMRELI</v>
          </cell>
          <cell r="AG208" t="str">
            <v>RAJULA</v>
          </cell>
        </row>
        <row r="209">
          <cell r="G209" t="str">
            <v>JGY</v>
          </cell>
          <cell r="AB209" t="str">
            <v>KOTHAPIPARIYA JGY</v>
          </cell>
          <cell r="AC209" t="str">
            <v>DHARI</v>
          </cell>
          <cell r="AD209" t="str">
            <v>AMRELI-2</v>
          </cell>
          <cell r="AE209" t="str">
            <v>AMRELI</v>
          </cell>
          <cell r="AG209" t="str">
            <v>BHADER</v>
          </cell>
        </row>
        <row r="210">
          <cell r="G210" t="str">
            <v>JGY</v>
          </cell>
          <cell r="AB210" t="str">
            <v>KRANKACH JGY</v>
          </cell>
          <cell r="AC210" t="str">
            <v>LILIYA N</v>
          </cell>
          <cell r="AD210" t="str">
            <v>AMRELI-1</v>
          </cell>
          <cell r="AE210" t="str">
            <v>AMRELI</v>
          </cell>
          <cell r="AG210" t="str">
            <v>LILIYA</v>
          </cell>
        </row>
        <row r="211">
          <cell r="G211" t="str">
            <v>AG</v>
          </cell>
          <cell r="AB211" t="str">
            <v>KRISHNAGADH-AKALA AG</v>
          </cell>
          <cell r="AC211" t="str">
            <v>LATHI</v>
          </cell>
          <cell r="AD211" t="str">
            <v>AMRELI-1</v>
          </cell>
          <cell r="AE211" t="str">
            <v>AMRELI</v>
          </cell>
          <cell r="AG211" t="str">
            <v>LATHI</v>
          </cell>
        </row>
        <row r="212">
          <cell r="G212" t="str">
            <v>AG</v>
          </cell>
          <cell r="AB212" t="str">
            <v>KRISHNAPARA AG</v>
          </cell>
          <cell r="AC212" t="str">
            <v>RAJULA</v>
          </cell>
          <cell r="AD212" t="str">
            <v>S'KUNDLA</v>
          </cell>
          <cell r="AE212" t="str">
            <v>AMRELI</v>
          </cell>
          <cell r="AG212" t="str">
            <v>MOTA-BARMAN</v>
          </cell>
        </row>
        <row r="213">
          <cell r="G213" t="str">
            <v>AG</v>
          </cell>
          <cell r="AB213" t="str">
            <v>KUBADA AG</v>
          </cell>
          <cell r="AC213" t="str">
            <v>DHARI</v>
          </cell>
          <cell r="AD213" t="str">
            <v>AMRELI-2</v>
          </cell>
          <cell r="AE213" t="str">
            <v>AMRELI</v>
          </cell>
          <cell r="AG213" t="str">
            <v>DALKHANIYA</v>
          </cell>
        </row>
        <row r="214">
          <cell r="G214" t="str">
            <v>URBAN</v>
          </cell>
          <cell r="AB214" t="str">
            <v>KUKAVAV CITY URBAN</v>
          </cell>
          <cell r="AC214" t="str">
            <v>KUKAVAV</v>
          </cell>
          <cell r="AD214" t="str">
            <v>AMRELI-2</v>
          </cell>
          <cell r="AE214" t="str">
            <v>AMRELI</v>
          </cell>
          <cell r="AG214" t="str">
            <v>KUNKAVAV</v>
          </cell>
        </row>
        <row r="215">
          <cell r="G215" t="str">
            <v>URBAN</v>
          </cell>
          <cell r="AB215" t="str">
            <v>KUNDLA CITY URBAN</v>
          </cell>
          <cell r="AC215" t="str">
            <v>S'KUNDLA [T]</v>
          </cell>
          <cell r="AD215" t="str">
            <v>S'KUNDLA</v>
          </cell>
          <cell r="AE215" t="str">
            <v>AMRELI</v>
          </cell>
          <cell r="AG215" t="str">
            <v>S'KUNDLA</v>
          </cell>
        </row>
        <row r="216">
          <cell r="G216" t="str">
            <v>SST</v>
          </cell>
          <cell r="AB216" t="str">
            <v>KUNKAVAV SST</v>
          </cell>
          <cell r="AC216" t="str">
            <v>KUKAVAV</v>
          </cell>
          <cell r="AD216" t="str">
            <v>AMRELI-2</v>
          </cell>
          <cell r="AE216" t="str">
            <v>AMRELI</v>
          </cell>
          <cell r="AG216" t="str">
            <v>KUNKAVAV</v>
          </cell>
        </row>
        <row r="217">
          <cell r="G217" t="str">
            <v>JGY</v>
          </cell>
          <cell r="AB217" t="str">
            <v>LAKHAPADAR JGY</v>
          </cell>
          <cell r="AC217" t="str">
            <v>CHALALA</v>
          </cell>
          <cell r="AD217" t="str">
            <v>AMRELI-2</v>
          </cell>
          <cell r="AE217" t="str">
            <v>AMRELI</v>
          </cell>
          <cell r="AG217" t="str">
            <v>CHALALA</v>
          </cell>
        </row>
        <row r="218">
          <cell r="G218" t="str">
            <v>AG</v>
          </cell>
          <cell r="AB218" t="str">
            <v>LAKHAT AG</v>
          </cell>
          <cell r="AC218" t="str">
            <v>S'KUNDLA [R]</v>
          </cell>
          <cell r="AD218" t="str">
            <v>S'KUNDLA</v>
          </cell>
          <cell r="AE218" t="str">
            <v>AMRELI</v>
          </cell>
          <cell r="AG218" t="str">
            <v>AMBARDI</v>
          </cell>
        </row>
        <row r="219">
          <cell r="G219" t="str">
            <v>JGY</v>
          </cell>
          <cell r="AB219" t="str">
            <v>LASA JGY</v>
          </cell>
          <cell r="AC219" t="str">
            <v>KHAMBHA N</v>
          </cell>
          <cell r="AD219" t="str">
            <v>S'KUNDLA</v>
          </cell>
          <cell r="AE219" t="str">
            <v>AMRELI</v>
          </cell>
          <cell r="AG219" t="str">
            <v>KHAMBHA</v>
          </cell>
        </row>
        <row r="220">
          <cell r="G220" t="str">
            <v>URBAN</v>
          </cell>
          <cell r="AB220" t="str">
            <v>LATHI CITY URBAN</v>
          </cell>
          <cell r="AC220" t="str">
            <v>LATHI</v>
          </cell>
          <cell r="AD220" t="str">
            <v>AMRELI-1</v>
          </cell>
          <cell r="AE220" t="str">
            <v>AMRELI</v>
          </cell>
          <cell r="AG220" t="str">
            <v>LATHI</v>
          </cell>
        </row>
        <row r="221">
          <cell r="G221" t="str">
            <v>SST</v>
          </cell>
          <cell r="AB221" t="str">
            <v>LATHI SST</v>
          </cell>
          <cell r="AC221" t="str">
            <v>LATHI</v>
          </cell>
          <cell r="AD221" t="str">
            <v>AMRELI-1</v>
          </cell>
          <cell r="AE221" t="str">
            <v>AMRELI</v>
          </cell>
          <cell r="AG221" t="str">
            <v>LATHI</v>
          </cell>
        </row>
        <row r="222">
          <cell r="G222" t="str">
            <v>URBAN</v>
          </cell>
          <cell r="AB222" t="str">
            <v>LILIYA CITY URBAN</v>
          </cell>
          <cell r="AC222" t="str">
            <v>LILIYA N</v>
          </cell>
          <cell r="AD222" t="str">
            <v>AMRELI-1</v>
          </cell>
          <cell r="AE222" t="str">
            <v>AMRELI</v>
          </cell>
          <cell r="AG222" t="str">
            <v>LILIYA</v>
          </cell>
        </row>
        <row r="223">
          <cell r="G223" t="str">
            <v>SST</v>
          </cell>
          <cell r="AB223" t="str">
            <v>LILIYA SST</v>
          </cell>
          <cell r="AC223" t="str">
            <v>LILIYA N</v>
          </cell>
          <cell r="AD223" t="str">
            <v>AMRELI-1</v>
          </cell>
          <cell r="AE223" t="str">
            <v>AMRELI</v>
          </cell>
          <cell r="AG223" t="str">
            <v>LILIYA</v>
          </cell>
        </row>
        <row r="224">
          <cell r="G224" t="str">
            <v>JGY</v>
          </cell>
          <cell r="AB224" t="str">
            <v>LOR JGY</v>
          </cell>
          <cell r="AC224" t="str">
            <v>JAFRABAD</v>
          </cell>
          <cell r="AD224" t="str">
            <v>S'KUNDLA</v>
          </cell>
          <cell r="AE224" t="str">
            <v>AMRELI</v>
          </cell>
          <cell r="AG224" t="str">
            <v>MOTA-BARMAN</v>
          </cell>
        </row>
        <row r="225">
          <cell r="G225" t="str">
            <v>AG</v>
          </cell>
          <cell r="AB225" t="str">
            <v>LUNGHIYA (N) AG</v>
          </cell>
          <cell r="AC225" t="str">
            <v>BAGASARA</v>
          </cell>
          <cell r="AD225" t="str">
            <v>AMRELI-2</v>
          </cell>
          <cell r="AE225" t="str">
            <v>AMRELI</v>
          </cell>
          <cell r="AG225" t="str">
            <v>BHADER</v>
          </cell>
        </row>
        <row r="226">
          <cell r="G226" t="str">
            <v>AG</v>
          </cell>
          <cell r="AB226" t="str">
            <v>LUNGHIYA (O) AG</v>
          </cell>
          <cell r="AC226" t="str">
            <v>DHARI</v>
          </cell>
          <cell r="AD226" t="str">
            <v>AMRELI-2</v>
          </cell>
          <cell r="AE226" t="str">
            <v>AMRELI</v>
          </cell>
          <cell r="AG226" t="str">
            <v>DHARI</v>
          </cell>
        </row>
        <row r="227">
          <cell r="G227" t="str">
            <v>JGY</v>
          </cell>
          <cell r="AB227" t="str">
            <v>LUNKIJGY JGY</v>
          </cell>
          <cell r="AC227" t="str">
            <v>CHITAL N</v>
          </cell>
          <cell r="AD227" t="str">
            <v>AMRELI-1</v>
          </cell>
          <cell r="AE227" t="str">
            <v>AMRELI</v>
          </cell>
          <cell r="AG227" t="str">
            <v>CHITAL</v>
          </cell>
        </row>
        <row r="228">
          <cell r="G228" t="str">
            <v>AG</v>
          </cell>
          <cell r="AB228" t="str">
            <v>MACHIYALA AG</v>
          </cell>
          <cell r="AC228" t="str">
            <v>CHITAL N</v>
          </cell>
          <cell r="AD228" t="str">
            <v>AMRELI-1</v>
          </cell>
          <cell r="AE228" t="str">
            <v>AMRELI</v>
          </cell>
          <cell r="AG228" t="str">
            <v>CHITAL</v>
          </cell>
        </row>
        <row r="229">
          <cell r="G229" t="str">
            <v>AG</v>
          </cell>
          <cell r="AB229" t="str">
            <v>MADHGAM AG</v>
          </cell>
          <cell r="AC229" t="str">
            <v>UNA-1</v>
          </cell>
          <cell r="AD229" t="str">
            <v>UNA</v>
          </cell>
          <cell r="AE229" t="str">
            <v>AMRELI</v>
          </cell>
          <cell r="AG229" t="str">
            <v>KESARIYA</v>
          </cell>
        </row>
        <row r="230">
          <cell r="G230" t="str">
            <v>AG</v>
          </cell>
          <cell r="AB230" t="str">
            <v>MAHOBATPARA AG</v>
          </cell>
          <cell r="AC230" t="str">
            <v>UNA-2</v>
          </cell>
          <cell r="AD230" t="str">
            <v>UNA</v>
          </cell>
          <cell r="AE230" t="str">
            <v>AMRELI</v>
          </cell>
          <cell r="AG230" t="str">
            <v>DHOKADAVA</v>
          </cell>
        </row>
        <row r="231">
          <cell r="G231" t="str">
            <v>AG</v>
          </cell>
          <cell r="AB231" t="str">
            <v>MALGAM AG</v>
          </cell>
          <cell r="AC231" t="str">
            <v>KODINAR-2</v>
          </cell>
          <cell r="AD231" t="str">
            <v>UNA</v>
          </cell>
          <cell r="AE231" t="str">
            <v>AMRELI</v>
          </cell>
          <cell r="AG231" t="str">
            <v>ADVI</v>
          </cell>
        </row>
        <row r="232">
          <cell r="G232" t="str">
            <v>AG</v>
          </cell>
          <cell r="AB232" t="str">
            <v>MALILA AG</v>
          </cell>
          <cell r="AC232" t="str">
            <v>CHALALA</v>
          </cell>
          <cell r="AD232" t="str">
            <v>AMRELI-2</v>
          </cell>
          <cell r="AE232" t="str">
            <v>AMRELI</v>
          </cell>
          <cell r="AG232" t="str">
            <v>CHALALA</v>
          </cell>
        </row>
        <row r="233">
          <cell r="G233" t="str">
            <v>JGY</v>
          </cell>
          <cell r="AB233" t="str">
            <v>MALSHIKA JGY</v>
          </cell>
          <cell r="AC233" t="str">
            <v>DHARI</v>
          </cell>
          <cell r="AD233" t="str">
            <v>AMRELI-2</v>
          </cell>
          <cell r="AE233" t="str">
            <v>AMRELI</v>
          </cell>
          <cell r="AG233" t="str">
            <v>DALKHANIYA</v>
          </cell>
        </row>
        <row r="234">
          <cell r="G234" t="str">
            <v>HTEX</v>
          </cell>
          <cell r="AB234" t="str">
            <v>MALSHIKA W/W HTEX</v>
          </cell>
          <cell r="AC234" t="str">
            <v>DHARI</v>
          </cell>
          <cell r="AD234" t="str">
            <v>AMRELI-2</v>
          </cell>
          <cell r="AE234" t="str">
            <v>AMRELI</v>
          </cell>
          <cell r="AG234" t="str">
            <v>BHADER</v>
          </cell>
        </row>
        <row r="235">
          <cell r="G235" t="str">
            <v>AG</v>
          </cell>
          <cell r="AB235" t="str">
            <v>MANDAN AG</v>
          </cell>
          <cell r="AC235" t="str">
            <v>RAJULA</v>
          </cell>
          <cell r="AD235" t="str">
            <v>S'KUNDLA</v>
          </cell>
          <cell r="AE235" t="str">
            <v>AMRELI</v>
          </cell>
          <cell r="AG235" t="str">
            <v>DUNGAR</v>
          </cell>
        </row>
        <row r="236">
          <cell r="G236" t="str">
            <v>AG</v>
          </cell>
          <cell r="AB236" t="str">
            <v>MANDAVI AG</v>
          </cell>
          <cell r="AC236" t="str">
            <v>DAMNAGAR</v>
          </cell>
          <cell r="AD236" t="str">
            <v>AMRELI-1</v>
          </cell>
          <cell r="AE236" t="str">
            <v>AMRELI</v>
          </cell>
          <cell r="AG236" t="str">
            <v>DAMNAGAR</v>
          </cell>
        </row>
        <row r="237">
          <cell r="G237" t="str">
            <v>AG</v>
          </cell>
          <cell r="AB237" t="str">
            <v>MANDAWADA AG</v>
          </cell>
          <cell r="AC237" t="str">
            <v>BAGASARA</v>
          </cell>
          <cell r="AD237" t="str">
            <v>AMRELI-2</v>
          </cell>
          <cell r="AE237" t="str">
            <v>AMRELI</v>
          </cell>
          <cell r="AG237" t="str">
            <v>BAGASARA</v>
          </cell>
        </row>
        <row r="238">
          <cell r="G238" t="str">
            <v>AG</v>
          </cell>
          <cell r="AB238" t="str">
            <v>MANEKVADA AG</v>
          </cell>
          <cell r="AC238" t="str">
            <v>BAGASARA</v>
          </cell>
          <cell r="AD238" t="str">
            <v>AMRELI-2</v>
          </cell>
          <cell r="AE238" t="str">
            <v>AMRELI</v>
          </cell>
          <cell r="AG238" t="str">
            <v>BHALGAM</v>
          </cell>
        </row>
        <row r="239">
          <cell r="G239" t="str">
            <v>AG</v>
          </cell>
          <cell r="AB239" t="str">
            <v>MARWADI AG</v>
          </cell>
          <cell r="AC239" t="str">
            <v>DHARI</v>
          </cell>
          <cell r="AD239" t="str">
            <v>AMRELI-2</v>
          </cell>
          <cell r="AE239" t="str">
            <v>AMRELI</v>
          </cell>
          <cell r="AG239" t="str">
            <v>BHADER</v>
          </cell>
        </row>
        <row r="240">
          <cell r="G240" t="str">
            <v>AG</v>
          </cell>
          <cell r="AB240" t="str">
            <v>MATIRALA AG</v>
          </cell>
          <cell r="AC240" t="str">
            <v>LATHI</v>
          </cell>
          <cell r="AD240" t="str">
            <v>AMRELI-1</v>
          </cell>
          <cell r="AE240" t="str">
            <v>AMRELI</v>
          </cell>
          <cell r="AG240" t="str">
            <v>LATHI</v>
          </cell>
        </row>
        <row r="241">
          <cell r="G241" t="str">
            <v>AG</v>
          </cell>
          <cell r="AB241" t="str">
            <v>MAVJINJAVA AG</v>
          </cell>
          <cell r="AC241" t="str">
            <v>KUKAVAV</v>
          </cell>
          <cell r="AD241" t="str">
            <v>AMRELI-2</v>
          </cell>
          <cell r="AE241" t="str">
            <v>AMRELI</v>
          </cell>
          <cell r="AG241" t="str">
            <v>NAVIHALIYAD</v>
          </cell>
        </row>
        <row r="242">
          <cell r="G242" t="str">
            <v>AG</v>
          </cell>
          <cell r="AB242" t="str">
            <v>MEDI AG</v>
          </cell>
          <cell r="AC242" t="str">
            <v>AMRELI [R]</v>
          </cell>
          <cell r="AD242" t="str">
            <v>AMRELI-1</v>
          </cell>
          <cell r="AE242" t="str">
            <v>AMRELI</v>
          </cell>
          <cell r="AG242" t="str">
            <v>SARAMBHADA</v>
          </cell>
        </row>
        <row r="243">
          <cell r="G243" t="str">
            <v>AG</v>
          </cell>
          <cell r="AB243" t="str">
            <v>MEVASA AG</v>
          </cell>
          <cell r="AC243" t="str">
            <v>S'KUNDLA [R]</v>
          </cell>
          <cell r="AD243" t="str">
            <v>S'KUNDLA</v>
          </cell>
          <cell r="AE243" t="str">
            <v>AMRELI</v>
          </cell>
          <cell r="AG243" t="str">
            <v>VANDA</v>
          </cell>
        </row>
        <row r="244">
          <cell r="G244" t="str">
            <v>AG</v>
          </cell>
          <cell r="AB244" t="str">
            <v>MITHAPUR AG</v>
          </cell>
          <cell r="AC244" t="str">
            <v>DHARI</v>
          </cell>
          <cell r="AD244" t="str">
            <v>AMRELI-2</v>
          </cell>
          <cell r="AE244" t="str">
            <v>AMRELI</v>
          </cell>
          <cell r="AG244" t="str">
            <v>DALKHANIYA</v>
          </cell>
        </row>
        <row r="245">
          <cell r="G245" t="str">
            <v>AG</v>
          </cell>
          <cell r="AB245" t="str">
            <v>MITIYAJ AG</v>
          </cell>
          <cell r="AC245" t="str">
            <v>KODINAR-2</v>
          </cell>
          <cell r="AD245" t="str">
            <v>UNA</v>
          </cell>
          <cell r="AE245" t="str">
            <v>AMRELI</v>
          </cell>
          <cell r="AG245" t="str">
            <v>KODINAR</v>
          </cell>
        </row>
        <row r="246">
          <cell r="G246" t="str">
            <v>JGY</v>
          </cell>
          <cell r="AB246" t="str">
            <v>MITIYAJ JGY</v>
          </cell>
          <cell r="AC246" t="str">
            <v>KODINAR-2</v>
          </cell>
          <cell r="AD246" t="str">
            <v>UNA</v>
          </cell>
          <cell r="AE246" t="str">
            <v>AMRELI</v>
          </cell>
          <cell r="AG246" t="str">
            <v>DEVALI</v>
          </cell>
        </row>
        <row r="247">
          <cell r="G247" t="str">
            <v>AG</v>
          </cell>
          <cell r="AB247" t="str">
            <v>MOLI AG</v>
          </cell>
          <cell r="AC247" t="str">
            <v>UNA-2</v>
          </cell>
          <cell r="AD247" t="str">
            <v>UNA</v>
          </cell>
          <cell r="AE247" t="str">
            <v>AMRELI</v>
          </cell>
          <cell r="AG247" t="str">
            <v>DHOKADAVA</v>
          </cell>
        </row>
        <row r="248">
          <cell r="G248" t="str">
            <v>JGY</v>
          </cell>
          <cell r="AB248" t="str">
            <v>MOMAI JGY</v>
          </cell>
          <cell r="AC248" t="str">
            <v>KODINAR-2</v>
          </cell>
          <cell r="AD248" t="str">
            <v>UNA</v>
          </cell>
          <cell r="AE248" t="str">
            <v>AMRELI</v>
          </cell>
          <cell r="AG248" t="str">
            <v>ADVI</v>
          </cell>
        </row>
        <row r="249">
          <cell r="G249" t="str">
            <v>AG</v>
          </cell>
          <cell r="AB249" t="str">
            <v>MONPUR AG</v>
          </cell>
          <cell r="AC249" t="str">
            <v>CHITAL N</v>
          </cell>
          <cell r="AD249" t="str">
            <v>AMRELI-1</v>
          </cell>
          <cell r="AE249" t="str">
            <v>AMRELI</v>
          </cell>
          <cell r="AG249" t="str">
            <v>CHITAL</v>
          </cell>
        </row>
        <row r="250">
          <cell r="G250" t="str">
            <v>AG</v>
          </cell>
          <cell r="AB250" t="str">
            <v>MONVEL AG</v>
          </cell>
          <cell r="AC250" t="str">
            <v>DHARI</v>
          </cell>
          <cell r="AD250" t="str">
            <v>AMRELI-2</v>
          </cell>
          <cell r="AE250" t="str">
            <v>AMRELI</v>
          </cell>
          <cell r="AG250" t="str">
            <v>BHADER</v>
          </cell>
        </row>
        <row r="251">
          <cell r="G251" t="str">
            <v>AG</v>
          </cell>
          <cell r="AB251" t="str">
            <v>MORVAD AG</v>
          </cell>
          <cell r="AC251" t="str">
            <v>KODINAR-2</v>
          </cell>
          <cell r="AD251" t="str">
            <v>UNA</v>
          </cell>
          <cell r="AE251" t="str">
            <v>AMRELI</v>
          </cell>
          <cell r="AG251" t="str">
            <v>ALIDAR</v>
          </cell>
        </row>
        <row r="252">
          <cell r="G252" t="str">
            <v>AG</v>
          </cell>
          <cell r="AB252" t="str">
            <v>MORZAR AG</v>
          </cell>
          <cell r="AC252" t="str">
            <v>CHALALA</v>
          </cell>
          <cell r="AD252" t="str">
            <v>AMRELI-2</v>
          </cell>
          <cell r="AE252" t="str">
            <v>AMRELI</v>
          </cell>
          <cell r="AG252" t="str">
            <v>DHARI</v>
          </cell>
        </row>
        <row r="253">
          <cell r="G253" t="str">
            <v>AG</v>
          </cell>
          <cell r="AB253" t="str">
            <v>MOTA ANKADIA AG</v>
          </cell>
          <cell r="AC253" t="str">
            <v>AMRELI [R]</v>
          </cell>
          <cell r="AD253" t="str">
            <v>AMRELI-1</v>
          </cell>
          <cell r="AE253" t="str">
            <v>AMRELI</v>
          </cell>
          <cell r="AG253" t="str">
            <v>AMRELI-B</v>
          </cell>
        </row>
        <row r="254">
          <cell r="G254" t="str">
            <v>JGY</v>
          </cell>
          <cell r="AB254" t="str">
            <v>MOTA SAMDHIYALA JGY</v>
          </cell>
          <cell r="AC254" t="str">
            <v>S'KUNDLA [R]</v>
          </cell>
          <cell r="AD254" t="str">
            <v>S'KUNDLA</v>
          </cell>
          <cell r="AE254" t="str">
            <v>AMRELI</v>
          </cell>
          <cell r="AG254" t="str">
            <v>MOTASAMDHIYALA</v>
          </cell>
        </row>
        <row r="255">
          <cell r="G255" t="str">
            <v>SST</v>
          </cell>
          <cell r="AB255" t="str">
            <v>MOTA-BARMAN SST</v>
          </cell>
          <cell r="AC255" t="str">
            <v>JAFRABAD</v>
          </cell>
          <cell r="AD255" t="str">
            <v>S'KUNDLA</v>
          </cell>
          <cell r="AE255" t="str">
            <v>AMRELI</v>
          </cell>
          <cell r="AG255" t="str">
            <v>MOTA-BARMAN</v>
          </cell>
        </row>
        <row r="256">
          <cell r="G256" t="str">
            <v>AG</v>
          </cell>
          <cell r="AB256" t="str">
            <v>MOTAMUNJIYASAR AG</v>
          </cell>
          <cell r="AC256" t="str">
            <v>BAGASARA</v>
          </cell>
          <cell r="AD256" t="str">
            <v>AMRELI-2</v>
          </cell>
          <cell r="AE256" t="str">
            <v>AMRELI</v>
          </cell>
          <cell r="AG256" t="str">
            <v>NAVIHALIYAD</v>
          </cell>
        </row>
        <row r="257">
          <cell r="G257" t="str">
            <v>AG</v>
          </cell>
          <cell r="AB257" t="str">
            <v>MOTA-RINGANIYALA AG</v>
          </cell>
          <cell r="AC257" t="str">
            <v>RAJULA</v>
          </cell>
          <cell r="AD257" t="str">
            <v>S'KUNDLA</v>
          </cell>
          <cell r="AE257" t="str">
            <v>AMRELI</v>
          </cell>
          <cell r="AG257" t="str">
            <v>DUNGAR</v>
          </cell>
        </row>
        <row r="258">
          <cell r="G258" t="str">
            <v>SST</v>
          </cell>
          <cell r="AB258" t="str">
            <v>MOTASAMDHIYALA SST</v>
          </cell>
          <cell r="AC258" t="str">
            <v>S'KUNDLA [R]</v>
          </cell>
          <cell r="AD258" t="str">
            <v>S'KUNDLA</v>
          </cell>
          <cell r="AE258" t="str">
            <v>AMRELI</v>
          </cell>
          <cell r="AG258" t="str">
            <v>MOTASAMDHIYALA</v>
          </cell>
        </row>
        <row r="259">
          <cell r="G259" t="str">
            <v>JGY</v>
          </cell>
          <cell r="AB259" t="str">
            <v>MULDWARKA JGY</v>
          </cell>
          <cell r="AC259" t="str">
            <v>KODINAR-1</v>
          </cell>
          <cell r="AD259" t="str">
            <v>UNA</v>
          </cell>
          <cell r="AE259" t="str">
            <v>AMRELI</v>
          </cell>
          <cell r="AG259" t="str">
            <v>KODINAR</v>
          </cell>
        </row>
        <row r="260">
          <cell r="G260" t="str">
            <v>JGY</v>
          </cell>
          <cell r="AB260" t="str">
            <v>MUNDIYARAVANI JGY</v>
          </cell>
          <cell r="AC260" t="str">
            <v>DHARI</v>
          </cell>
          <cell r="AD260" t="str">
            <v>AMRELI-2</v>
          </cell>
          <cell r="AE260" t="str">
            <v>AMRELI</v>
          </cell>
          <cell r="AG260" t="str">
            <v>BHADER</v>
          </cell>
        </row>
        <row r="261">
          <cell r="G261" t="str">
            <v>JGY</v>
          </cell>
          <cell r="AB261" t="str">
            <v>MUNJIYASAR JGY</v>
          </cell>
          <cell r="AC261" t="str">
            <v>BAGASARA</v>
          </cell>
          <cell r="AD261" t="str">
            <v>AMRELI-2</v>
          </cell>
          <cell r="AE261" t="str">
            <v>AMRELI</v>
          </cell>
          <cell r="AG261" t="str">
            <v>BHALGAM</v>
          </cell>
        </row>
        <row r="262">
          <cell r="G262" t="str">
            <v>AG</v>
          </cell>
          <cell r="AB262" t="str">
            <v>NAGADHRA AG</v>
          </cell>
          <cell r="AC262" t="str">
            <v>CHALALA</v>
          </cell>
          <cell r="AD262" t="str">
            <v>AMRELI-2</v>
          </cell>
          <cell r="AE262" t="str">
            <v>AMRELI</v>
          </cell>
          <cell r="AG262" t="str">
            <v>MOTASAMDHIYALA</v>
          </cell>
        </row>
        <row r="263">
          <cell r="G263" t="str">
            <v>JGY</v>
          </cell>
          <cell r="AB263" t="str">
            <v>NAJAPUR JGY</v>
          </cell>
          <cell r="AC263" t="str">
            <v>KUKAVAV</v>
          </cell>
          <cell r="AD263" t="str">
            <v>AMRELI-2</v>
          </cell>
          <cell r="AE263" t="str">
            <v>AMRELI</v>
          </cell>
          <cell r="AG263" t="str">
            <v>KUNKAVAV</v>
          </cell>
        </row>
        <row r="264">
          <cell r="G264" t="str">
            <v>AG</v>
          </cell>
          <cell r="AB264" t="str">
            <v>NANARAJKOT AG</v>
          </cell>
          <cell r="AC264" t="str">
            <v>LATHI</v>
          </cell>
          <cell r="AD264" t="str">
            <v>AMRELI-1</v>
          </cell>
          <cell r="AE264" t="str">
            <v>AMRELI</v>
          </cell>
          <cell r="AG264" t="str">
            <v>LATHI</v>
          </cell>
        </row>
        <row r="265">
          <cell r="G265" t="str">
            <v>AG</v>
          </cell>
          <cell r="AB265" t="str">
            <v>NANIKUNDAL AG</v>
          </cell>
          <cell r="AC265" t="str">
            <v>BABRA</v>
          </cell>
          <cell r="AD265" t="str">
            <v>AMRELI-1</v>
          </cell>
          <cell r="AE265" t="str">
            <v>AMRELI</v>
          </cell>
          <cell r="AG265" t="str">
            <v>BABRA</v>
          </cell>
        </row>
        <row r="266">
          <cell r="G266" t="str">
            <v>AG</v>
          </cell>
          <cell r="AB266" t="str">
            <v>NANUDI AG</v>
          </cell>
          <cell r="AC266" t="str">
            <v>KHAMBHA N</v>
          </cell>
          <cell r="AD266" t="str">
            <v>S'KUNDLA</v>
          </cell>
          <cell r="AE266" t="str">
            <v>AMRELI</v>
          </cell>
          <cell r="AG266" t="str">
            <v>KHAMBHA</v>
          </cell>
        </row>
        <row r="267">
          <cell r="G267" t="str">
            <v>JGY</v>
          </cell>
          <cell r="AB267" t="str">
            <v>NATHAD JGY</v>
          </cell>
          <cell r="AC267" t="str">
            <v>UNA-1</v>
          </cell>
          <cell r="AD267" t="str">
            <v>UNA</v>
          </cell>
          <cell r="AE267" t="str">
            <v>AMRELI</v>
          </cell>
          <cell r="AG267" t="str">
            <v>KESARIYA</v>
          </cell>
        </row>
        <row r="268">
          <cell r="G268" t="str">
            <v>AG</v>
          </cell>
          <cell r="AB268" t="str">
            <v>NAVAGAM AG</v>
          </cell>
          <cell r="AC268" t="str">
            <v>DAMNAGAR</v>
          </cell>
          <cell r="AD268" t="str">
            <v>AMRELI-1</v>
          </cell>
          <cell r="AE268" t="str">
            <v>AMRELI</v>
          </cell>
          <cell r="AG268" t="str">
            <v>DAMNAGAR</v>
          </cell>
        </row>
        <row r="269">
          <cell r="G269" t="str">
            <v>AG</v>
          </cell>
          <cell r="AB269" t="str">
            <v>NAVIHALIYAD AG</v>
          </cell>
          <cell r="AC269" t="str">
            <v>BAGASARA</v>
          </cell>
          <cell r="AD269" t="str">
            <v>AMRELI-2</v>
          </cell>
          <cell r="AE269" t="str">
            <v>AMRELI</v>
          </cell>
          <cell r="AG269" t="str">
            <v>NAVIHALIYAD</v>
          </cell>
        </row>
        <row r="270">
          <cell r="G270" t="str">
            <v>URBAN</v>
          </cell>
          <cell r="AB270" t="str">
            <v>NAVLI CITY URBAN</v>
          </cell>
          <cell r="AC270" t="str">
            <v>S'KUNDLA [T]</v>
          </cell>
          <cell r="AD270" t="str">
            <v>S'KUNDLA</v>
          </cell>
          <cell r="AE270" t="str">
            <v>AMRELI</v>
          </cell>
          <cell r="AG270" t="str">
            <v>S'KUNDLA</v>
          </cell>
        </row>
        <row r="271">
          <cell r="G271" t="str">
            <v>AG</v>
          </cell>
          <cell r="AB271" t="str">
            <v>NESADI AG</v>
          </cell>
          <cell r="AC271" t="str">
            <v>S'KUNDLA [R]</v>
          </cell>
          <cell r="AD271" t="str">
            <v>S'KUNDLA</v>
          </cell>
          <cell r="AE271" t="str">
            <v>AMRELI</v>
          </cell>
          <cell r="AG271" t="str">
            <v>S'KUNDLA</v>
          </cell>
        </row>
        <row r="272">
          <cell r="G272" t="str">
            <v>AG</v>
          </cell>
          <cell r="AB272" t="str">
            <v>NILWADA AG</v>
          </cell>
          <cell r="AC272" t="str">
            <v>BABRA</v>
          </cell>
          <cell r="AD272" t="str">
            <v>AMRELI-1</v>
          </cell>
          <cell r="AE272" t="str">
            <v>AMRELI</v>
          </cell>
          <cell r="AG272" t="str">
            <v>BABRA</v>
          </cell>
        </row>
        <row r="273">
          <cell r="G273" t="str">
            <v>JGY</v>
          </cell>
          <cell r="AB273" t="str">
            <v>NOGHANVADAR JGY</v>
          </cell>
          <cell r="AC273" t="str">
            <v>BABRA</v>
          </cell>
          <cell r="AD273" t="str">
            <v>AMRELI-1</v>
          </cell>
          <cell r="AE273" t="str">
            <v>AMRELI</v>
          </cell>
          <cell r="AG273" t="str">
            <v>KOTADAPITHA</v>
          </cell>
        </row>
        <row r="274">
          <cell r="G274" t="str">
            <v>AG</v>
          </cell>
          <cell r="AB274" t="str">
            <v>OLIYA AG</v>
          </cell>
          <cell r="AC274" t="str">
            <v>S'KUNDLA [R]</v>
          </cell>
          <cell r="AD274" t="str">
            <v>S'KUNDLA</v>
          </cell>
          <cell r="AE274" t="str">
            <v>AMRELI</v>
          </cell>
          <cell r="AG274" t="str">
            <v>S'KUNDLA</v>
          </cell>
        </row>
        <row r="275">
          <cell r="G275" t="str">
            <v>URBAN</v>
          </cell>
          <cell r="AB275" t="str">
            <v>OMNAGAR URBAN</v>
          </cell>
          <cell r="AC275" t="str">
            <v>AMRELI [T]</v>
          </cell>
          <cell r="AD275" t="str">
            <v>AMRELI-1</v>
          </cell>
          <cell r="AE275" t="str">
            <v>AMRELI</v>
          </cell>
          <cell r="AG275" t="str">
            <v>AMRELI-B</v>
          </cell>
        </row>
        <row r="276">
          <cell r="G276" t="str">
            <v>JGY</v>
          </cell>
          <cell r="AB276" t="str">
            <v>PACHPACHIYA JGY</v>
          </cell>
          <cell r="AC276" t="str">
            <v>KHAMBHA N</v>
          </cell>
          <cell r="AD276" t="str">
            <v>S'KUNDLA</v>
          </cell>
          <cell r="AE276" t="str">
            <v>AMRELI</v>
          </cell>
          <cell r="AG276" t="str">
            <v>KHAMBHA</v>
          </cell>
        </row>
        <row r="277">
          <cell r="G277" t="str">
            <v>JGY</v>
          </cell>
          <cell r="AB277" t="str">
            <v>PANIYA JGY</v>
          </cell>
          <cell r="AC277" t="str">
            <v>DHARI</v>
          </cell>
          <cell r="AD277" t="str">
            <v>AMRELI-2</v>
          </cell>
          <cell r="AE277" t="str">
            <v>AMRELI</v>
          </cell>
          <cell r="AG277" t="str">
            <v>DHARI</v>
          </cell>
        </row>
        <row r="278">
          <cell r="G278" t="str">
            <v>AG</v>
          </cell>
          <cell r="AB278" t="str">
            <v>PANKHAN AG</v>
          </cell>
          <cell r="AC278" t="str">
            <v>UNA-2</v>
          </cell>
          <cell r="AD278" t="str">
            <v>UNA</v>
          </cell>
          <cell r="AE278" t="str">
            <v>AMRELI</v>
          </cell>
          <cell r="AG278" t="str">
            <v>SAMTER</v>
          </cell>
        </row>
        <row r="279">
          <cell r="G279" t="str">
            <v>AG</v>
          </cell>
          <cell r="AB279" t="str">
            <v>PICHHADI AG</v>
          </cell>
          <cell r="AC279" t="str">
            <v>JAFRABAD</v>
          </cell>
          <cell r="AD279" t="str">
            <v>S'KUNDLA</v>
          </cell>
          <cell r="AE279" t="str">
            <v>AMRELI</v>
          </cell>
          <cell r="AG279" t="str">
            <v>MOTA-BARMAN</v>
          </cell>
        </row>
        <row r="280">
          <cell r="G280" t="str">
            <v>AG</v>
          </cell>
          <cell r="AB280" t="str">
            <v>PICHHAVA AG</v>
          </cell>
          <cell r="AC280" t="str">
            <v>KODINAR-2</v>
          </cell>
          <cell r="AD280" t="str">
            <v>UNA</v>
          </cell>
          <cell r="AE280" t="str">
            <v>AMRELI</v>
          </cell>
          <cell r="AG280" t="str">
            <v>ALIDAR</v>
          </cell>
        </row>
        <row r="281">
          <cell r="G281" t="str">
            <v>AG</v>
          </cell>
          <cell r="AB281" t="str">
            <v>PIPALAVA AG</v>
          </cell>
          <cell r="AC281" t="str">
            <v>KHAMBHA N</v>
          </cell>
          <cell r="AD281" t="str">
            <v>S'KUNDLA</v>
          </cell>
          <cell r="AE281" t="str">
            <v>AMRELI</v>
          </cell>
          <cell r="AG281" t="str">
            <v>KHAMBHA</v>
          </cell>
        </row>
        <row r="282">
          <cell r="G282" t="str">
            <v>JGY</v>
          </cell>
          <cell r="AB282" t="str">
            <v>PIPALVA JGY</v>
          </cell>
          <cell r="AC282" t="str">
            <v>LATHI</v>
          </cell>
          <cell r="AD282" t="str">
            <v>AMRELI-1</v>
          </cell>
          <cell r="AE282" t="str">
            <v>AMRELI</v>
          </cell>
          <cell r="AG282" t="str">
            <v>DHASA</v>
          </cell>
        </row>
        <row r="283">
          <cell r="G283" t="str">
            <v>AG</v>
          </cell>
          <cell r="AB283" t="str">
            <v>PITHAWADI AG</v>
          </cell>
          <cell r="AC283" t="str">
            <v>S'KUNDLA [R]</v>
          </cell>
          <cell r="AD283" t="str">
            <v>S'KUNDLA</v>
          </cell>
          <cell r="AE283" t="str">
            <v>AMRELI</v>
          </cell>
          <cell r="AG283" t="str">
            <v>S'KUNDLA</v>
          </cell>
        </row>
        <row r="284">
          <cell r="G284" t="str">
            <v>AG</v>
          </cell>
          <cell r="AB284" t="str">
            <v>PIYAVA AG</v>
          </cell>
          <cell r="AC284" t="str">
            <v>S'KUNDLA [R]</v>
          </cell>
          <cell r="AD284" t="str">
            <v>S'KUNDLA</v>
          </cell>
          <cell r="AE284" t="str">
            <v>AMRELI</v>
          </cell>
          <cell r="AG284" t="str">
            <v>VANDA</v>
          </cell>
        </row>
        <row r="285">
          <cell r="G285" t="str">
            <v>HTEX</v>
          </cell>
          <cell r="AB285" t="str">
            <v>QUALITY FOOD HTEX</v>
          </cell>
          <cell r="AC285" t="str">
            <v>RAJULA</v>
          </cell>
          <cell r="AD285" t="str">
            <v>S'KUNDLA</v>
          </cell>
          <cell r="AE285" t="str">
            <v>AMRELI</v>
          </cell>
          <cell r="AG285" t="str">
            <v>DUNGAR</v>
          </cell>
        </row>
        <row r="286">
          <cell r="G286" t="str">
            <v>AG</v>
          </cell>
          <cell r="AB286" t="str">
            <v>RABARIKA AG</v>
          </cell>
          <cell r="AC286" t="str">
            <v>KHAMBHA N</v>
          </cell>
          <cell r="AD286" t="str">
            <v>S'KUNDLA</v>
          </cell>
          <cell r="AE286" t="str">
            <v>AMRELI</v>
          </cell>
          <cell r="AG286" t="str">
            <v>KHAMBHA</v>
          </cell>
        </row>
        <row r="287">
          <cell r="G287" t="str">
            <v>AG</v>
          </cell>
          <cell r="AB287" t="str">
            <v>RAFALA AG</v>
          </cell>
          <cell r="AC287" t="str">
            <v>BAGASARA</v>
          </cell>
          <cell r="AD287" t="str">
            <v>AMRELI-2</v>
          </cell>
          <cell r="AE287" t="str">
            <v>AMRELI</v>
          </cell>
          <cell r="AG287" t="str">
            <v>BAGASARA</v>
          </cell>
        </row>
        <row r="288">
          <cell r="G288" t="str">
            <v>JGY</v>
          </cell>
          <cell r="AB288" t="str">
            <v>RAGTIYA JGY</v>
          </cell>
          <cell r="AC288" t="str">
            <v>KODINAR-2</v>
          </cell>
          <cell r="AD288" t="str">
            <v>UNA</v>
          </cell>
          <cell r="AE288" t="str">
            <v>AMRELI</v>
          </cell>
          <cell r="AG288" t="str">
            <v>KODINAR</v>
          </cell>
        </row>
        <row r="289">
          <cell r="G289" t="str">
            <v>URBAN</v>
          </cell>
          <cell r="AB289" t="str">
            <v>RAJULA CITY URBAN</v>
          </cell>
          <cell r="AC289" t="str">
            <v>RAJULA</v>
          </cell>
          <cell r="AD289" t="str">
            <v>S'KUNDLA</v>
          </cell>
          <cell r="AE289" t="str">
            <v>AMRELI</v>
          </cell>
          <cell r="AG289" t="str">
            <v>RAJULA</v>
          </cell>
        </row>
        <row r="290">
          <cell r="G290" t="str">
            <v>SST</v>
          </cell>
          <cell r="AB290" t="str">
            <v>RAJULA SST</v>
          </cell>
          <cell r="AC290" t="str">
            <v>RAJULA</v>
          </cell>
          <cell r="AD290" t="str">
            <v>S'KUNDLA</v>
          </cell>
          <cell r="AE290" t="str">
            <v>AMRELI</v>
          </cell>
          <cell r="AG290" t="str">
            <v>RAJULA</v>
          </cell>
        </row>
        <row r="291">
          <cell r="G291" t="str">
            <v>AG</v>
          </cell>
          <cell r="AB291" t="str">
            <v>RAMESHWAR AG</v>
          </cell>
          <cell r="AC291" t="str">
            <v>UNA-2</v>
          </cell>
          <cell r="AD291" t="str">
            <v>UNA</v>
          </cell>
          <cell r="AE291" t="str">
            <v>AMRELI</v>
          </cell>
          <cell r="AG291" t="str">
            <v>SAMTER</v>
          </cell>
        </row>
        <row r="292">
          <cell r="G292" t="str">
            <v>AG</v>
          </cell>
          <cell r="AB292" t="str">
            <v>RAMPAR AG</v>
          </cell>
          <cell r="AC292" t="str">
            <v>LATHI</v>
          </cell>
          <cell r="AD292" t="str">
            <v>AMRELI-1</v>
          </cell>
          <cell r="AE292" t="str">
            <v>AMRELI</v>
          </cell>
          <cell r="AG292" t="str">
            <v>LATHI</v>
          </cell>
        </row>
        <row r="293">
          <cell r="G293" t="str">
            <v>JGY</v>
          </cell>
          <cell r="AB293" t="str">
            <v>RAMPAR JGY</v>
          </cell>
          <cell r="AC293" t="str">
            <v>VADIA</v>
          </cell>
          <cell r="AD293" t="str">
            <v>AMRELI-2</v>
          </cell>
          <cell r="AE293" t="str">
            <v>AMRELI</v>
          </cell>
          <cell r="AG293" t="str">
            <v>VADIA</v>
          </cell>
        </row>
        <row r="294">
          <cell r="G294" t="str">
            <v>JGY</v>
          </cell>
          <cell r="AB294" t="str">
            <v>RANUJA JGY</v>
          </cell>
          <cell r="AC294" t="str">
            <v>VADIA</v>
          </cell>
          <cell r="AD294" t="str">
            <v>AMRELI-2</v>
          </cell>
          <cell r="AE294" t="str">
            <v>AMRELI</v>
          </cell>
          <cell r="AG294" t="str">
            <v>VADIA</v>
          </cell>
        </row>
        <row r="295">
          <cell r="G295" t="str">
            <v>AG</v>
          </cell>
          <cell r="AB295" t="str">
            <v>RAVALDAM AG</v>
          </cell>
          <cell r="AC295" t="str">
            <v>UNA-2</v>
          </cell>
          <cell r="AD295" t="str">
            <v>UNA</v>
          </cell>
          <cell r="AE295" t="str">
            <v>AMRELI</v>
          </cell>
          <cell r="AG295" t="str">
            <v>UNA</v>
          </cell>
        </row>
        <row r="296">
          <cell r="G296" t="str">
            <v>AG</v>
          </cell>
          <cell r="AB296" t="str">
            <v>ROHISA AG</v>
          </cell>
          <cell r="AC296" t="str">
            <v>JAFRABAD</v>
          </cell>
          <cell r="AD296" t="str">
            <v>S'KUNDLA</v>
          </cell>
          <cell r="AE296" t="str">
            <v>AMRELI</v>
          </cell>
          <cell r="AG296" t="str">
            <v>JAFARABAD</v>
          </cell>
        </row>
        <row r="297">
          <cell r="G297" t="str">
            <v>JGY</v>
          </cell>
          <cell r="AB297" t="str">
            <v>RUDRESHWER JGY</v>
          </cell>
          <cell r="AC297" t="str">
            <v>KODINAR-2</v>
          </cell>
          <cell r="AD297" t="str">
            <v>UNA</v>
          </cell>
          <cell r="AE297" t="str">
            <v>AMRELI</v>
          </cell>
          <cell r="AG297" t="str">
            <v>GHANTVAD</v>
          </cell>
        </row>
        <row r="298">
          <cell r="G298" t="str">
            <v>AG</v>
          </cell>
          <cell r="AB298" t="str">
            <v>RUGNATHPUR AG</v>
          </cell>
          <cell r="AC298" t="str">
            <v>S'KUNDLA [R]</v>
          </cell>
          <cell r="AD298" t="str">
            <v>S'KUNDLA</v>
          </cell>
          <cell r="AE298" t="str">
            <v>AMRELI</v>
          </cell>
          <cell r="AG298" t="str">
            <v>MOTASAMDHIYALA</v>
          </cell>
        </row>
        <row r="299">
          <cell r="G299" t="str">
            <v>JGY</v>
          </cell>
          <cell r="AB299" t="str">
            <v>SAIBABA JGY</v>
          </cell>
          <cell r="AC299" t="str">
            <v>DAMNAGAR</v>
          </cell>
          <cell r="AD299" t="str">
            <v>AMRELI-1</v>
          </cell>
          <cell r="AE299" t="str">
            <v>AMRELI</v>
          </cell>
          <cell r="AG299" t="str">
            <v>DAMNAGAR</v>
          </cell>
        </row>
        <row r="300">
          <cell r="G300" t="str">
            <v>AG</v>
          </cell>
          <cell r="AB300" t="str">
            <v>SAJANAVAV AG</v>
          </cell>
          <cell r="AC300" t="str">
            <v>RAJULA</v>
          </cell>
          <cell r="AD300" t="str">
            <v>S'KUNDLA</v>
          </cell>
          <cell r="AE300" t="str">
            <v>AMRELI</v>
          </cell>
          <cell r="AG300" t="str">
            <v>DUNGAR</v>
          </cell>
        </row>
        <row r="301">
          <cell r="G301" t="str">
            <v>JGY</v>
          </cell>
          <cell r="AB301" t="str">
            <v>SAKROLA JGY</v>
          </cell>
          <cell r="AC301" t="str">
            <v>VADIA</v>
          </cell>
          <cell r="AD301" t="str">
            <v>AMRELI-2</v>
          </cell>
          <cell r="AE301" t="str">
            <v>AMRELI</v>
          </cell>
          <cell r="AG301" t="str">
            <v>VADIA</v>
          </cell>
        </row>
        <row r="302">
          <cell r="G302" t="str">
            <v>AG</v>
          </cell>
          <cell r="AB302" t="str">
            <v>SAMADHIYALA AG</v>
          </cell>
          <cell r="AC302" t="str">
            <v>BAGASARA</v>
          </cell>
          <cell r="AD302" t="str">
            <v>AMRELI-2</v>
          </cell>
          <cell r="AE302" t="str">
            <v>AMRELI</v>
          </cell>
          <cell r="AG302" t="str">
            <v>BAGASARA</v>
          </cell>
        </row>
        <row r="303">
          <cell r="G303" t="str">
            <v>AG</v>
          </cell>
          <cell r="AB303" t="str">
            <v>SAMTER AG</v>
          </cell>
          <cell r="AC303" t="str">
            <v>UNA-2</v>
          </cell>
          <cell r="AD303" t="str">
            <v>UNA</v>
          </cell>
          <cell r="AE303" t="str">
            <v>AMRELI</v>
          </cell>
          <cell r="AG303" t="str">
            <v>SAMTER</v>
          </cell>
        </row>
        <row r="304">
          <cell r="G304" t="str">
            <v>SST</v>
          </cell>
          <cell r="AB304" t="str">
            <v>SAMTER SST</v>
          </cell>
          <cell r="AC304" t="str">
            <v>UNA-2</v>
          </cell>
          <cell r="AD304" t="str">
            <v>UNA</v>
          </cell>
          <cell r="AE304" t="str">
            <v>AMRELI</v>
          </cell>
          <cell r="AG304" t="str">
            <v>SAMTER</v>
          </cell>
        </row>
        <row r="305">
          <cell r="G305" t="str">
            <v>AG</v>
          </cell>
          <cell r="AB305" t="str">
            <v>SANALI AG</v>
          </cell>
          <cell r="AC305" t="str">
            <v>KUKAVAV</v>
          </cell>
          <cell r="AD305" t="str">
            <v>AMRELI-2</v>
          </cell>
          <cell r="AE305" t="str">
            <v>AMRELI</v>
          </cell>
          <cell r="AG305" t="str">
            <v>KUNKAVAV</v>
          </cell>
        </row>
        <row r="306">
          <cell r="G306" t="str">
            <v>JGY</v>
          </cell>
          <cell r="AB306" t="str">
            <v>SANOSARA JGY</v>
          </cell>
          <cell r="AC306" t="str">
            <v>AMRELI [R]</v>
          </cell>
          <cell r="AD306" t="str">
            <v>AMRELI-1</v>
          </cell>
          <cell r="AE306" t="str">
            <v>AMRELI</v>
          </cell>
          <cell r="AG306" t="str">
            <v>AMRELI-B</v>
          </cell>
        </row>
        <row r="307">
          <cell r="G307" t="str">
            <v>AG</v>
          </cell>
          <cell r="AB307" t="str">
            <v>SANVAV AG</v>
          </cell>
          <cell r="AC307" t="str">
            <v>UNA-1</v>
          </cell>
          <cell r="AD307" t="str">
            <v>UNA</v>
          </cell>
          <cell r="AE307" t="str">
            <v>AMRELI</v>
          </cell>
          <cell r="AG307" t="str">
            <v>GIRGADHADA</v>
          </cell>
        </row>
        <row r="308">
          <cell r="G308" t="str">
            <v>AG</v>
          </cell>
          <cell r="AB308" t="str">
            <v>SARAMBHADA AG</v>
          </cell>
          <cell r="AC308" t="str">
            <v>AMRELI [R]</v>
          </cell>
          <cell r="AD308" t="str">
            <v>AMRELI-1</v>
          </cell>
          <cell r="AE308" t="str">
            <v>AMRELI</v>
          </cell>
          <cell r="AG308" t="str">
            <v>SARAMBHADA</v>
          </cell>
        </row>
        <row r="309">
          <cell r="G309" t="str">
            <v>SST</v>
          </cell>
          <cell r="AB309" t="str">
            <v>SARAMBHADA SST</v>
          </cell>
          <cell r="AC309" t="str">
            <v>AMRELI [R]</v>
          </cell>
          <cell r="AD309" t="str">
            <v>AMRELI-1</v>
          </cell>
          <cell r="AE309" t="str">
            <v>AMRELI</v>
          </cell>
          <cell r="AG309" t="str">
            <v>SARAMBHADA</v>
          </cell>
        </row>
        <row r="310">
          <cell r="G310" t="str">
            <v>JGY</v>
          </cell>
          <cell r="AB310" t="str">
            <v>SARARSIYA JGY</v>
          </cell>
          <cell r="AC310" t="str">
            <v>DHARI</v>
          </cell>
          <cell r="AD310" t="str">
            <v>AMRELI-2</v>
          </cell>
          <cell r="AE310" t="str">
            <v>AMRELI</v>
          </cell>
          <cell r="AG310" t="str">
            <v>DHARI</v>
          </cell>
        </row>
        <row r="311">
          <cell r="G311" t="str">
            <v>URBAN</v>
          </cell>
          <cell r="AB311" t="str">
            <v>SAVAR CITY URBAN</v>
          </cell>
          <cell r="AC311" t="str">
            <v>S'KUNDLA [T]</v>
          </cell>
          <cell r="AD311" t="str">
            <v>S'KUNDLA</v>
          </cell>
          <cell r="AE311" t="str">
            <v>AMRELI</v>
          </cell>
          <cell r="AG311" t="str">
            <v>S'KUNDLA</v>
          </cell>
        </row>
        <row r="312">
          <cell r="G312" t="str">
            <v>AG</v>
          </cell>
          <cell r="AB312" t="str">
            <v>SEMARDI AG</v>
          </cell>
          <cell r="AC312" t="str">
            <v>DHARI</v>
          </cell>
          <cell r="AD312" t="str">
            <v>AMRELI-2</v>
          </cell>
          <cell r="AE312" t="str">
            <v>AMRELI</v>
          </cell>
          <cell r="AG312" t="str">
            <v>DALKHANIYA</v>
          </cell>
        </row>
        <row r="313">
          <cell r="G313" t="str">
            <v>JGY</v>
          </cell>
          <cell r="AB313" t="str">
            <v>SHEDUBHAR JGY</v>
          </cell>
          <cell r="AC313" t="str">
            <v>CHITAL N</v>
          </cell>
          <cell r="AD313" t="str">
            <v>AMRELI-1</v>
          </cell>
          <cell r="AE313" t="str">
            <v>AMRELI</v>
          </cell>
          <cell r="AG313" t="str">
            <v>CHITAL</v>
          </cell>
        </row>
        <row r="314">
          <cell r="G314" t="str">
            <v>AG</v>
          </cell>
          <cell r="AB314" t="str">
            <v>SHEKHPIPARIYA AG</v>
          </cell>
          <cell r="AC314" t="str">
            <v>LATHI</v>
          </cell>
          <cell r="AD314" t="str">
            <v>AMRELI-1</v>
          </cell>
          <cell r="AE314" t="str">
            <v>AMRELI</v>
          </cell>
          <cell r="AG314" t="str">
            <v>LATHI</v>
          </cell>
        </row>
        <row r="315">
          <cell r="G315" t="str">
            <v>JGY</v>
          </cell>
          <cell r="AB315" t="str">
            <v>SHIDHNATH JGY</v>
          </cell>
          <cell r="AC315" t="str">
            <v>UNA-2</v>
          </cell>
          <cell r="AD315" t="str">
            <v>UNA</v>
          </cell>
          <cell r="AE315" t="str">
            <v>AMRELI</v>
          </cell>
          <cell r="AG315" t="str">
            <v>SAMTER</v>
          </cell>
        </row>
        <row r="316">
          <cell r="G316" t="str">
            <v>JGY</v>
          </cell>
          <cell r="AB316" t="str">
            <v>SHYAMKUND JGY</v>
          </cell>
          <cell r="AC316" t="str">
            <v>UNA-2</v>
          </cell>
          <cell r="AD316" t="str">
            <v>UNA</v>
          </cell>
          <cell r="AE316" t="str">
            <v>AMRELI</v>
          </cell>
          <cell r="AG316" t="str">
            <v>UNA</v>
          </cell>
        </row>
        <row r="317">
          <cell r="G317" t="str">
            <v>URBAN</v>
          </cell>
          <cell r="AB317" t="str">
            <v>SIDNARTH CITY URBAN</v>
          </cell>
          <cell r="AC317" t="str">
            <v>KODINAR-1</v>
          </cell>
          <cell r="AD317" t="str">
            <v>UNA</v>
          </cell>
          <cell r="AE317" t="str">
            <v>AMRELI</v>
          </cell>
          <cell r="AG317" t="str">
            <v>KODINAR</v>
          </cell>
        </row>
        <row r="318">
          <cell r="G318" t="str">
            <v>AG</v>
          </cell>
          <cell r="AB318" t="str">
            <v>SILANA AG</v>
          </cell>
          <cell r="AC318" t="str">
            <v>BAGASARA</v>
          </cell>
          <cell r="AD318" t="str">
            <v>AMRELI-2</v>
          </cell>
          <cell r="AE318" t="str">
            <v>AMRELI</v>
          </cell>
          <cell r="AG318" t="str">
            <v>SARAMBHADA</v>
          </cell>
        </row>
        <row r="319">
          <cell r="G319" t="str">
            <v>AG</v>
          </cell>
          <cell r="AB319" t="str">
            <v>SIMASI AG</v>
          </cell>
          <cell r="AC319" t="str">
            <v>UNA-1</v>
          </cell>
          <cell r="AD319" t="str">
            <v>UNA</v>
          </cell>
          <cell r="AE319" t="str">
            <v>AMRELI</v>
          </cell>
          <cell r="AG319" t="str">
            <v>KESARIYA</v>
          </cell>
        </row>
        <row r="320">
          <cell r="G320" t="str">
            <v>SST</v>
          </cell>
          <cell r="AB320" t="str">
            <v>S'KUNDAL SST</v>
          </cell>
          <cell r="AC320" t="str">
            <v>S'KUNDLA [T]</v>
          </cell>
          <cell r="AD320" t="str">
            <v>S'KUNDLA</v>
          </cell>
          <cell r="AE320" t="str">
            <v>AMRELI</v>
          </cell>
          <cell r="AG320" t="str">
            <v>S'KUNDLA</v>
          </cell>
        </row>
        <row r="321">
          <cell r="G321" t="str">
            <v>JGY</v>
          </cell>
          <cell r="AB321" t="str">
            <v>SOKHADA JGY</v>
          </cell>
          <cell r="AC321" t="str">
            <v>UNA-1</v>
          </cell>
          <cell r="AD321" t="str">
            <v>UNA</v>
          </cell>
          <cell r="AE321" t="str">
            <v>AMRELI</v>
          </cell>
          <cell r="AG321" t="str">
            <v>KESARIYA</v>
          </cell>
        </row>
        <row r="322">
          <cell r="G322" t="str">
            <v>URBAN</v>
          </cell>
          <cell r="AB322" t="str">
            <v>SOMNATH URBAN</v>
          </cell>
          <cell r="AC322" t="str">
            <v>KODINAR-1</v>
          </cell>
          <cell r="AD322" t="str">
            <v>UNA</v>
          </cell>
          <cell r="AE322" t="str">
            <v>AMRELI</v>
          </cell>
          <cell r="AG322" t="str">
            <v>KODINAR</v>
          </cell>
        </row>
        <row r="323">
          <cell r="G323" t="str">
            <v>URBAN</v>
          </cell>
          <cell r="AB323" t="str">
            <v>SOMNATH URBAN</v>
          </cell>
          <cell r="AC323" t="str">
            <v>AMRELI [T]</v>
          </cell>
          <cell r="AD323" t="str">
            <v>AMRELI-1</v>
          </cell>
          <cell r="AE323" t="str">
            <v>AMRELI</v>
          </cell>
          <cell r="AG323" t="str">
            <v>AMRELI-B</v>
          </cell>
        </row>
        <row r="324">
          <cell r="G324" t="str">
            <v>AG</v>
          </cell>
          <cell r="AB324" t="str">
            <v>SUGALA AG</v>
          </cell>
          <cell r="AC324" t="str">
            <v>KODINAR-2</v>
          </cell>
          <cell r="AD324" t="str">
            <v>UNA</v>
          </cell>
          <cell r="AE324" t="str">
            <v>AMRELI</v>
          </cell>
          <cell r="AG324" t="str">
            <v>GHANTVAD</v>
          </cell>
        </row>
        <row r="325">
          <cell r="G325" t="str">
            <v>HTEX</v>
          </cell>
          <cell r="AB325" t="str">
            <v>SUGAR FACTORY HTEX</v>
          </cell>
          <cell r="AC325" t="str">
            <v>KODINAR-1</v>
          </cell>
          <cell r="AD325" t="str">
            <v>UNA</v>
          </cell>
          <cell r="AE325" t="str">
            <v>AMRELI</v>
          </cell>
          <cell r="AG325" t="str">
            <v>KODINAR</v>
          </cell>
        </row>
        <row r="326">
          <cell r="G326" t="str">
            <v>AG</v>
          </cell>
          <cell r="AB326" t="str">
            <v>SUKHPUR AG</v>
          </cell>
          <cell r="AC326" t="str">
            <v>DHARI</v>
          </cell>
          <cell r="AD326" t="str">
            <v>AMRELI-2</v>
          </cell>
          <cell r="AE326" t="str">
            <v>AMRELI</v>
          </cell>
          <cell r="AG326" t="str">
            <v>DALKHANIYA</v>
          </cell>
        </row>
        <row r="327">
          <cell r="G327" t="str">
            <v>AG</v>
          </cell>
          <cell r="AB327" t="str">
            <v>SULTANPUR (N) AG</v>
          </cell>
          <cell r="AC327" t="str">
            <v>VADIA</v>
          </cell>
          <cell r="AD327" t="str">
            <v>AMRELI-2</v>
          </cell>
          <cell r="AE327" t="str">
            <v>AMRELI</v>
          </cell>
          <cell r="AG327" t="str">
            <v>DERDI</v>
          </cell>
        </row>
        <row r="328">
          <cell r="G328" t="str">
            <v>AG</v>
          </cell>
          <cell r="AB328" t="str">
            <v>SULTANPUR (O) AG</v>
          </cell>
          <cell r="AC328" t="str">
            <v>VADIA</v>
          </cell>
          <cell r="AD328" t="str">
            <v>AMRELI-2</v>
          </cell>
          <cell r="AE328" t="str">
            <v>AMRELI</v>
          </cell>
          <cell r="AG328" t="str">
            <v>LILAKHA</v>
          </cell>
        </row>
        <row r="329">
          <cell r="G329" t="str">
            <v>JGY</v>
          </cell>
          <cell r="AB329" t="str">
            <v>TARVADA JGY</v>
          </cell>
          <cell r="AC329" t="str">
            <v>AMRELI [R]</v>
          </cell>
          <cell r="AD329" t="str">
            <v>AMRELI-1</v>
          </cell>
          <cell r="AE329" t="str">
            <v>AMRELI</v>
          </cell>
          <cell r="AG329" t="str">
            <v>SARAMBHADA</v>
          </cell>
        </row>
        <row r="330">
          <cell r="G330" t="str">
            <v>URBAN</v>
          </cell>
          <cell r="AB330" t="str">
            <v>TATVA JYOTI URBAN</v>
          </cell>
          <cell r="AC330" t="str">
            <v>RAJULA</v>
          </cell>
          <cell r="AD330" t="str">
            <v>S'KUNDLA</v>
          </cell>
          <cell r="AE330" t="str">
            <v>AMRELI</v>
          </cell>
          <cell r="AG330" t="str">
            <v>RAJULA</v>
          </cell>
        </row>
        <row r="331">
          <cell r="G331" t="str">
            <v>AG</v>
          </cell>
          <cell r="AB331" t="str">
            <v>THASA AG</v>
          </cell>
          <cell r="AC331" t="str">
            <v>DAMNAGAR</v>
          </cell>
          <cell r="AD331" t="str">
            <v>AMRELI-1</v>
          </cell>
          <cell r="AE331" t="str">
            <v>AMRELI</v>
          </cell>
          <cell r="AG331" t="str">
            <v>DAMNAGAR</v>
          </cell>
        </row>
        <row r="332">
          <cell r="G332" t="str">
            <v>JGY</v>
          </cell>
          <cell r="AB332" t="str">
            <v>THAVI JGY</v>
          </cell>
          <cell r="AC332" t="str">
            <v>S'KUNDLA [R]</v>
          </cell>
          <cell r="AD332" t="str">
            <v>S'KUNDLA</v>
          </cell>
          <cell r="AE332" t="str">
            <v>AMRELI</v>
          </cell>
          <cell r="AG332" t="str">
            <v>VANDA</v>
          </cell>
        </row>
        <row r="333">
          <cell r="G333" t="str">
            <v>AG</v>
          </cell>
          <cell r="AB333" t="str">
            <v>THORADI AG</v>
          </cell>
          <cell r="AC333" t="str">
            <v>S'KUNDLA [R]</v>
          </cell>
          <cell r="AD333" t="str">
            <v>S'KUNDLA</v>
          </cell>
          <cell r="AE333" t="str">
            <v>AMRELI</v>
          </cell>
          <cell r="AG333" t="str">
            <v>AMBARDI</v>
          </cell>
        </row>
        <row r="334">
          <cell r="G334" t="str">
            <v>AG</v>
          </cell>
          <cell r="AB334" t="str">
            <v>TIMBARVA AG</v>
          </cell>
          <cell r="AC334" t="str">
            <v>DHARI</v>
          </cell>
          <cell r="AD334" t="str">
            <v>AMRELI-2</v>
          </cell>
          <cell r="AE334" t="str">
            <v>AMRELI</v>
          </cell>
          <cell r="AG334" t="str">
            <v>DUDHALA</v>
          </cell>
        </row>
        <row r="335">
          <cell r="G335" t="str">
            <v>AG</v>
          </cell>
          <cell r="AB335" t="str">
            <v>TIMBDI AG</v>
          </cell>
          <cell r="AC335" t="str">
            <v>LILIYA N</v>
          </cell>
          <cell r="AD335" t="str">
            <v>AMRELI-1</v>
          </cell>
          <cell r="AE335" t="str">
            <v>AMRELI</v>
          </cell>
          <cell r="AG335" t="str">
            <v>LILIYA</v>
          </cell>
        </row>
        <row r="336">
          <cell r="G336" t="str">
            <v>AG</v>
          </cell>
          <cell r="AB336" t="str">
            <v>TIMBI AG</v>
          </cell>
          <cell r="AC336" t="str">
            <v>JAFRABAD</v>
          </cell>
          <cell r="AD336" t="str">
            <v>S'KUNDLA</v>
          </cell>
          <cell r="AE336" t="str">
            <v>AMRELI</v>
          </cell>
          <cell r="AG336" t="str">
            <v>SAMTER</v>
          </cell>
        </row>
        <row r="337">
          <cell r="G337" t="str">
            <v>AG</v>
          </cell>
          <cell r="AB337" t="str">
            <v>TORI AG</v>
          </cell>
          <cell r="AC337" t="str">
            <v>VADIA</v>
          </cell>
          <cell r="AD337" t="str">
            <v>AMRELI-2</v>
          </cell>
          <cell r="AE337" t="str">
            <v>AMRELI</v>
          </cell>
          <cell r="AG337" t="str">
            <v>VADIA</v>
          </cell>
        </row>
        <row r="338">
          <cell r="G338" t="str">
            <v>AG</v>
          </cell>
          <cell r="AB338" t="str">
            <v>TRAKUDA AG</v>
          </cell>
          <cell r="AC338" t="str">
            <v>JAFRABAD</v>
          </cell>
          <cell r="AD338" t="str">
            <v>S'KUNDLA</v>
          </cell>
          <cell r="AE338" t="str">
            <v>AMRELI</v>
          </cell>
          <cell r="AG338" t="str">
            <v>MOTA-BARMAN</v>
          </cell>
        </row>
        <row r="339">
          <cell r="G339" t="str">
            <v>AG</v>
          </cell>
          <cell r="AB339" t="str">
            <v>TULSISHYAM AG</v>
          </cell>
          <cell r="AC339" t="str">
            <v>UNA-2</v>
          </cell>
          <cell r="AD339" t="str">
            <v>UNA</v>
          </cell>
          <cell r="AE339" t="str">
            <v>AMRELI</v>
          </cell>
          <cell r="AG339" t="str">
            <v>DHOKADAVA</v>
          </cell>
        </row>
        <row r="340">
          <cell r="G340" t="str">
            <v>AG</v>
          </cell>
          <cell r="AB340" t="str">
            <v>UCHHAIYA AG</v>
          </cell>
          <cell r="AC340" t="str">
            <v>JAFRABAD</v>
          </cell>
          <cell r="AD340" t="str">
            <v>S'KUNDLA</v>
          </cell>
          <cell r="AE340" t="str">
            <v>AMRELI</v>
          </cell>
          <cell r="AG340" t="str">
            <v>JAFARABAD</v>
          </cell>
        </row>
        <row r="341">
          <cell r="G341" t="str">
            <v>HTEX</v>
          </cell>
          <cell r="AB341" t="str">
            <v>UJLA W/W HTEX</v>
          </cell>
          <cell r="AC341" t="str">
            <v>KUKAVAV</v>
          </cell>
          <cell r="AD341" t="str">
            <v>AMRELI-2</v>
          </cell>
          <cell r="AE341" t="str">
            <v>AMRELI</v>
          </cell>
          <cell r="AG341" t="str">
            <v>DERDI</v>
          </cell>
        </row>
        <row r="342">
          <cell r="G342" t="str">
            <v>EHT</v>
          </cell>
          <cell r="AB342" t="str">
            <v>ULTRATECH LTD. EHT</v>
          </cell>
          <cell r="AC342" t="str">
            <v>JAFRABAD</v>
          </cell>
          <cell r="AD342" t="str">
            <v>S'KUNDLA</v>
          </cell>
          <cell r="AE342" t="str">
            <v>AMRELI</v>
          </cell>
          <cell r="AG342" t="str">
            <v>220 KV S'KUNDLA</v>
          </cell>
        </row>
        <row r="343">
          <cell r="G343" t="str">
            <v>AG</v>
          </cell>
          <cell r="AB343" t="str">
            <v>UMEJ AG</v>
          </cell>
          <cell r="AC343" t="str">
            <v>UNA-2</v>
          </cell>
          <cell r="AD343" t="str">
            <v>UNA</v>
          </cell>
          <cell r="AE343" t="str">
            <v>AMRELI</v>
          </cell>
          <cell r="AG343" t="str">
            <v>SAMTER</v>
          </cell>
        </row>
        <row r="344">
          <cell r="G344" t="str">
            <v>URBAN</v>
          </cell>
          <cell r="AB344" t="str">
            <v>UNA CITY URBAN</v>
          </cell>
          <cell r="AC344" t="str">
            <v>UNA [T]</v>
          </cell>
          <cell r="AD344" t="str">
            <v>UNA</v>
          </cell>
          <cell r="AE344" t="str">
            <v>AMRELI</v>
          </cell>
          <cell r="AG344" t="str">
            <v>UNA</v>
          </cell>
        </row>
        <row r="345">
          <cell r="G345" t="str">
            <v>SST</v>
          </cell>
          <cell r="AB345" t="str">
            <v>UNA SST</v>
          </cell>
          <cell r="AC345" t="str">
            <v>UNA [T]</v>
          </cell>
          <cell r="AD345" t="str">
            <v>UNA</v>
          </cell>
          <cell r="AE345" t="str">
            <v>AMRELI</v>
          </cell>
          <cell r="AG345" t="str">
            <v>UNA</v>
          </cell>
        </row>
        <row r="346">
          <cell r="G346" t="str">
            <v>AG</v>
          </cell>
          <cell r="AB346" t="str">
            <v>UNTVADA AG</v>
          </cell>
          <cell r="AC346" t="str">
            <v>UNA-2</v>
          </cell>
          <cell r="AD346" t="str">
            <v>UNA</v>
          </cell>
          <cell r="AE346" t="str">
            <v>AMRELI</v>
          </cell>
          <cell r="AG346" t="str">
            <v>SAMTER</v>
          </cell>
        </row>
        <row r="347">
          <cell r="G347" t="str">
            <v>JGY</v>
          </cell>
          <cell r="AB347" t="str">
            <v>VADASADA JGY</v>
          </cell>
          <cell r="AC347" t="str">
            <v>VADIA</v>
          </cell>
          <cell r="AD347" t="str">
            <v>AMRELI-2</v>
          </cell>
          <cell r="AE347" t="str">
            <v>AMRELI</v>
          </cell>
          <cell r="AG347" t="str">
            <v>LILAKHA</v>
          </cell>
        </row>
        <row r="348">
          <cell r="G348" t="str">
            <v>AG</v>
          </cell>
          <cell r="AB348" t="str">
            <v>VADAVIYALA AG</v>
          </cell>
          <cell r="AC348" t="str">
            <v>UNA-1</v>
          </cell>
          <cell r="AD348" t="str">
            <v>UNA</v>
          </cell>
          <cell r="AE348" t="str">
            <v>AMRELI</v>
          </cell>
          <cell r="AG348" t="str">
            <v>GIRGADHADA</v>
          </cell>
        </row>
        <row r="349">
          <cell r="G349" t="str">
            <v>AG</v>
          </cell>
          <cell r="AB349" t="str">
            <v>VADERA (N) AG</v>
          </cell>
          <cell r="AC349" t="str">
            <v>AMRELI [R]</v>
          </cell>
          <cell r="AD349" t="str">
            <v>AMRELI-1</v>
          </cell>
          <cell r="AE349" t="str">
            <v>AMRELI</v>
          </cell>
          <cell r="AG349" t="str">
            <v>AMRELI-B</v>
          </cell>
        </row>
        <row r="350">
          <cell r="G350" t="str">
            <v>URBAN</v>
          </cell>
          <cell r="AB350" t="str">
            <v>VADIA CITY URBAN</v>
          </cell>
          <cell r="AC350" t="str">
            <v>VADIA</v>
          </cell>
          <cell r="AD350" t="str">
            <v>AMRELI-2</v>
          </cell>
          <cell r="AE350" t="str">
            <v>AMRELI</v>
          </cell>
          <cell r="AG350" t="str">
            <v>VADIA</v>
          </cell>
        </row>
        <row r="351">
          <cell r="G351" t="str">
            <v>AG</v>
          </cell>
          <cell r="AB351" t="str">
            <v>VADNAGAR AG</v>
          </cell>
          <cell r="AC351" t="str">
            <v>KODINAR-2</v>
          </cell>
          <cell r="AD351" t="str">
            <v>UNA</v>
          </cell>
          <cell r="AE351" t="str">
            <v>AMRELI</v>
          </cell>
          <cell r="AG351" t="str">
            <v>KODINAR</v>
          </cell>
        </row>
        <row r="352">
          <cell r="G352" t="str">
            <v>AG</v>
          </cell>
          <cell r="AB352" t="str">
            <v>VALADAR AG</v>
          </cell>
          <cell r="AC352" t="str">
            <v>KODINAR-2</v>
          </cell>
          <cell r="AD352" t="str">
            <v>UNA</v>
          </cell>
          <cell r="AE352" t="str">
            <v>AMRELI</v>
          </cell>
          <cell r="AG352" t="str">
            <v>GHANTVAD</v>
          </cell>
        </row>
        <row r="353">
          <cell r="G353" t="str">
            <v>AG</v>
          </cell>
          <cell r="AB353" t="str">
            <v>VALARDI AG</v>
          </cell>
          <cell r="AC353" t="str">
            <v>BABRA</v>
          </cell>
          <cell r="AD353" t="str">
            <v>AMRELI-1</v>
          </cell>
          <cell r="AE353" t="str">
            <v>AMRELI</v>
          </cell>
          <cell r="AG353" t="str">
            <v>BABRA</v>
          </cell>
        </row>
        <row r="354">
          <cell r="G354" t="str">
            <v>JGY</v>
          </cell>
          <cell r="AB354" t="str">
            <v>VANDA JGY</v>
          </cell>
          <cell r="AC354" t="str">
            <v>S'KUNDLA [R]</v>
          </cell>
          <cell r="AD354" t="str">
            <v>S'KUNDLA</v>
          </cell>
          <cell r="AE354" t="str">
            <v>AMRELI</v>
          </cell>
          <cell r="AG354" t="str">
            <v>VANDA</v>
          </cell>
        </row>
        <row r="355">
          <cell r="G355" t="str">
            <v>SST</v>
          </cell>
          <cell r="AB355" t="str">
            <v>VANDA SST</v>
          </cell>
          <cell r="AC355" t="str">
            <v>S'KUNDLA [R]</v>
          </cell>
          <cell r="AD355" t="str">
            <v>S'KUNDLA</v>
          </cell>
          <cell r="AE355" t="str">
            <v>AMRELI</v>
          </cell>
          <cell r="AG355" t="str">
            <v>VANDA</v>
          </cell>
        </row>
        <row r="356">
          <cell r="G356" t="str">
            <v>AG</v>
          </cell>
          <cell r="AB356" t="str">
            <v>VANDLIYA AG</v>
          </cell>
          <cell r="AC356" t="str">
            <v>BABRA</v>
          </cell>
          <cell r="AD356" t="str">
            <v>AMRELI-1</v>
          </cell>
          <cell r="AE356" t="str">
            <v>AMRELI</v>
          </cell>
          <cell r="AG356" t="str">
            <v>BABRA</v>
          </cell>
        </row>
        <row r="357">
          <cell r="G357" t="str">
            <v>AG</v>
          </cell>
          <cell r="AB357" t="str">
            <v>VANKIA AG</v>
          </cell>
          <cell r="AC357" t="str">
            <v>AMRELI [R]</v>
          </cell>
          <cell r="AD357" t="str">
            <v>AMRELI-1</v>
          </cell>
          <cell r="AE357" t="str">
            <v>AMRELI</v>
          </cell>
          <cell r="AG357" t="str">
            <v>AMRELI</v>
          </cell>
        </row>
        <row r="358">
          <cell r="G358" t="str">
            <v>JGY</v>
          </cell>
          <cell r="AB358" t="str">
            <v>VANKIYA JGY</v>
          </cell>
          <cell r="AC358" t="str">
            <v>BABRA</v>
          </cell>
          <cell r="AD358" t="str">
            <v>AMRELI-1</v>
          </cell>
          <cell r="AE358" t="str">
            <v>AMRELI</v>
          </cell>
          <cell r="AG358" t="str">
            <v>BABRA</v>
          </cell>
        </row>
        <row r="359">
          <cell r="G359" t="str">
            <v>JGY</v>
          </cell>
          <cell r="AB359" t="str">
            <v>VANOT JGY</v>
          </cell>
          <cell r="AC359" t="str">
            <v>S'KUNDLA [R]</v>
          </cell>
          <cell r="AD359" t="str">
            <v>S'KUNDLA</v>
          </cell>
          <cell r="AE359" t="str">
            <v>AMRELI</v>
          </cell>
          <cell r="AG359" t="str">
            <v>VIJPADI</v>
          </cell>
        </row>
        <row r="360">
          <cell r="G360" t="str">
            <v>JGY</v>
          </cell>
          <cell r="AB360" t="str">
            <v>VAPALIYA JGY</v>
          </cell>
          <cell r="AC360" t="str">
            <v>JAFRABAD</v>
          </cell>
          <cell r="AD360" t="str">
            <v>S'KUNDLA</v>
          </cell>
          <cell r="AE360" t="str">
            <v>AMRELI</v>
          </cell>
          <cell r="AG360" t="str">
            <v>JAFARABAD</v>
          </cell>
        </row>
        <row r="361">
          <cell r="G361" t="str">
            <v>JGY</v>
          </cell>
          <cell r="AB361" t="str">
            <v>VARUDI JGY</v>
          </cell>
          <cell r="AC361" t="str">
            <v>AMRELI [R]</v>
          </cell>
          <cell r="AD361" t="str">
            <v>AMRELI-1</v>
          </cell>
          <cell r="AE361" t="str">
            <v>AMRELI</v>
          </cell>
          <cell r="AG361" t="str">
            <v>AMRELI-B</v>
          </cell>
        </row>
        <row r="362">
          <cell r="G362" t="str">
            <v>AG</v>
          </cell>
          <cell r="AB362" t="str">
            <v>VAVADA AG</v>
          </cell>
          <cell r="AC362" t="str">
            <v>BABRA</v>
          </cell>
          <cell r="AD362" t="str">
            <v>AMRELI-1</v>
          </cell>
          <cell r="AE362" t="str">
            <v>AMRELI</v>
          </cell>
          <cell r="AG362" t="str">
            <v>KOTADAPITHA</v>
          </cell>
        </row>
        <row r="363">
          <cell r="G363" t="str">
            <v>AG</v>
          </cell>
          <cell r="AB363" t="str">
            <v>VAVADI AG</v>
          </cell>
          <cell r="AC363" t="str">
            <v>RAJULA</v>
          </cell>
          <cell r="AD363" t="str">
            <v>S'KUNDLA</v>
          </cell>
          <cell r="AE363" t="str">
            <v>AMRELI</v>
          </cell>
          <cell r="AG363" t="str">
            <v>AMBARDI</v>
          </cell>
        </row>
        <row r="364">
          <cell r="G364" t="str">
            <v>AG</v>
          </cell>
          <cell r="AB364" t="str">
            <v>VAVDI AG</v>
          </cell>
          <cell r="AC364" t="str">
            <v>VADIA</v>
          </cell>
          <cell r="AD364" t="str">
            <v>AMRELI-2</v>
          </cell>
          <cell r="AE364" t="str">
            <v>AMRELI</v>
          </cell>
          <cell r="AG364" t="str">
            <v>VADIA</v>
          </cell>
        </row>
        <row r="365">
          <cell r="G365" t="str">
            <v>AG</v>
          </cell>
          <cell r="AB365" t="str">
            <v>VAVDI AG</v>
          </cell>
          <cell r="AC365" t="str">
            <v>CHALALA</v>
          </cell>
          <cell r="AD365" t="str">
            <v>AMRELI-2</v>
          </cell>
          <cell r="AE365" t="str">
            <v>AMRELI</v>
          </cell>
          <cell r="AG365" t="str">
            <v>CHALALA</v>
          </cell>
        </row>
        <row r="366">
          <cell r="G366" t="str">
            <v>AG</v>
          </cell>
          <cell r="AB366" t="str">
            <v>VAVDIROAD AG</v>
          </cell>
          <cell r="AC366" t="str">
            <v>VADIA</v>
          </cell>
          <cell r="AD366" t="str">
            <v>AMRELI-2</v>
          </cell>
          <cell r="AE366" t="str">
            <v>AMRELI</v>
          </cell>
          <cell r="AG366" t="str">
            <v>DERDI</v>
          </cell>
        </row>
        <row r="367">
          <cell r="G367" t="str">
            <v>AG</v>
          </cell>
          <cell r="AB367" t="str">
            <v>VAVERA AG</v>
          </cell>
          <cell r="AC367" t="str">
            <v>RAJULA</v>
          </cell>
          <cell r="AD367" t="str">
            <v>S'KUNDLA</v>
          </cell>
          <cell r="AE367" t="str">
            <v>AMRELI</v>
          </cell>
          <cell r="AG367" t="str">
            <v>RAJULA</v>
          </cell>
        </row>
        <row r="368">
          <cell r="G368" t="str">
            <v>JGY</v>
          </cell>
          <cell r="AB368" t="str">
            <v>VELVA JGY</v>
          </cell>
          <cell r="AC368" t="str">
            <v>KODINAR-2</v>
          </cell>
          <cell r="AD368" t="str">
            <v>UNA</v>
          </cell>
          <cell r="AE368" t="str">
            <v>AMRELI</v>
          </cell>
          <cell r="AG368" t="str">
            <v>ADVI</v>
          </cell>
        </row>
        <row r="369">
          <cell r="G369" t="str">
            <v>JGY</v>
          </cell>
          <cell r="AB369" t="str">
            <v>VICTOR JGY</v>
          </cell>
          <cell r="AC369" t="str">
            <v>RAJULA</v>
          </cell>
          <cell r="AD369" t="str">
            <v>S'KUNDLA</v>
          </cell>
          <cell r="AE369" t="str">
            <v>AMRELI</v>
          </cell>
          <cell r="AG369" t="str">
            <v>DUNGAR</v>
          </cell>
        </row>
        <row r="370">
          <cell r="G370" t="str">
            <v>URBAN</v>
          </cell>
          <cell r="AB370" t="str">
            <v>VIDHYANAGAR CITY URBAN</v>
          </cell>
          <cell r="AC370" t="str">
            <v>UNA [T]</v>
          </cell>
          <cell r="AD370" t="str">
            <v>UNA</v>
          </cell>
          <cell r="AE370" t="str">
            <v>AMRELI</v>
          </cell>
          <cell r="AG370" t="str">
            <v>UNA</v>
          </cell>
        </row>
        <row r="371">
          <cell r="G371" t="str">
            <v>SST</v>
          </cell>
          <cell r="AB371" t="str">
            <v>VIJAPADI SST</v>
          </cell>
          <cell r="AC371" t="str">
            <v>S'KUNDLA [R]</v>
          </cell>
          <cell r="AD371" t="str">
            <v>S'KUNDLA</v>
          </cell>
          <cell r="AE371" t="str">
            <v>AMRELI</v>
          </cell>
          <cell r="AG371" t="str">
            <v>VIJPADI</v>
          </cell>
        </row>
        <row r="372">
          <cell r="G372" t="str">
            <v>AG</v>
          </cell>
          <cell r="AB372" t="str">
            <v>VIJPADI AG</v>
          </cell>
          <cell r="AC372" t="str">
            <v>S'KUNDLA [R]</v>
          </cell>
          <cell r="AD372" t="str">
            <v>S'KUNDLA</v>
          </cell>
          <cell r="AE372" t="str">
            <v>AMRELI</v>
          </cell>
          <cell r="AG372" t="str">
            <v>VIJPADI</v>
          </cell>
        </row>
        <row r="373">
          <cell r="G373" t="str">
            <v>AG</v>
          </cell>
          <cell r="AB373" t="str">
            <v>VITHALPUR AG</v>
          </cell>
          <cell r="AC373" t="str">
            <v>AMRELI [R]</v>
          </cell>
          <cell r="AD373" t="str">
            <v>AMRELI-1</v>
          </cell>
          <cell r="AE373" t="str">
            <v>AMRELI</v>
          </cell>
          <cell r="AG373" t="str">
            <v>AMRELI</v>
          </cell>
        </row>
        <row r="374">
          <cell r="G374" t="str">
            <v>JGY</v>
          </cell>
          <cell r="AB374" t="str">
            <v>WARAHSWARUP JGY</v>
          </cell>
          <cell r="AC374" t="str">
            <v>JAFRABAD</v>
          </cell>
          <cell r="AD374" t="str">
            <v>S'KUNDLA</v>
          </cell>
          <cell r="AE374" t="str">
            <v>AMRELI</v>
          </cell>
          <cell r="AG374" t="str">
            <v>JAFARABAD</v>
          </cell>
        </row>
        <row r="375">
          <cell r="G375" t="str">
            <v>INDU</v>
          </cell>
          <cell r="AB375" t="str">
            <v>WATER WORKS INDU</v>
          </cell>
          <cell r="AC375" t="str">
            <v>KODINAR-2</v>
          </cell>
          <cell r="AD375" t="str">
            <v>UNA</v>
          </cell>
          <cell r="AE375" t="str">
            <v>AMRELI</v>
          </cell>
          <cell r="AG375" t="str">
            <v>GHANTVAD</v>
          </cell>
        </row>
        <row r="376">
          <cell r="G376" t="str">
            <v>JGY</v>
          </cell>
          <cell r="AB376" t="str">
            <v>ZANKHIYA JGY</v>
          </cell>
          <cell r="AC376" t="str">
            <v>UNA-1</v>
          </cell>
          <cell r="AD376" t="str">
            <v>UNA</v>
          </cell>
          <cell r="AE376" t="str">
            <v>AMRELI</v>
          </cell>
          <cell r="AG376" t="str">
            <v>GIRGADHADA</v>
          </cell>
        </row>
        <row r="377">
          <cell r="G377" t="str">
            <v>JGY</v>
          </cell>
          <cell r="AB377" t="str">
            <v>ZANZARIYAA JGY</v>
          </cell>
          <cell r="AC377" t="str">
            <v>BAGASARA</v>
          </cell>
          <cell r="AD377" t="str">
            <v>AMRELI-2</v>
          </cell>
          <cell r="AE377" t="str">
            <v>AMRELI</v>
          </cell>
          <cell r="AG377" t="str">
            <v>BAGASARA</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T_D_drive"/>
      <sheetName val="do"/>
      <sheetName val="shp_T&amp;D_drive"/>
      <sheetName val="shp_T&amp;D_drive (2)"/>
      <sheetName val="shp_sch"/>
      <sheetName val="And_City"/>
      <sheetName val="shp_td-comp   s"/>
      <sheetName val="shp_td-comp aug"/>
      <sheetName val="Chart1"/>
      <sheetName val="Chart2"/>
      <sheetName val="Shp-25 fdrs comp  s"/>
      <sheetName val="shp_divisionwise_units"/>
      <sheetName val="shp_divisionwise_units jul-00  "/>
      <sheetName val="Shp-sdn wise data  s"/>
      <sheetName val="Shp-25 fdrs data  s"/>
      <sheetName val="Shp-sdn wise_GIDC fdrs"/>
      <sheetName val="Shp-sdn wise_ind fdrs "/>
      <sheetName val="Shp-sdn wise_Urban fdrs"/>
      <sheetName val="Shp-sdn wise_Urban fdrs dm"/>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FDR MST"/>
      <sheetName val="PASTE"/>
      <sheetName val="zpF0001"/>
      <sheetName val="ACN_PLN  _2_"/>
      <sheetName val="mpmla wise pp01_02"/>
      <sheetName val="ZP AMR"/>
      <sheetName val="MTHWISE FAIL"/>
      <sheetName val="REF"/>
      <sheetName val="MASTER"/>
      <sheetName val="mpmla wise pp0001"/>
      <sheetName val="REL_CONN_13 "/>
      <sheetName val="LMAIN"/>
      <sheetName val="T_D COMP"/>
      <sheetName val="June_07"/>
      <sheetName val="July_07"/>
      <sheetName val="Aug_07"/>
      <sheetName val="SuvP_Ltg_Catwise"/>
      <sheetName val="PP_Ltg_Catwise"/>
      <sheetName val="SuvP_Ind_Catwise "/>
      <sheetName val="PP_Ind_Catwise "/>
      <sheetName val="Sheet3"/>
      <sheetName val="Form-B"/>
      <sheetName val="Name of Lines"/>
      <sheetName val="DATA"/>
      <sheetName val="117"/>
      <sheetName val="Recovered_Sheet5"/>
      <sheetName val="Master_Data"/>
      <sheetName val="PRO_39_C"/>
      <sheetName val="AG UN METER"/>
      <sheetName val="MLA ZP"/>
      <sheetName val="Sheet7"/>
      <sheetName val="PM_testing"/>
      <sheetName val="ACN_PLN  (2)"/>
      <sheetName val="Ag LF"/>
      <sheetName val="Jotana"/>
      <sheetName val="compar jgy"/>
      <sheetName val="COMPARE AG"/>
      <sheetName val="mpmla wise pp02_03"/>
      <sheetName val="Sheet1"/>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
      <sheetName val="shp_T&amp;D_drive"/>
      <sheetName val="shp_T&amp;D_drive (2)"/>
      <sheetName val="shp_sch"/>
      <sheetName val="And_City"/>
      <sheetName val="shp_td-comp   s"/>
      <sheetName val="shp_td-comp aug"/>
      <sheetName val="Chart1"/>
      <sheetName val="Chart2"/>
      <sheetName val="Shp-25 fdrs comp  s"/>
      <sheetName val="shp_divisionwise_units"/>
      <sheetName val="shp_divisionwise_units jul-00  "/>
      <sheetName val="Shp-sdn wise data  s"/>
      <sheetName val="Shp-25 fdrs data  s"/>
      <sheetName val="Shp-sdn wise_GIDC fdrs"/>
      <sheetName val="Shp-sdn wise_ind fdrs "/>
      <sheetName val="Shp-sdn wise_Urban fdrs"/>
      <sheetName val="Shp-sdn wise_Urban fdrs dm"/>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shp_T_D_drive"/>
      <sheetName val="Name of Lines"/>
      <sheetName val="zpF0001"/>
      <sheetName val="mpmla wise pp01_02"/>
      <sheetName val="R2-S1-mthws-prog"/>
      <sheetName val="Jotana"/>
      <sheetName val="ACN_PLN  _2_"/>
      <sheetName val="T_D COMP"/>
      <sheetName val="mpmla wise pp0001"/>
      <sheetName val="SuvP_Ltg_Catwise"/>
      <sheetName val="PP_Ltg_Catwise"/>
      <sheetName val="PP_Ind_Catwise "/>
      <sheetName val="zp0001_MAR"/>
      <sheetName val="pdc Rc,Ag Shif"/>
      <sheetName val="Paid pending"/>
      <sheetName val="PRO_39_C"/>
      <sheetName val="FDR MST"/>
      <sheetName val="SUM-04-05"/>
      <sheetName val="SuvP_Ind_Catwise "/>
      <sheetName val="CT_mtr_check"/>
      <sheetName val="GP-SENT"/>
      <sheetName val="Recovered_Sheet5"/>
      <sheetName val="117"/>
      <sheetName val="HTVR_VITROL MODI"/>
      <sheetName val="LMAIN"/>
      <sheetName val="HTVR sc. coll."/>
      <sheetName val="Master_Data"/>
      <sheetName val="Ag LF"/>
      <sheetName val="TLPPOCT"/>
      <sheetName val="AG UN METER"/>
      <sheetName val="Inputs"/>
      <sheetName val="Modify JALSAN _2_"/>
      <sheetName val="Prop_Jalundh"/>
      <sheetName val="OLD  JALSAN"/>
      <sheetName val="A 3.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row r="1">
          <cell r="A1" t="str">
            <v>Annexure - A</v>
          </cell>
        </row>
        <row r="2">
          <cell r="A2" t="str">
            <v>Fortnightlyreport regarding action taken on feeders selected for reducing T&amp;D losses</v>
          </cell>
          <cell r="Q2" t="str">
            <v/>
          </cell>
        </row>
        <row r="3">
          <cell r="J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N_PLN  _2_"/>
      <sheetName val="ACN_PLN "/>
      <sheetName val="FORD_LTR"/>
      <sheetName val="INDEX"/>
      <sheetName val="ACN_PLN  (2)"/>
      <sheetName val="Sealing MP cons"/>
      <sheetName val="PMT"/>
      <sheetName val="Sealing 1 Ph cons"/>
      <sheetName val="MMB MP cons"/>
      <sheetName val="MMB 1 Ph (2)"/>
      <sheetName val="MMB 1 Ph"/>
      <sheetName val="CT"/>
      <sheetName val="CAP"/>
      <sheetName val="PROF-6&amp;7"/>
      <sheetName val="PROF-12"/>
      <sheetName val="PROF-15"/>
      <sheetName val="PROF-21"/>
      <sheetName val="PROF-29&amp;29(A)"/>
      <sheetName val="PROF-30(A)&amp;(B) "/>
      <sheetName val="PROF-30(C)"/>
      <sheetName val="PROF-31 (2)"/>
      <sheetName val="PROF-31"/>
      <sheetName val="PROF-32"/>
      <sheetName val="PROF-35"/>
      <sheetName val="sta-f "/>
      <sheetName val="LT_STC"/>
      <sheetName val="AG_MTR"/>
      <sheetName val="PROF-1"/>
      <sheetName val="PROF-2"/>
      <sheetName val="PROF-1 (A)"/>
      <sheetName val="PROF-3"/>
      <sheetName val="PROF-3(A)"/>
      <sheetName val="PROF-5"/>
      <sheetName val="ho 7act"/>
      <sheetName val="FORD_LTR _SE_CONF"/>
      <sheetName val="FORD_LTR _T&amp;D(1)"/>
      <sheetName val="FORD_LTR _T&amp;D(2)"/>
      <sheetName val="comper_T&amp;D"/>
      <sheetName val="sumary"/>
      <sheetName val="shp_T_D_drive"/>
      <sheetName val="SuvP_Ltg_Catwise"/>
      <sheetName val="PP_Ltg_Catwise"/>
      <sheetName val="SuvP_Ind_Catwise "/>
      <sheetName val="PP_Ind_Catwise "/>
      <sheetName val="shp_T&amp;D_drive"/>
      <sheetName val="Name of Lines"/>
      <sheetName val="FDR MST"/>
      <sheetName val="PASTE"/>
      <sheetName val="Rep_New_RSO"/>
      <sheetName val="compar jgy"/>
      <sheetName val="COMPARE AG"/>
      <sheetName val="METRE ON UM CONN"/>
      <sheetName val="SUM-04-05"/>
      <sheetName val="AG UN METER"/>
      <sheetName val="REF"/>
      <sheetName val="T_D COMP"/>
      <sheetName val="zpF0001"/>
      <sheetName val="MTHWISE FAI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TC-0304_0405_for REC"/>
      <sheetName val="SUM-04-05"/>
      <sheetName val="FDB-0304"/>
      <sheetName val="FDB-0405"/>
      <sheetName val="DTC-0304"/>
      <sheetName val="DTC-0405"/>
      <sheetName val="individual replof cond"/>
      <sheetName val="REN-0304"/>
      <sheetName val="RDS-0304"/>
      <sheetName val="adblistmaterial_52fdrs"/>
      <sheetName val="adb-list -priority_52fdrs"/>
      <sheetName val="Sheet2"/>
      <sheetName val="Sheet1"/>
      <sheetName val="summary_FB"/>
      <sheetName val="summary_DTC"/>
      <sheetName val="SUM_04_05"/>
      <sheetName val="shp_T_D_drive"/>
      <sheetName val="REF"/>
      <sheetName val="ACN_PLN  _2_"/>
      <sheetName val="shp_T&amp;D_drive"/>
      <sheetName val="CDSteelMaster"/>
      <sheetName val="PRO_39_C"/>
      <sheetName val="SDO"/>
      <sheetName val="zpF0001"/>
      <sheetName val="REPORT"/>
      <sheetName val="TLPPOCT"/>
      <sheetName val="SuvP_Ltg_Catwise"/>
      <sheetName val="PP_Ltg_Catwise"/>
      <sheetName val="SuvP_Ind_Catwise "/>
      <sheetName val="PP_Ind_Catwise "/>
      <sheetName val="FDR MST"/>
      <sheetName val="T_D COMP"/>
      <sheetName val="Summary Report"/>
      <sheetName val="Rep_New_RSO"/>
      <sheetName val="ACN_PLN  (2)"/>
      <sheetName val="Name of Lines"/>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eel Qty 10000-100000 (2)"/>
      <sheetName val="CDSteelMaster"/>
      <sheetName val="Steel Qty 10000-100000"/>
      <sheetName val="SUM-04-05"/>
      <sheetName val="SUM_04_05"/>
      <sheetName val="mpmla wise pp01_02"/>
      <sheetName val="TLPPOCT"/>
      <sheetName val="shp_T_D_drive"/>
      <sheetName val="zpF0001"/>
      <sheetName val="Recovered_Sheet5"/>
      <sheetName val="ACN_PLN  _2_"/>
      <sheetName val="shp_T&amp;D_drive"/>
      <sheetName val="FDR MST"/>
      <sheetName val="T_D COMP"/>
      <sheetName val="Macro1"/>
      <sheetName val="DATA"/>
      <sheetName val="REF"/>
      <sheetName val="SuvP_Ltg_Catwise"/>
      <sheetName val="PP_Ltg_Catwise"/>
      <sheetName val="SuvP_Ind_Catwise "/>
      <sheetName val="PP_Ind_Catwise "/>
      <sheetName val="Name of Lines"/>
      <sheetName val="1991 all"/>
      <sheetName val="CistMast_SteelQty"/>
      <sheetName val="Book1"/>
      <sheetName val="AG UN METER"/>
      <sheetName val="catcum (2)"/>
      <sheetName val="mpmla wise pp0001"/>
      <sheetName val="compar jgy"/>
      <sheetName val="COMPARE AG"/>
    </sheetNames>
    <sheetDataSet>
      <sheetData sheetId="0" refreshError="1"/>
      <sheetData sheetId="1" refreshError="1">
        <row r="3">
          <cell r="C3">
            <v>2.7</v>
          </cell>
          <cell r="D3">
            <v>1.75</v>
          </cell>
          <cell r="E3">
            <v>0.15</v>
          </cell>
          <cell r="F3">
            <v>1.9</v>
          </cell>
          <cell r="G3">
            <v>0.1</v>
          </cell>
          <cell r="H3">
            <v>1</v>
          </cell>
          <cell r="I3">
            <v>2.65</v>
          </cell>
          <cell r="J3">
            <v>0.75</v>
          </cell>
          <cell r="K3">
            <v>0.15</v>
          </cell>
          <cell r="L3">
            <v>0.9</v>
          </cell>
          <cell r="M3">
            <v>0.65</v>
          </cell>
          <cell r="N3">
            <v>0.35</v>
          </cell>
          <cell r="O3">
            <v>0.65</v>
          </cell>
          <cell r="P3">
            <v>0.15</v>
          </cell>
          <cell r="Q3">
            <v>1.2</v>
          </cell>
          <cell r="R3">
            <v>50</v>
          </cell>
          <cell r="S3">
            <v>0.15</v>
          </cell>
        </row>
        <row r="4">
          <cell r="C4">
            <v>3.7</v>
          </cell>
          <cell r="D4">
            <v>2</v>
          </cell>
          <cell r="E4">
            <v>0.15</v>
          </cell>
          <cell r="F4">
            <v>2.15</v>
          </cell>
          <cell r="G4">
            <v>0.11</v>
          </cell>
          <cell r="H4">
            <v>1</v>
          </cell>
          <cell r="I4">
            <v>3.65</v>
          </cell>
          <cell r="J4">
            <v>0.75</v>
          </cell>
          <cell r="K4">
            <v>0.15</v>
          </cell>
          <cell r="L4">
            <v>0.9</v>
          </cell>
          <cell r="M4">
            <v>0.65</v>
          </cell>
          <cell r="N4">
            <v>0.35</v>
          </cell>
          <cell r="O4">
            <v>0.65</v>
          </cell>
          <cell r="P4">
            <v>0.15</v>
          </cell>
          <cell r="Q4">
            <v>1.2</v>
          </cell>
          <cell r="R4">
            <v>50</v>
          </cell>
          <cell r="S4">
            <v>0.15</v>
          </cell>
        </row>
        <row r="5">
          <cell r="C5">
            <v>4.1500000000000004</v>
          </cell>
          <cell r="D5">
            <v>2.4</v>
          </cell>
          <cell r="E5">
            <v>0.2</v>
          </cell>
          <cell r="F5">
            <v>2.6</v>
          </cell>
          <cell r="G5">
            <v>0.12</v>
          </cell>
          <cell r="H5">
            <v>1</v>
          </cell>
          <cell r="I5">
            <v>4.0999999999999996</v>
          </cell>
          <cell r="J5">
            <v>0.75</v>
          </cell>
          <cell r="K5">
            <v>0.15</v>
          </cell>
          <cell r="L5">
            <v>0.9</v>
          </cell>
          <cell r="M5">
            <v>0.65</v>
          </cell>
          <cell r="N5">
            <v>0.35</v>
          </cell>
          <cell r="O5">
            <v>0.65</v>
          </cell>
          <cell r="P5">
            <v>0.15</v>
          </cell>
          <cell r="Q5">
            <v>1.2</v>
          </cell>
          <cell r="R5">
            <v>50</v>
          </cell>
          <cell r="S5">
            <v>0.15</v>
          </cell>
        </row>
        <row r="6">
          <cell r="C6">
            <v>4.25</v>
          </cell>
          <cell r="D6">
            <v>2.85</v>
          </cell>
          <cell r="E6">
            <v>0.2</v>
          </cell>
          <cell r="F6">
            <v>3.0500000000000003</v>
          </cell>
          <cell r="G6">
            <v>0.125</v>
          </cell>
          <cell r="H6">
            <v>1</v>
          </cell>
          <cell r="I6">
            <v>4.2</v>
          </cell>
          <cell r="J6">
            <v>0.85</v>
          </cell>
          <cell r="K6">
            <v>0.15</v>
          </cell>
          <cell r="L6">
            <v>1</v>
          </cell>
          <cell r="M6">
            <v>0.65</v>
          </cell>
          <cell r="N6">
            <v>0.35</v>
          </cell>
          <cell r="O6">
            <v>0.65</v>
          </cell>
          <cell r="P6">
            <v>0.15</v>
          </cell>
          <cell r="Q6">
            <v>1.2</v>
          </cell>
          <cell r="R6">
            <v>80</v>
          </cell>
          <cell r="S6">
            <v>0.15</v>
          </cell>
        </row>
        <row r="7">
          <cell r="C7">
            <v>4.5999999999999996</v>
          </cell>
          <cell r="D7">
            <v>3.05</v>
          </cell>
          <cell r="E7">
            <v>0.2</v>
          </cell>
          <cell r="F7">
            <v>3.25</v>
          </cell>
          <cell r="G7">
            <v>0.14000000000000001</v>
          </cell>
          <cell r="H7">
            <v>1</v>
          </cell>
          <cell r="I7">
            <v>4.55</v>
          </cell>
          <cell r="J7">
            <v>0.85</v>
          </cell>
          <cell r="K7">
            <v>0.15</v>
          </cell>
          <cell r="L7">
            <v>1</v>
          </cell>
          <cell r="M7">
            <v>0.65</v>
          </cell>
          <cell r="N7">
            <v>0.35</v>
          </cell>
          <cell r="O7">
            <v>0.65</v>
          </cell>
          <cell r="P7">
            <v>0.15</v>
          </cell>
          <cell r="Q7">
            <v>1.2</v>
          </cell>
          <cell r="R7">
            <v>80</v>
          </cell>
          <cell r="S7">
            <v>0.15</v>
          </cell>
        </row>
        <row r="8">
          <cell r="C8">
            <v>5.5</v>
          </cell>
          <cell r="D8">
            <v>2.6</v>
          </cell>
          <cell r="E8">
            <v>0.2</v>
          </cell>
          <cell r="F8">
            <v>2.8000000000000003</v>
          </cell>
          <cell r="G8">
            <v>0.15</v>
          </cell>
          <cell r="H8">
            <v>1</v>
          </cell>
          <cell r="I8">
            <v>5.45</v>
          </cell>
          <cell r="J8">
            <v>0.85</v>
          </cell>
          <cell r="K8">
            <v>0.15</v>
          </cell>
          <cell r="L8">
            <v>1</v>
          </cell>
          <cell r="M8">
            <v>0.65</v>
          </cell>
          <cell r="N8">
            <v>0.35</v>
          </cell>
          <cell r="O8">
            <v>0.65</v>
          </cell>
          <cell r="P8">
            <v>0.15</v>
          </cell>
          <cell r="Q8">
            <v>1.2</v>
          </cell>
          <cell r="R8">
            <v>80</v>
          </cell>
          <cell r="S8">
            <v>0.15</v>
          </cell>
        </row>
        <row r="9">
          <cell r="C9">
            <v>5.5</v>
          </cell>
          <cell r="D9">
            <v>3</v>
          </cell>
          <cell r="E9">
            <v>0.2</v>
          </cell>
          <cell r="F9">
            <v>3.2</v>
          </cell>
          <cell r="G9">
            <v>0.15</v>
          </cell>
          <cell r="H9">
            <v>1</v>
          </cell>
          <cell r="I9">
            <v>5.45</v>
          </cell>
          <cell r="J9">
            <v>1.05</v>
          </cell>
          <cell r="K9">
            <v>0.15</v>
          </cell>
          <cell r="L9">
            <v>1.2</v>
          </cell>
          <cell r="M9">
            <v>0.65</v>
          </cell>
          <cell r="N9">
            <v>0.35</v>
          </cell>
          <cell r="O9">
            <v>0.65</v>
          </cell>
          <cell r="P9">
            <v>0.15</v>
          </cell>
          <cell r="Q9">
            <v>1.2</v>
          </cell>
          <cell r="R9">
            <v>80</v>
          </cell>
          <cell r="S9">
            <v>0.15</v>
          </cell>
        </row>
        <row r="10">
          <cell r="C10">
            <v>6.2</v>
          </cell>
          <cell r="D10">
            <v>2.75</v>
          </cell>
          <cell r="E10">
            <v>0.2</v>
          </cell>
          <cell r="F10">
            <v>2.95</v>
          </cell>
          <cell r="G10">
            <v>0.2</v>
          </cell>
          <cell r="H10">
            <v>1</v>
          </cell>
          <cell r="I10">
            <v>6.15</v>
          </cell>
          <cell r="J10">
            <v>1.05</v>
          </cell>
          <cell r="K10">
            <v>0.15</v>
          </cell>
          <cell r="L10">
            <v>1.2</v>
          </cell>
          <cell r="M10">
            <v>0.65</v>
          </cell>
          <cell r="N10">
            <v>0.35</v>
          </cell>
          <cell r="O10">
            <v>0.65</v>
          </cell>
          <cell r="P10">
            <v>0.15</v>
          </cell>
          <cell r="Q10">
            <v>1.2</v>
          </cell>
          <cell r="R10">
            <v>80</v>
          </cell>
          <cell r="S10">
            <v>0.15</v>
          </cell>
        </row>
        <row r="11">
          <cell r="C11">
            <v>6.2</v>
          </cell>
          <cell r="D11">
            <v>3</v>
          </cell>
          <cell r="E11">
            <v>0.2</v>
          </cell>
          <cell r="F11">
            <v>3.2</v>
          </cell>
          <cell r="G11">
            <v>0.2</v>
          </cell>
          <cell r="H11">
            <v>1</v>
          </cell>
          <cell r="I11">
            <v>6.15</v>
          </cell>
          <cell r="J11">
            <v>1.05</v>
          </cell>
          <cell r="K11">
            <v>0.15</v>
          </cell>
          <cell r="L11">
            <v>1.2</v>
          </cell>
          <cell r="M11">
            <v>0.65</v>
          </cell>
          <cell r="N11">
            <v>0.35</v>
          </cell>
          <cell r="O11">
            <v>0.65</v>
          </cell>
          <cell r="P11">
            <v>0.15</v>
          </cell>
          <cell r="Q11">
            <v>1.2</v>
          </cell>
          <cell r="R11">
            <v>80</v>
          </cell>
          <cell r="S11">
            <v>0.15</v>
          </cell>
        </row>
        <row r="12">
          <cell r="C12">
            <v>6.2</v>
          </cell>
          <cell r="D12">
            <v>3.4</v>
          </cell>
          <cell r="E12">
            <v>0.2</v>
          </cell>
          <cell r="F12">
            <v>3.6</v>
          </cell>
          <cell r="G12">
            <v>0.2</v>
          </cell>
          <cell r="H12">
            <v>1.1000000000000001</v>
          </cell>
          <cell r="I12">
            <v>6.15</v>
          </cell>
          <cell r="J12">
            <v>1.05</v>
          </cell>
          <cell r="K12">
            <v>0.15</v>
          </cell>
          <cell r="L12">
            <v>1.2</v>
          </cell>
          <cell r="M12">
            <v>0.65</v>
          </cell>
          <cell r="N12">
            <v>0.35</v>
          </cell>
          <cell r="O12">
            <v>0.65</v>
          </cell>
          <cell r="P12">
            <v>0.15</v>
          </cell>
          <cell r="Q12">
            <v>1.2</v>
          </cell>
          <cell r="R12">
            <v>80</v>
          </cell>
          <cell r="S12">
            <v>0.15</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G COVER PAGE"/>
      <sheetName val="MG SoP 03B "/>
      <sheetName val="MG SoP 04"/>
      <sheetName val="ANC"/>
      <sheetName val="BCC"/>
      <sheetName val="BRD"/>
      <sheetName val="GDC"/>
      <sheetName val="NDC"/>
      <sheetName val="Work"/>
    </sheetNames>
    <sheetDataSet>
      <sheetData sheetId="0" refreshError="1"/>
      <sheetData sheetId="1"/>
      <sheetData sheetId="2"/>
      <sheetData sheetId="3">
        <row r="9">
          <cell r="D9">
            <v>3767</v>
          </cell>
          <cell r="F9">
            <v>3767</v>
          </cell>
          <cell r="G9">
            <v>0</v>
          </cell>
        </row>
        <row r="10">
          <cell r="D10">
            <v>11608</v>
          </cell>
          <cell r="F10">
            <v>11608</v>
          </cell>
          <cell r="G10">
            <v>0</v>
          </cell>
        </row>
        <row r="11">
          <cell r="D11">
            <v>5772</v>
          </cell>
          <cell r="F11">
            <v>5772</v>
          </cell>
          <cell r="G11">
            <v>0</v>
          </cell>
        </row>
        <row r="12">
          <cell r="D12">
            <v>865</v>
          </cell>
          <cell r="F12">
            <v>865</v>
          </cell>
          <cell r="G12">
            <v>0</v>
          </cell>
        </row>
        <row r="13">
          <cell r="D13">
            <v>5432</v>
          </cell>
          <cell r="F13">
            <v>5432</v>
          </cell>
          <cell r="G13">
            <v>0</v>
          </cell>
        </row>
        <row r="15">
          <cell r="D15">
            <v>214</v>
          </cell>
          <cell r="F15">
            <v>214</v>
          </cell>
          <cell r="G15">
            <v>0</v>
          </cell>
        </row>
        <row r="16">
          <cell r="D16">
            <v>188</v>
          </cell>
          <cell r="F16">
            <v>188</v>
          </cell>
          <cell r="G16">
            <v>0</v>
          </cell>
        </row>
        <row r="17">
          <cell r="D17">
            <v>0</v>
          </cell>
          <cell r="F17">
            <v>0</v>
          </cell>
          <cell r="G17">
            <v>0</v>
          </cell>
        </row>
        <row r="18">
          <cell r="D18">
            <v>208</v>
          </cell>
          <cell r="F18">
            <v>208</v>
          </cell>
          <cell r="G18">
            <v>0</v>
          </cell>
        </row>
        <row r="19">
          <cell r="D19">
            <v>278</v>
          </cell>
          <cell r="F19">
            <v>278</v>
          </cell>
          <cell r="G19">
            <v>0</v>
          </cell>
        </row>
        <row r="21">
          <cell r="D21">
            <v>279</v>
          </cell>
          <cell r="F21">
            <v>279</v>
          </cell>
          <cell r="G21">
            <v>0</v>
          </cell>
        </row>
        <row r="22">
          <cell r="D22">
            <v>172</v>
          </cell>
          <cell r="F22">
            <v>172</v>
          </cell>
          <cell r="G22">
            <v>0</v>
          </cell>
        </row>
        <row r="23">
          <cell r="D23">
            <v>138</v>
          </cell>
          <cell r="F23">
            <v>138</v>
          </cell>
          <cell r="G23">
            <v>0</v>
          </cell>
        </row>
        <row r="24">
          <cell r="D24">
            <v>0</v>
          </cell>
          <cell r="F24">
            <v>0</v>
          </cell>
          <cell r="G24">
            <v>0</v>
          </cell>
        </row>
        <row r="25">
          <cell r="D25">
            <v>196</v>
          </cell>
          <cell r="F25">
            <v>196</v>
          </cell>
          <cell r="G25">
            <v>0</v>
          </cell>
        </row>
        <row r="26">
          <cell r="D26">
            <v>118</v>
          </cell>
          <cell r="F26">
            <v>118</v>
          </cell>
          <cell r="G26">
            <v>0</v>
          </cell>
        </row>
        <row r="28">
          <cell r="D28">
            <v>439</v>
          </cell>
          <cell r="F28">
            <v>439</v>
          </cell>
          <cell r="G28">
            <v>0</v>
          </cell>
        </row>
        <row r="29">
          <cell r="D29">
            <v>165</v>
          </cell>
          <cell r="F29">
            <v>165</v>
          </cell>
          <cell r="G29">
            <v>0</v>
          </cell>
        </row>
        <row r="31">
          <cell r="D31">
            <v>118</v>
          </cell>
          <cell r="F31">
            <v>118</v>
          </cell>
          <cell r="G31">
            <v>0</v>
          </cell>
        </row>
        <row r="32">
          <cell r="D32">
            <v>47</v>
          </cell>
          <cell r="F32">
            <v>47</v>
          </cell>
          <cell r="G32">
            <v>0</v>
          </cell>
        </row>
        <row r="33">
          <cell r="D33">
            <v>16</v>
          </cell>
          <cell r="F33">
            <v>16</v>
          </cell>
          <cell r="G33">
            <v>0</v>
          </cell>
        </row>
        <row r="34">
          <cell r="D34">
            <v>24</v>
          </cell>
          <cell r="F34">
            <v>24</v>
          </cell>
          <cell r="G34">
            <v>0</v>
          </cell>
        </row>
        <row r="36">
          <cell r="D36">
            <v>116</v>
          </cell>
          <cell r="F36">
            <v>116</v>
          </cell>
          <cell r="G36">
            <v>0</v>
          </cell>
        </row>
        <row r="37">
          <cell r="D37">
            <v>128</v>
          </cell>
          <cell r="F37">
            <v>128</v>
          </cell>
          <cell r="G37">
            <v>0</v>
          </cell>
        </row>
        <row r="38">
          <cell r="D38">
            <v>98</v>
          </cell>
          <cell r="F38">
            <v>98</v>
          </cell>
          <cell r="G38">
            <v>0</v>
          </cell>
        </row>
        <row r="39">
          <cell r="D39">
            <v>173</v>
          </cell>
          <cell r="F39">
            <v>173</v>
          </cell>
          <cell r="G39">
            <v>0</v>
          </cell>
        </row>
        <row r="40">
          <cell r="D40">
            <v>0</v>
          </cell>
          <cell r="F40">
            <v>0</v>
          </cell>
          <cell r="G40">
            <v>0</v>
          </cell>
        </row>
        <row r="41">
          <cell r="D41">
            <v>162</v>
          </cell>
          <cell r="F41">
            <v>162</v>
          </cell>
          <cell r="G41">
            <v>0</v>
          </cell>
        </row>
        <row r="42">
          <cell r="D42">
            <v>312</v>
          </cell>
          <cell r="F42">
            <v>312</v>
          </cell>
          <cell r="G42">
            <v>0</v>
          </cell>
        </row>
        <row r="43">
          <cell r="D43">
            <v>12</v>
          </cell>
          <cell r="F43">
            <v>12</v>
          </cell>
          <cell r="G43">
            <v>0</v>
          </cell>
        </row>
        <row r="44">
          <cell r="D44">
            <v>14</v>
          </cell>
          <cell r="F44">
            <v>14</v>
          </cell>
          <cell r="G44">
            <v>0</v>
          </cell>
        </row>
        <row r="45">
          <cell r="D45">
            <v>432</v>
          </cell>
          <cell r="F45">
            <v>432</v>
          </cell>
          <cell r="G45">
            <v>0</v>
          </cell>
        </row>
        <row r="46">
          <cell r="D46">
            <v>74</v>
          </cell>
          <cell r="F46">
            <v>74</v>
          </cell>
          <cell r="G46">
            <v>0</v>
          </cell>
        </row>
        <row r="47">
          <cell r="D47">
            <v>189</v>
          </cell>
          <cell r="F47">
            <v>189</v>
          </cell>
          <cell r="G47">
            <v>0</v>
          </cell>
        </row>
        <row r="48">
          <cell r="D48">
            <v>2382</v>
          </cell>
          <cell r="F48">
            <v>2382</v>
          </cell>
          <cell r="G48">
            <v>0</v>
          </cell>
        </row>
      </sheetData>
      <sheetData sheetId="4">
        <row r="9">
          <cell r="D9">
            <v>10127</v>
          </cell>
          <cell r="F9">
            <v>10125</v>
          </cell>
          <cell r="G9">
            <v>2</v>
          </cell>
        </row>
        <row r="10">
          <cell r="D10">
            <v>590</v>
          </cell>
          <cell r="F10">
            <v>588</v>
          </cell>
          <cell r="G10">
            <v>2</v>
          </cell>
        </row>
        <row r="11">
          <cell r="D11">
            <v>1252</v>
          </cell>
          <cell r="F11">
            <v>1250</v>
          </cell>
          <cell r="G11">
            <v>2</v>
          </cell>
        </row>
        <row r="12">
          <cell r="D12">
            <v>14</v>
          </cell>
          <cell r="F12">
            <v>14</v>
          </cell>
          <cell r="G12">
            <v>0</v>
          </cell>
        </row>
        <row r="13">
          <cell r="D13">
            <v>2866</v>
          </cell>
          <cell r="F13">
            <v>2866</v>
          </cell>
          <cell r="G13">
            <v>0</v>
          </cell>
        </row>
        <row r="15">
          <cell r="D15">
            <v>0</v>
          </cell>
          <cell r="F15">
            <v>0</v>
          </cell>
          <cell r="G15">
            <v>0</v>
          </cell>
        </row>
        <row r="16">
          <cell r="D16">
            <v>38</v>
          </cell>
          <cell r="F16">
            <v>38</v>
          </cell>
          <cell r="G16">
            <v>0</v>
          </cell>
        </row>
        <row r="17">
          <cell r="D17">
            <v>0</v>
          </cell>
          <cell r="F17">
            <v>0</v>
          </cell>
          <cell r="G17">
            <v>0</v>
          </cell>
        </row>
        <row r="18">
          <cell r="D18">
            <v>0</v>
          </cell>
          <cell r="F18">
            <v>0</v>
          </cell>
          <cell r="G18">
            <v>0</v>
          </cell>
        </row>
        <row r="19">
          <cell r="D19">
            <v>0</v>
          </cell>
          <cell r="F19">
            <v>0</v>
          </cell>
          <cell r="G19">
            <v>0</v>
          </cell>
        </row>
        <row r="21">
          <cell r="D21">
            <v>4051</v>
          </cell>
          <cell r="F21">
            <v>4035</v>
          </cell>
          <cell r="G21">
            <v>16</v>
          </cell>
        </row>
        <row r="22">
          <cell r="D22">
            <v>540</v>
          </cell>
          <cell r="F22">
            <v>531</v>
          </cell>
          <cell r="G22">
            <v>9</v>
          </cell>
        </row>
        <row r="23">
          <cell r="D23">
            <v>291</v>
          </cell>
          <cell r="F23">
            <v>287</v>
          </cell>
          <cell r="G23">
            <v>4</v>
          </cell>
        </row>
        <row r="24">
          <cell r="D24">
            <v>0</v>
          </cell>
          <cell r="F24">
            <v>0</v>
          </cell>
          <cell r="G24">
            <v>0</v>
          </cell>
        </row>
        <row r="25">
          <cell r="D25">
            <v>1173</v>
          </cell>
          <cell r="F25">
            <v>1152</v>
          </cell>
          <cell r="G25">
            <v>21</v>
          </cell>
        </row>
        <row r="26">
          <cell r="D26">
            <v>4765</v>
          </cell>
          <cell r="F26">
            <v>4759</v>
          </cell>
          <cell r="G26">
            <v>6</v>
          </cell>
        </row>
        <row r="28">
          <cell r="D28">
            <v>1195</v>
          </cell>
          <cell r="F28">
            <v>1193</v>
          </cell>
          <cell r="G28">
            <v>2</v>
          </cell>
        </row>
        <row r="29">
          <cell r="D29">
            <v>0</v>
          </cell>
          <cell r="F29">
            <v>0</v>
          </cell>
          <cell r="G29">
            <v>0</v>
          </cell>
        </row>
        <row r="31">
          <cell r="D31">
            <v>611</v>
          </cell>
          <cell r="F31">
            <v>611</v>
          </cell>
          <cell r="G31">
            <v>0</v>
          </cell>
        </row>
        <row r="32">
          <cell r="D32">
            <v>0</v>
          </cell>
          <cell r="F32">
            <v>0</v>
          </cell>
          <cell r="G32">
            <v>0</v>
          </cell>
        </row>
        <row r="33">
          <cell r="D33">
            <v>0</v>
          </cell>
          <cell r="F33">
            <v>0</v>
          </cell>
          <cell r="G33">
            <v>0</v>
          </cell>
        </row>
        <row r="34">
          <cell r="D34">
            <v>89</v>
          </cell>
          <cell r="F34">
            <v>89</v>
          </cell>
          <cell r="G34">
            <v>0</v>
          </cell>
        </row>
        <row r="36">
          <cell r="D36">
            <v>0</v>
          </cell>
          <cell r="F36">
            <v>0</v>
          </cell>
          <cell r="G36">
            <v>0</v>
          </cell>
        </row>
        <row r="37">
          <cell r="D37">
            <v>0</v>
          </cell>
          <cell r="F37">
            <v>0</v>
          </cell>
          <cell r="G37">
            <v>0</v>
          </cell>
        </row>
        <row r="38">
          <cell r="D38">
            <v>153</v>
          </cell>
          <cell r="F38">
            <v>153</v>
          </cell>
          <cell r="G38">
            <v>0</v>
          </cell>
        </row>
        <row r="39">
          <cell r="D39">
            <v>0</v>
          </cell>
          <cell r="F39">
            <v>0</v>
          </cell>
          <cell r="G39">
            <v>0</v>
          </cell>
        </row>
        <row r="40">
          <cell r="D40">
            <v>0</v>
          </cell>
          <cell r="F40">
            <v>0</v>
          </cell>
          <cell r="G40">
            <v>0</v>
          </cell>
        </row>
        <row r="41">
          <cell r="D41">
            <v>875</v>
          </cell>
          <cell r="F41">
            <v>875</v>
          </cell>
          <cell r="G41">
            <v>0</v>
          </cell>
        </row>
        <row r="42">
          <cell r="D42">
            <v>5983</v>
          </cell>
          <cell r="F42">
            <v>5976</v>
          </cell>
          <cell r="G42">
            <v>7</v>
          </cell>
        </row>
        <row r="43">
          <cell r="D43">
            <v>0</v>
          </cell>
          <cell r="F43">
            <v>0</v>
          </cell>
          <cell r="G43">
            <v>0</v>
          </cell>
        </row>
        <row r="44">
          <cell r="D44">
            <v>39</v>
          </cell>
          <cell r="F44">
            <v>39</v>
          </cell>
          <cell r="G44">
            <v>0</v>
          </cell>
        </row>
        <row r="45">
          <cell r="D45">
            <v>1263</v>
          </cell>
          <cell r="F45">
            <v>1263</v>
          </cell>
          <cell r="G45">
            <v>0</v>
          </cell>
        </row>
        <row r="46">
          <cell r="D46">
            <v>268</v>
          </cell>
          <cell r="F46">
            <v>268</v>
          </cell>
          <cell r="G46">
            <v>0</v>
          </cell>
        </row>
        <row r="47">
          <cell r="D47">
            <v>4</v>
          </cell>
          <cell r="F47">
            <v>4</v>
          </cell>
          <cell r="G47">
            <v>0</v>
          </cell>
        </row>
        <row r="48">
          <cell r="D48">
            <v>0</v>
          </cell>
          <cell r="F48">
            <v>0</v>
          </cell>
          <cell r="G48">
            <v>0</v>
          </cell>
        </row>
      </sheetData>
      <sheetData sheetId="5">
        <row r="9">
          <cell r="D9">
            <v>8411</v>
          </cell>
          <cell r="F9">
            <v>8411</v>
          </cell>
          <cell r="G9">
            <v>0</v>
          </cell>
        </row>
        <row r="10">
          <cell r="D10">
            <v>6569</v>
          </cell>
          <cell r="F10">
            <v>6569</v>
          </cell>
          <cell r="G10">
            <v>0</v>
          </cell>
        </row>
        <row r="11">
          <cell r="D11">
            <v>0</v>
          </cell>
          <cell r="F11">
            <v>0</v>
          </cell>
          <cell r="G11">
            <v>0</v>
          </cell>
        </row>
        <row r="12">
          <cell r="D12">
            <v>1474</v>
          </cell>
          <cell r="F12">
            <v>1474</v>
          </cell>
          <cell r="G12">
            <v>0</v>
          </cell>
        </row>
        <row r="13">
          <cell r="D13">
            <v>0</v>
          </cell>
          <cell r="F13">
            <v>0</v>
          </cell>
          <cell r="G13">
            <v>0</v>
          </cell>
        </row>
        <row r="15">
          <cell r="D15">
            <v>1375</v>
          </cell>
          <cell r="F15">
            <v>1375</v>
          </cell>
          <cell r="G15">
            <v>0</v>
          </cell>
        </row>
        <row r="16">
          <cell r="D16">
            <v>185</v>
          </cell>
          <cell r="F16">
            <v>185</v>
          </cell>
          <cell r="G16">
            <v>0</v>
          </cell>
        </row>
        <row r="17">
          <cell r="D17">
            <v>0</v>
          </cell>
          <cell r="F17">
            <v>0</v>
          </cell>
          <cell r="G17">
            <v>0</v>
          </cell>
        </row>
        <row r="18">
          <cell r="D18">
            <v>0</v>
          </cell>
          <cell r="F18">
            <v>0</v>
          </cell>
          <cell r="G18">
            <v>0</v>
          </cell>
        </row>
        <row r="19">
          <cell r="D19">
            <v>0</v>
          </cell>
          <cell r="F19">
            <v>0</v>
          </cell>
          <cell r="G19">
            <v>0</v>
          </cell>
        </row>
        <row r="21">
          <cell r="D21">
            <v>1427</v>
          </cell>
          <cell r="F21">
            <v>1427</v>
          </cell>
          <cell r="G21">
            <v>0</v>
          </cell>
        </row>
        <row r="22">
          <cell r="D22">
            <v>0</v>
          </cell>
          <cell r="F22">
            <v>0</v>
          </cell>
          <cell r="G22">
            <v>0</v>
          </cell>
        </row>
        <row r="23">
          <cell r="D23">
            <v>0</v>
          </cell>
          <cell r="F23">
            <v>0</v>
          </cell>
          <cell r="G23">
            <v>0</v>
          </cell>
        </row>
        <row r="24">
          <cell r="D24">
            <v>0</v>
          </cell>
          <cell r="F24">
            <v>0</v>
          </cell>
          <cell r="G24">
            <v>0</v>
          </cell>
        </row>
        <row r="25">
          <cell r="D25">
            <v>773</v>
          </cell>
          <cell r="F25">
            <v>773</v>
          </cell>
          <cell r="G25">
            <v>0</v>
          </cell>
        </row>
        <row r="26">
          <cell r="D26">
            <v>0</v>
          </cell>
          <cell r="F26">
            <v>0</v>
          </cell>
          <cell r="G26">
            <v>0</v>
          </cell>
        </row>
        <row r="28">
          <cell r="D28">
            <v>469</v>
          </cell>
          <cell r="F28">
            <v>469</v>
          </cell>
          <cell r="G28">
            <v>0</v>
          </cell>
        </row>
        <row r="29">
          <cell r="D29">
            <v>387</v>
          </cell>
          <cell r="F29">
            <v>387</v>
          </cell>
          <cell r="G29">
            <v>0</v>
          </cell>
        </row>
        <row r="31">
          <cell r="D31">
            <v>1099</v>
          </cell>
          <cell r="F31">
            <v>1099</v>
          </cell>
          <cell r="G31">
            <v>0</v>
          </cell>
        </row>
        <row r="32">
          <cell r="D32">
            <v>366</v>
          </cell>
          <cell r="F32">
            <v>366</v>
          </cell>
          <cell r="G32">
            <v>0</v>
          </cell>
        </row>
        <row r="33">
          <cell r="D33">
            <v>0</v>
          </cell>
          <cell r="F33">
            <v>0</v>
          </cell>
          <cell r="G33">
            <v>0</v>
          </cell>
        </row>
        <row r="34">
          <cell r="D34">
            <v>0</v>
          </cell>
          <cell r="F34">
            <v>0</v>
          </cell>
          <cell r="G34">
            <v>0</v>
          </cell>
        </row>
        <row r="36">
          <cell r="D36">
            <v>2318</v>
          </cell>
          <cell r="F36">
            <v>2318</v>
          </cell>
          <cell r="G36">
            <v>0</v>
          </cell>
        </row>
        <row r="37">
          <cell r="D37">
            <v>146</v>
          </cell>
          <cell r="F37">
            <v>146</v>
          </cell>
          <cell r="G37">
            <v>0</v>
          </cell>
        </row>
        <row r="38">
          <cell r="D38">
            <v>0</v>
          </cell>
          <cell r="F38">
            <v>0</v>
          </cell>
          <cell r="G38">
            <v>0</v>
          </cell>
        </row>
        <row r="39">
          <cell r="D39">
            <v>0</v>
          </cell>
          <cell r="F39">
            <v>0</v>
          </cell>
          <cell r="G39">
            <v>0</v>
          </cell>
        </row>
        <row r="40">
          <cell r="D40">
            <v>0</v>
          </cell>
          <cell r="F40">
            <v>0</v>
          </cell>
          <cell r="G40">
            <v>0</v>
          </cell>
        </row>
        <row r="41">
          <cell r="D41">
            <v>459</v>
          </cell>
          <cell r="F41">
            <v>459</v>
          </cell>
          <cell r="G41">
            <v>0</v>
          </cell>
        </row>
        <row r="42">
          <cell r="D42">
            <v>766</v>
          </cell>
          <cell r="F42">
            <v>766</v>
          </cell>
          <cell r="G42">
            <v>0</v>
          </cell>
        </row>
        <row r="43">
          <cell r="D43">
            <v>0</v>
          </cell>
          <cell r="F43">
            <v>0</v>
          </cell>
          <cell r="G43">
            <v>0</v>
          </cell>
        </row>
        <row r="44">
          <cell r="D44">
            <v>0</v>
          </cell>
          <cell r="F44">
            <v>0</v>
          </cell>
          <cell r="G44">
            <v>0</v>
          </cell>
        </row>
        <row r="45">
          <cell r="D45">
            <v>0</v>
          </cell>
          <cell r="F45">
            <v>0</v>
          </cell>
          <cell r="G45">
            <v>0</v>
          </cell>
        </row>
        <row r="46">
          <cell r="D46">
            <v>122</v>
          </cell>
          <cell r="F46">
            <v>122</v>
          </cell>
          <cell r="G46">
            <v>0</v>
          </cell>
        </row>
        <row r="47">
          <cell r="D47">
            <v>0</v>
          </cell>
          <cell r="F47">
            <v>0</v>
          </cell>
          <cell r="G47">
            <v>0</v>
          </cell>
        </row>
        <row r="48">
          <cell r="D48">
            <v>11034</v>
          </cell>
          <cell r="F48">
            <v>11034</v>
          </cell>
          <cell r="G48">
            <v>0</v>
          </cell>
        </row>
      </sheetData>
      <sheetData sheetId="6">
        <row r="9">
          <cell r="D9">
            <v>18251</v>
          </cell>
          <cell r="F9">
            <v>17405</v>
          </cell>
          <cell r="G9">
            <v>846</v>
          </cell>
        </row>
        <row r="10">
          <cell r="D10">
            <v>6177</v>
          </cell>
          <cell r="F10">
            <v>6023</v>
          </cell>
          <cell r="G10">
            <v>154</v>
          </cell>
        </row>
        <row r="11">
          <cell r="D11">
            <v>10866</v>
          </cell>
          <cell r="F11">
            <v>10192</v>
          </cell>
          <cell r="G11">
            <v>674</v>
          </cell>
        </row>
        <row r="12">
          <cell r="D12">
            <v>1980</v>
          </cell>
          <cell r="F12">
            <v>1774</v>
          </cell>
          <cell r="G12">
            <v>206</v>
          </cell>
        </row>
        <row r="13">
          <cell r="D13">
            <v>572</v>
          </cell>
          <cell r="F13">
            <v>513</v>
          </cell>
          <cell r="G13">
            <v>59</v>
          </cell>
        </row>
        <row r="15">
          <cell r="D15">
            <v>2390</v>
          </cell>
          <cell r="F15">
            <v>2384</v>
          </cell>
          <cell r="G15">
            <v>6</v>
          </cell>
        </row>
        <row r="16">
          <cell r="D16">
            <v>866</v>
          </cell>
          <cell r="F16">
            <v>864</v>
          </cell>
          <cell r="G16">
            <v>2</v>
          </cell>
        </row>
        <row r="17">
          <cell r="D17">
            <v>16</v>
          </cell>
          <cell r="F17">
            <v>16</v>
          </cell>
          <cell r="G17">
            <v>0</v>
          </cell>
        </row>
        <row r="18">
          <cell r="D18">
            <v>134</v>
          </cell>
          <cell r="F18">
            <v>132</v>
          </cell>
          <cell r="G18">
            <v>2</v>
          </cell>
        </row>
        <row r="19">
          <cell r="D19">
            <v>509</v>
          </cell>
          <cell r="F19">
            <v>492</v>
          </cell>
          <cell r="G19">
            <v>17</v>
          </cell>
        </row>
        <row r="21">
          <cell r="D21">
            <v>3553</v>
          </cell>
          <cell r="F21">
            <v>3360</v>
          </cell>
          <cell r="G21">
            <v>193</v>
          </cell>
        </row>
        <row r="22">
          <cell r="D22">
            <v>436</v>
          </cell>
          <cell r="F22">
            <v>431</v>
          </cell>
          <cell r="G22">
            <v>5</v>
          </cell>
        </row>
        <row r="23">
          <cell r="D23">
            <v>270</v>
          </cell>
          <cell r="F23">
            <v>261</v>
          </cell>
          <cell r="G23">
            <v>9</v>
          </cell>
        </row>
        <row r="24">
          <cell r="D24">
            <v>0</v>
          </cell>
          <cell r="F24">
            <v>0</v>
          </cell>
          <cell r="G24">
            <v>0</v>
          </cell>
        </row>
        <row r="25">
          <cell r="D25">
            <v>1060</v>
          </cell>
          <cell r="F25">
            <v>1049</v>
          </cell>
          <cell r="G25">
            <v>11</v>
          </cell>
        </row>
        <row r="26">
          <cell r="D26">
            <v>377</v>
          </cell>
          <cell r="F26">
            <v>377</v>
          </cell>
          <cell r="G26">
            <v>0</v>
          </cell>
        </row>
        <row r="28">
          <cell r="D28">
            <v>2128</v>
          </cell>
          <cell r="F28">
            <v>2069</v>
          </cell>
          <cell r="G28">
            <v>59</v>
          </cell>
        </row>
        <row r="29">
          <cell r="D29">
            <v>710</v>
          </cell>
          <cell r="F29">
            <v>709</v>
          </cell>
          <cell r="G29">
            <v>1</v>
          </cell>
        </row>
        <row r="31">
          <cell r="D31">
            <v>1866</v>
          </cell>
          <cell r="F31">
            <v>1860</v>
          </cell>
          <cell r="G31">
            <v>6</v>
          </cell>
        </row>
        <row r="32">
          <cell r="D32">
            <v>497</v>
          </cell>
          <cell r="F32">
            <v>496</v>
          </cell>
          <cell r="G32">
            <v>1</v>
          </cell>
        </row>
        <row r="33">
          <cell r="D33">
            <v>110</v>
          </cell>
          <cell r="F33">
            <v>110</v>
          </cell>
          <cell r="G33">
            <v>0</v>
          </cell>
        </row>
        <row r="34">
          <cell r="D34">
            <v>99</v>
          </cell>
          <cell r="F34">
            <v>99</v>
          </cell>
          <cell r="G34">
            <v>0</v>
          </cell>
        </row>
        <row r="36">
          <cell r="D36">
            <v>1432</v>
          </cell>
          <cell r="F36">
            <v>1431</v>
          </cell>
          <cell r="G36">
            <v>1</v>
          </cell>
        </row>
        <row r="37">
          <cell r="D37">
            <v>750</v>
          </cell>
          <cell r="F37">
            <v>749</v>
          </cell>
          <cell r="G37">
            <v>1</v>
          </cell>
        </row>
        <row r="38">
          <cell r="D38">
            <v>638</v>
          </cell>
          <cell r="F38">
            <v>637</v>
          </cell>
          <cell r="G38">
            <v>1</v>
          </cell>
        </row>
        <row r="39">
          <cell r="D39">
            <v>1696</v>
          </cell>
          <cell r="F39">
            <v>1696</v>
          </cell>
          <cell r="G39">
            <v>0</v>
          </cell>
        </row>
        <row r="40">
          <cell r="D40">
            <v>0</v>
          </cell>
          <cell r="F40">
            <v>0</v>
          </cell>
          <cell r="G40">
            <v>0</v>
          </cell>
        </row>
        <row r="41">
          <cell r="D41">
            <v>229</v>
          </cell>
          <cell r="F41">
            <v>228</v>
          </cell>
          <cell r="G41">
            <v>1</v>
          </cell>
        </row>
        <row r="42">
          <cell r="D42">
            <v>298</v>
          </cell>
          <cell r="F42">
            <v>298</v>
          </cell>
          <cell r="G42">
            <v>0</v>
          </cell>
        </row>
        <row r="43">
          <cell r="D43">
            <v>31</v>
          </cell>
          <cell r="F43">
            <v>31</v>
          </cell>
          <cell r="G43">
            <v>0</v>
          </cell>
        </row>
        <row r="44">
          <cell r="D44">
            <v>41</v>
          </cell>
          <cell r="F44">
            <v>41</v>
          </cell>
          <cell r="G44">
            <v>0</v>
          </cell>
        </row>
        <row r="45">
          <cell r="D45">
            <v>126</v>
          </cell>
          <cell r="F45">
            <v>125</v>
          </cell>
          <cell r="G45">
            <v>1</v>
          </cell>
        </row>
        <row r="46">
          <cell r="D46">
            <v>169</v>
          </cell>
          <cell r="F46">
            <v>169</v>
          </cell>
          <cell r="G46">
            <v>0</v>
          </cell>
        </row>
        <row r="47">
          <cell r="D47">
            <v>167</v>
          </cell>
          <cell r="F47">
            <v>166</v>
          </cell>
          <cell r="G47">
            <v>1</v>
          </cell>
        </row>
        <row r="48">
          <cell r="D48">
            <v>3630</v>
          </cell>
          <cell r="F48">
            <v>3623</v>
          </cell>
          <cell r="G48">
            <v>7</v>
          </cell>
        </row>
      </sheetData>
      <sheetData sheetId="7">
        <row r="9">
          <cell r="D9">
            <v>25070</v>
          </cell>
          <cell r="F9">
            <v>25070</v>
          </cell>
          <cell r="G9">
            <v>0</v>
          </cell>
        </row>
        <row r="10">
          <cell r="D10">
            <v>4564</v>
          </cell>
          <cell r="F10">
            <v>4564</v>
          </cell>
          <cell r="G10">
            <v>0</v>
          </cell>
        </row>
        <row r="11">
          <cell r="D11">
            <v>1190</v>
          </cell>
          <cell r="F11">
            <v>1190</v>
          </cell>
          <cell r="G11">
            <v>0</v>
          </cell>
        </row>
        <row r="12">
          <cell r="D12">
            <v>471</v>
          </cell>
          <cell r="F12">
            <v>471</v>
          </cell>
          <cell r="G12">
            <v>0</v>
          </cell>
        </row>
        <row r="13">
          <cell r="D13">
            <v>222</v>
          </cell>
          <cell r="F13">
            <v>222</v>
          </cell>
          <cell r="G13">
            <v>0</v>
          </cell>
        </row>
        <row r="15">
          <cell r="D15">
            <v>562</v>
          </cell>
          <cell r="F15">
            <v>562</v>
          </cell>
          <cell r="G15">
            <v>0</v>
          </cell>
        </row>
        <row r="16">
          <cell r="D16">
            <v>329</v>
          </cell>
          <cell r="F16">
            <v>329</v>
          </cell>
          <cell r="G16">
            <v>0</v>
          </cell>
        </row>
        <row r="17">
          <cell r="D17">
            <v>10</v>
          </cell>
          <cell r="F17">
            <v>10</v>
          </cell>
          <cell r="G17">
            <v>0</v>
          </cell>
        </row>
        <row r="18">
          <cell r="D18">
            <v>36</v>
          </cell>
          <cell r="F18">
            <v>36</v>
          </cell>
          <cell r="G18">
            <v>0</v>
          </cell>
        </row>
        <row r="19">
          <cell r="D19">
            <v>156</v>
          </cell>
          <cell r="F19">
            <v>156</v>
          </cell>
          <cell r="G19">
            <v>0</v>
          </cell>
        </row>
        <row r="21">
          <cell r="D21">
            <v>4990</v>
          </cell>
          <cell r="F21">
            <v>4990</v>
          </cell>
          <cell r="G21">
            <v>0</v>
          </cell>
        </row>
        <row r="22">
          <cell r="D22">
            <v>93</v>
          </cell>
          <cell r="F22">
            <v>93</v>
          </cell>
          <cell r="G22">
            <v>0</v>
          </cell>
        </row>
        <row r="23">
          <cell r="D23">
            <v>97</v>
          </cell>
          <cell r="F23">
            <v>97</v>
          </cell>
          <cell r="G23">
            <v>0</v>
          </cell>
        </row>
        <row r="24">
          <cell r="D24">
            <v>0</v>
          </cell>
          <cell r="F24">
            <v>0</v>
          </cell>
          <cell r="G24">
            <v>0</v>
          </cell>
        </row>
        <row r="25">
          <cell r="D25">
            <v>684</v>
          </cell>
          <cell r="F25">
            <v>684</v>
          </cell>
          <cell r="G25">
            <v>0</v>
          </cell>
        </row>
        <row r="26">
          <cell r="D26">
            <v>1323</v>
          </cell>
          <cell r="F26">
            <v>1323</v>
          </cell>
          <cell r="G26">
            <v>0</v>
          </cell>
        </row>
        <row r="28">
          <cell r="D28">
            <v>479</v>
          </cell>
          <cell r="F28">
            <v>479</v>
          </cell>
          <cell r="G28">
            <v>0</v>
          </cell>
        </row>
        <row r="29">
          <cell r="D29">
            <v>23</v>
          </cell>
          <cell r="F29">
            <v>23</v>
          </cell>
          <cell r="G29">
            <v>0</v>
          </cell>
        </row>
        <row r="31">
          <cell r="D31">
            <v>4081</v>
          </cell>
          <cell r="F31">
            <v>4081</v>
          </cell>
          <cell r="G31">
            <v>0</v>
          </cell>
        </row>
        <row r="32">
          <cell r="D32">
            <v>2046</v>
          </cell>
          <cell r="F32">
            <v>2046</v>
          </cell>
          <cell r="G32">
            <v>0</v>
          </cell>
        </row>
        <row r="33">
          <cell r="D33">
            <v>644</v>
          </cell>
          <cell r="F33">
            <v>644</v>
          </cell>
          <cell r="G33">
            <v>0</v>
          </cell>
        </row>
        <row r="34">
          <cell r="D34">
            <v>43</v>
          </cell>
          <cell r="F34">
            <v>43</v>
          </cell>
          <cell r="G34">
            <v>0</v>
          </cell>
        </row>
        <row r="36">
          <cell r="D36">
            <v>110</v>
          </cell>
          <cell r="F36">
            <v>110</v>
          </cell>
          <cell r="G36">
            <v>0</v>
          </cell>
        </row>
        <row r="37">
          <cell r="D37">
            <v>351</v>
          </cell>
          <cell r="F37">
            <v>351</v>
          </cell>
          <cell r="G37">
            <v>0</v>
          </cell>
        </row>
        <row r="38">
          <cell r="D38">
            <v>795</v>
          </cell>
          <cell r="F38">
            <v>795</v>
          </cell>
          <cell r="G38">
            <v>0</v>
          </cell>
        </row>
        <row r="39">
          <cell r="D39">
            <v>30</v>
          </cell>
          <cell r="F39">
            <v>30</v>
          </cell>
          <cell r="G39">
            <v>0</v>
          </cell>
        </row>
        <row r="40">
          <cell r="D40">
            <v>2</v>
          </cell>
          <cell r="F40">
            <v>2</v>
          </cell>
          <cell r="G40">
            <v>0</v>
          </cell>
        </row>
        <row r="41">
          <cell r="D41">
            <v>126</v>
          </cell>
          <cell r="F41">
            <v>126</v>
          </cell>
          <cell r="G41">
            <v>0</v>
          </cell>
        </row>
        <row r="42">
          <cell r="D42">
            <v>773</v>
          </cell>
          <cell r="F42">
            <v>773</v>
          </cell>
          <cell r="G42">
            <v>0</v>
          </cell>
        </row>
        <row r="43">
          <cell r="D43">
            <v>16</v>
          </cell>
          <cell r="F43">
            <v>16</v>
          </cell>
          <cell r="G43">
            <v>0</v>
          </cell>
        </row>
        <row r="44">
          <cell r="D44">
            <v>0</v>
          </cell>
          <cell r="F44">
            <v>0</v>
          </cell>
          <cell r="G44">
            <v>0</v>
          </cell>
        </row>
        <row r="45">
          <cell r="D45">
            <v>121</v>
          </cell>
          <cell r="F45">
            <v>121</v>
          </cell>
          <cell r="G45">
            <v>0</v>
          </cell>
        </row>
        <row r="46">
          <cell r="D46">
            <v>92</v>
          </cell>
          <cell r="F46">
            <v>92</v>
          </cell>
          <cell r="G46">
            <v>0</v>
          </cell>
        </row>
        <row r="47">
          <cell r="D47">
            <v>538</v>
          </cell>
          <cell r="F47">
            <v>538</v>
          </cell>
          <cell r="G47">
            <v>0</v>
          </cell>
        </row>
        <row r="48">
          <cell r="D48">
            <v>85</v>
          </cell>
          <cell r="F48">
            <v>85</v>
          </cell>
          <cell r="G48">
            <v>0</v>
          </cell>
        </row>
      </sheetData>
      <sheetData sheetId="8"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G COVER PAGE"/>
      <sheetName val="SoP007"/>
      <sheetName val="SoP008"/>
      <sheetName val="SoP009"/>
      <sheetName val="MG SoP 16"/>
      <sheetName val="MG SoP 17"/>
    </sheetNames>
    <sheetDataSet>
      <sheetData sheetId="0">
        <row r="1">
          <cell r="A1" t="str">
            <v>Name of Distribution Licensee: M G V C L</v>
          </cell>
        </row>
        <row r="2">
          <cell r="A2" t="str">
            <v>Quarter :   Q-IV  (Jan-Feb-March-2025)</v>
          </cell>
        </row>
        <row r="3">
          <cell r="A3" t="str">
            <v>Year: 2024-25</v>
          </cell>
        </row>
      </sheetData>
      <sheetData sheetId="1" refreshError="1"/>
      <sheetData sheetId="2" refreshError="1"/>
      <sheetData sheetId="3" refreshError="1"/>
      <sheetData sheetId="4"/>
      <sheetData sheetId="5"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10"/>
      <sheetName val="011"/>
      <sheetName val="012"/>
      <sheetName val="013"/>
      <sheetName val="Saifi"/>
      <sheetName val="Saidi"/>
      <sheetName val="Maifi"/>
      <sheetName val="Caidi"/>
    </sheetNames>
    <sheetDataSet>
      <sheetData sheetId="0" refreshError="1"/>
      <sheetData sheetId="1"/>
      <sheetData sheetId="2"/>
      <sheetData sheetId="3"/>
      <sheetData sheetId="4">
        <row r="8">
          <cell r="B8">
            <v>45658</v>
          </cell>
          <cell r="C8">
            <v>25263</v>
          </cell>
          <cell r="D8">
            <v>3201232</v>
          </cell>
          <cell r="E8">
            <v>3643609</v>
          </cell>
          <cell r="F8">
            <v>34999317</v>
          </cell>
          <cell r="G8">
            <v>9.61</v>
          </cell>
        </row>
        <row r="9">
          <cell r="B9">
            <v>45689</v>
          </cell>
          <cell r="C9">
            <v>11292</v>
          </cell>
          <cell r="D9">
            <v>3040165</v>
          </cell>
          <cell r="E9">
            <v>3649953</v>
          </cell>
          <cell r="F9">
            <v>13869946</v>
          </cell>
          <cell r="G9">
            <v>3.8</v>
          </cell>
        </row>
        <row r="10">
          <cell r="B10">
            <v>45717</v>
          </cell>
          <cell r="C10">
            <v>20693</v>
          </cell>
          <cell r="D10">
            <v>2992696</v>
          </cell>
          <cell r="E10">
            <v>3660787</v>
          </cell>
          <cell r="F10">
            <v>24562434</v>
          </cell>
          <cell r="G10">
            <v>6.71</v>
          </cell>
        </row>
      </sheetData>
      <sheetData sheetId="5">
        <row r="8">
          <cell r="B8">
            <v>45658</v>
          </cell>
          <cell r="C8">
            <v>25263</v>
          </cell>
          <cell r="D8" t="str">
            <v>13481:34</v>
          </cell>
          <cell r="E8">
            <v>2.2222222222222223E-2</v>
          </cell>
          <cell r="F8">
            <v>3201232</v>
          </cell>
          <cell r="H8">
            <v>3643609</v>
          </cell>
          <cell r="I8" t="str">
            <v>1322778:37</v>
          </cell>
          <cell r="K8">
            <v>1.5277777777777777E-2</v>
          </cell>
        </row>
        <row r="9">
          <cell r="B9">
            <v>45689</v>
          </cell>
          <cell r="C9">
            <v>11292</v>
          </cell>
          <cell r="D9">
            <v>327.28194444444443</v>
          </cell>
          <cell r="E9">
            <v>2.9166666666666667E-2</v>
          </cell>
          <cell r="F9">
            <v>3040165</v>
          </cell>
          <cell r="H9">
            <v>3649953</v>
          </cell>
          <cell r="I9" t="str">
            <v>1348934:51</v>
          </cell>
          <cell r="K9">
            <v>1.5277777777777777E-2</v>
          </cell>
        </row>
        <row r="10">
          <cell r="B10">
            <v>45717</v>
          </cell>
          <cell r="C10">
            <v>20693</v>
          </cell>
          <cell r="D10" t="str">
            <v>10317:59</v>
          </cell>
          <cell r="E10">
            <v>2.0833333333333332E-2</v>
          </cell>
          <cell r="F10">
            <v>2992696</v>
          </cell>
          <cell r="H10">
            <v>3660787</v>
          </cell>
          <cell r="I10" t="str">
            <v>1165986:02</v>
          </cell>
          <cell r="K10">
            <v>1.3194444444444444E-2</v>
          </cell>
        </row>
      </sheetData>
      <sheetData sheetId="6">
        <row r="8">
          <cell r="B8">
            <v>45658</v>
          </cell>
          <cell r="C8">
            <v>45845</v>
          </cell>
          <cell r="D8">
            <v>3065750</v>
          </cell>
          <cell r="E8">
            <v>140549308750</v>
          </cell>
          <cell r="F8">
            <v>3643609</v>
          </cell>
          <cell r="G8">
            <v>68558491</v>
          </cell>
          <cell r="H8">
            <v>18.82</v>
          </cell>
        </row>
        <row r="9">
          <cell r="B9">
            <v>45689</v>
          </cell>
          <cell r="C9">
            <v>20320</v>
          </cell>
          <cell r="D9">
            <v>2755663</v>
          </cell>
          <cell r="E9">
            <v>55995072160</v>
          </cell>
          <cell r="F9">
            <v>3649953</v>
          </cell>
          <cell r="G9">
            <v>28496011</v>
          </cell>
          <cell r="H9">
            <v>7.81</v>
          </cell>
        </row>
        <row r="10">
          <cell r="B10">
            <v>45717</v>
          </cell>
          <cell r="C10">
            <v>44391</v>
          </cell>
          <cell r="D10">
            <v>2870144</v>
          </cell>
          <cell r="E10">
            <v>127408562304</v>
          </cell>
          <cell r="F10">
            <v>3660787</v>
          </cell>
          <cell r="G10">
            <v>58368324</v>
          </cell>
          <cell r="H10">
            <v>15.94</v>
          </cell>
        </row>
      </sheetData>
      <sheetData sheetId="7">
        <row r="8">
          <cell r="B8">
            <v>45658</v>
          </cell>
          <cell r="C8">
            <v>25263</v>
          </cell>
          <cell r="E8">
            <v>3201232</v>
          </cell>
          <cell r="F8">
            <v>2.29</v>
          </cell>
        </row>
        <row r="9">
          <cell r="B9">
            <v>45689</v>
          </cell>
          <cell r="C9">
            <v>11292</v>
          </cell>
          <cell r="E9">
            <v>3040165</v>
          </cell>
          <cell r="F9">
            <v>5.79</v>
          </cell>
        </row>
        <row r="10">
          <cell r="B10">
            <v>45717</v>
          </cell>
          <cell r="C10">
            <v>20693</v>
          </cell>
          <cell r="E10">
            <v>2992696</v>
          </cell>
          <cell r="F10">
            <v>2.83</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zoomScaleNormal="100" workbookViewId="0">
      <selection activeCell="A3" sqref="A3"/>
    </sheetView>
  </sheetViews>
  <sheetFormatPr defaultRowHeight="15"/>
  <cols>
    <col min="1" max="1" width="66.85546875" customWidth="1"/>
    <col min="3" max="3" width="10.7109375" customWidth="1"/>
  </cols>
  <sheetData>
    <row r="1" spans="1:5" ht="46.5" customHeight="1" thickBot="1">
      <c r="A1" s="52" t="s">
        <v>28</v>
      </c>
      <c r="B1" s="53"/>
      <c r="C1" s="53"/>
      <c r="D1" s="53"/>
      <c r="E1" s="53"/>
    </row>
    <row r="2" spans="1:5" ht="51" customHeight="1" thickBot="1">
      <c r="A2" s="54" t="s">
        <v>147</v>
      </c>
      <c r="B2" s="53"/>
      <c r="C2" s="53"/>
      <c r="D2" s="53"/>
      <c r="E2" s="53"/>
    </row>
    <row r="3" spans="1:5" ht="60.75" customHeight="1" thickBot="1">
      <c r="A3" s="52" t="s">
        <v>148</v>
      </c>
      <c r="B3" s="53"/>
      <c r="C3" s="53"/>
      <c r="D3" s="53"/>
      <c r="E3" s="53"/>
    </row>
  </sheetData>
  <printOptions horizontalCentered="1" verticalCentered="1"/>
  <pageMargins left="0.45" right="0.45" top="0.5" bottom="0.5" header="0.3" footer="0.3"/>
  <pageSetup paperSize="9" scale="200"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
  <sheetViews>
    <sheetView zoomScale="71" zoomScaleNormal="71" workbookViewId="0">
      <selection sqref="A1:L15"/>
    </sheetView>
  </sheetViews>
  <sheetFormatPr defaultRowHeight="15"/>
  <cols>
    <col min="1" max="1" width="5.28515625" customWidth="1"/>
    <col min="2" max="2" width="16.7109375" customWidth="1"/>
    <col min="3" max="3" width="10.7109375" customWidth="1"/>
    <col min="4" max="4" width="18.28515625" customWidth="1"/>
    <col min="5" max="5" width="16.42578125" bestFit="1" customWidth="1"/>
    <col min="6" max="6" width="14" customWidth="1"/>
    <col min="7" max="7" width="15.28515625" customWidth="1"/>
    <col min="8" max="8" width="10.7109375" customWidth="1"/>
    <col min="9" max="9" width="17.5703125" customWidth="1"/>
    <col min="10" max="11" width="16.42578125" bestFit="1" customWidth="1"/>
    <col min="12" max="12" width="15.5703125" bestFit="1" customWidth="1"/>
  </cols>
  <sheetData>
    <row r="1" spans="1:12" ht="18">
      <c r="A1" s="221" t="s">
        <v>28</v>
      </c>
      <c r="B1" s="222"/>
      <c r="C1" s="222"/>
      <c r="D1" s="222"/>
      <c r="E1" s="222"/>
      <c r="F1" s="222"/>
      <c r="G1" s="222"/>
      <c r="H1" s="222"/>
      <c r="I1" s="222"/>
      <c r="J1" s="222"/>
      <c r="K1" s="222"/>
      <c r="L1" s="222"/>
    </row>
    <row r="2" spans="1:12" ht="18">
      <c r="A2" s="223" t="s">
        <v>53</v>
      </c>
      <c r="B2" s="224"/>
      <c r="C2" s="224"/>
      <c r="D2" s="224"/>
      <c r="E2" s="224"/>
      <c r="F2" s="224"/>
      <c r="G2" s="224"/>
      <c r="H2" s="224"/>
      <c r="I2" s="224"/>
      <c r="J2" s="224"/>
      <c r="K2" s="224"/>
      <c r="L2" s="224"/>
    </row>
    <row r="3" spans="1:12" ht="18.75" thickBot="1">
      <c r="A3" s="225" t="s">
        <v>29</v>
      </c>
      <c r="B3" s="226"/>
      <c r="C3" s="226"/>
      <c r="D3" s="226"/>
      <c r="E3" s="226"/>
      <c r="F3" s="226"/>
      <c r="G3" s="226"/>
      <c r="H3" s="226"/>
      <c r="I3" s="226"/>
      <c r="J3" s="226"/>
      <c r="K3" s="226"/>
      <c r="L3" s="226"/>
    </row>
    <row r="4" spans="1:12" ht="24" customHeight="1" thickBot="1">
      <c r="A4" s="227" t="s">
        <v>26</v>
      </c>
      <c r="B4" s="228"/>
      <c r="C4" s="228"/>
      <c r="D4" s="228"/>
      <c r="E4" s="228"/>
      <c r="F4" s="228"/>
      <c r="G4" s="228"/>
      <c r="H4" s="228"/>
      <c r="I4" s="228"/>
      <c r="J4" s="228"/>
      <c r="K4" s="228"/>
      <c r="L4" s="228"/>
    </row>
    <row r="5" spans="1:12" ht="27" customHeight="1" thickBot="1">
      <c r="A5" s="229" t="s">
        <v>54</v>
      </c>
      <c r="B5" s="230"/>
      <c r="C5" s="230"/>
      <c r="D5" s="230"/>
      <c r="E5" s="230"/>
      <c r="F5" s="230"/>
      <c r="G5" s="230"/>
      <c r="H5" s="230"/>
      <c r="I5" s="230"/>
      <c r="J5" s="230"/>
      <c r="K5" s="230"/>
      <c r="L5" s="230"/>
    </row>
    <row r="6" spans="1:12" ht="76.5" customHeight="1">
      <c r="A6" s="211" t="s">
        <v>13</v>
      </c>
      <c r="B6" s="214" t="s">
        <v>0</v>
      </c>
      <c r="C6" s="217" t="s">
        <v>1</v>
      </c>
      <c r="D6" s="217"/>
      <c r="E6" s="217"/>
      <c r="F6" s="217"/>
      <c r="G6" s="217"/>
      <c r="H6" s="218" t="s">
        <v>27</v>
      </c>
      <c r="I6" s="219"/>
      <c r="J6" s="219"/>
      <c r="K6" s="219"/>
      <c r="L6" s="220"/>
    </row>
    <row r="7" spans="1:12" ht="18">
      <c r="A7" s="212"/>
      <c r="B7" s="215"/>
      <c r="C7" s="210" t="s">
        <v>2</v>
      </c>
      <c r="D7" s="210"/>
      <c r="E7" s="210" t="s">
        <v>3</v>
      </c>
      <c r="F7" s="210"/>
      <c r="G7" s="210"/>
      <c r="H7" s="210" t="s">
        <v>2</v>
      </c>
      <c r="I7" s="210"/>
      <c r="J7" s="210" t="s">
        <v>3</v>
      </c>
      <c r="K7" s="210"/>
      <c r="L7" s="210"/>
    </row>
    <row r="8" spans="1:12" ht="18">
      <c r="A8" s="213"/>
      <c r="B8" s="216"/>
      <c r="C8" s="9" t="s">
        <v>5</v>
      </c>
      <c r="D8" s="9" t="s">
        <v>6</v>
      </c>
      <c r="E8" s="9" t="s">
        <v>5</v>
      </c>
      <c r="F8" s="9" t="s">
        <v>7</v>
      </c>
      <c r="G8" s="9" t="s">
        <v>6</v>
      </c>
      <c r="H8" s="9" t="s">
        <v>5</v>
      </c>
      <c r="I8" s="9" t="s">
        <v>6</v>
      </c>
      <c r="J8" s="9" t="s">
        <v>5</v>
      </c>
      <c r="K8" s="9" t="s">
        <v>7</v>
      </c>
      <c r="L8" s="9" t="s">
        <v>6</v>
      </c>
    </row>
    <row r="9" spans="1:12" ht="35.25" customHeight="1">
      <c r="A9" s="1">
        <v>1</v>
      </c>
      <c r="B9" s="2" t="s">
        <v>9</v>
      </c>
      <c r="C9" s="13"/>
      <c r="D9" s="13">
        <v>1</v>
      </c>
      <c r="E9" s="13">
        <v>1</v>
      </c>
      <c r="F9" s="13"/>
      <c r="G9" s="13">
        <v>1</v>
      </c>
      <c r="H9" s="8">
        <v>0</v>
      </c>
      <c r="I9" s="8">
        <v>3</v>
      </c>
      <c r="J9" s="8" t="s">
        <v>47</v>
      </c>
      <c r="K9" s="8">
        <v>3</v>
      </c>
      <c r="L9" s="8">
        <v>1</v>
      </c>
    </row>
    <row r="10" spans="1:12" ht="35.25" customHeight="1">
      <c r="A10" s="1">
        <v>2</v>
      </c>
      <c r="B10" s="2" t="s">
        <v>8</v>
      </c>
      <c r="C10" s="13"/>
      <c r="D10" s="13">
        <v>1</v>
      </c>
      <c r="E10" s="13" t="s">
        <v>47</v>
      </c>
      <c r="F10" s="13"/>
      <c r="G10" s="13"/>
      <c r="H10" s="8">
        <v>1</v>
      </c>
      <c r="I10" s="8">
        <v>9</v>
      </c>
      <c r="J10" s="8" t="s">
        <v>48</v>
      </c>
      <c r="K10" s="8">
        <v>19</v>
      </c>
      <c r="L10" s="8">
        <v>4</v>
      </c>
    </row>
    <row r="11" spans="1:12" ht="30" customHeight="1">
      <c r="A11" s="1">
        <v>3</v>
      </c>
      <c r="B11" s="3" t="s">
        <v>10</v>
      </c>
      <c r="C11" s="13"/>
      <c r="D11" s="13">
        <v>1</v>
      </c>
      <c r="E11" s="13">
        <v>1</v>
      </c>
      <c r="F11" s="13"/>
      <c r="G11" s="13"/>
      <c r="H11" s="8">
        <v>0</v>
      </c>
      <c r="I11" s="8">
        <v>3</v>
      </c>
      <c r="J11" s="8" t="s">
        <v>51</v>
      </c>
      <c r="K11" s="8">
        <v>5</v>
      </c>
      <c r="L11" s="8">
        <v>0</v>
      </c>
    </row>
    <row r="12" spans="1:12" ht="30" customHeight="1">
      <c r="A12" s="1">
        <v>4</v>
      </c>
      <c r="B12" s="2" t="s">
        <v>12</v>
      </c>
      <c r="C12" s="13"/>
      <c r="D12" s="13"/>
      <c r="E12" s="13" t="s">
        <v>144</v>
      </c>
      <c r="F12" s="13">
        <v>1</v>
      </c>
      <c r="G12" s="13"/>
      <c r="H12" s="8">
        <v>2</v>
      </c>
      <c r="I12" s="8">
        <v>4</v>
      </c>
      <c r="J12" s="8" t="s">
        <v>145</v>
      </c>
      <c r="K12" s="8">
        <v>42</v>
      </c>
      <c r="L12" s="8">
        <v>3</v>
      </c>
    </row>
    <row r="13" spans="1:12" ht="30" customHeight="1">
      <c r="A13" s="1">
        <v>5</v>
      </c>
      <c r="B13" s="3" t="s">
        <v>11</v>
      </c>
      <c r="C13" s="13"/>
      <c r="D13" s="13"/>
      <c r="E13" s="13">
        <v>1</v>
      </c>
      <c r="F13" s="13">
        <v>2</v>
      </c>
      <c r="G13" s="13">
        <v>1</v>
      </c>
      <c r="H13" s="8">
        <v>0</v>
      </c>
      <c r="I13" s="8">
        <v>6</v>
      </c>
      <c r="J13" s="8">
        <v>7</v>
      </c>
      <c r="K13" s="8">
        <v>19</v>
      </c>
      <c r="L13" s="8">
        <v>4</v>
      </c>
    </row>
    <row r="14" spans="1:12" ht="21.75" thickBot="1">
      <c r="A14" s="12"/>
      <c r="B14" s="10" t="s">
        <v>4</v>
      </c>
      <c r="C14" s="25">
        <v>0</v>
      </c>
      <c r="D14" s="25">
        <v>3</v>
      </c>
      <c r="E14" s="25" t="s">
        <v>50</v>
      </c>
      <c r="F14" s="25">
        <v>3</v>
      </c>
      <c r="G14" s="25">
        <v>2</v>
      </c>
      <c r="H14" s="11">
        <f>H9+H10+H11+H12+H13</f>
        <v>3</v>
      </c>
      <c r="I14" s="11">
        <f>I9+I10+I11+I12+I13</f>
        <v>25</v>
      </c>
      <c r="J14" s="11" t="s">
        <v>52</v>
      </c>
      <c r="K14" s="11">
        <f>K9+K10+K11+K12+K13</f>
        <v>88</v>
      </c>
      <c r="L14" s="11">
        <f>L9+L10+L11+L12+L13</f>
        <v>12</v>
      </c>
    </row>
    <row r="15" spans="1:12" ht="21.75" thickBot="1">
      <c r="A15" s="4"/>
      <c r="B15" s="5"/>
      <c r="C15" s="6"/>
      <c r="D15" s="6"/>
      <c r="E15" s="6"/>
      <c r="F15" s="6"/>
      <c r="G15" s="7">
        <f>C14+D14+F14+G14+11</f>
        <v>19</v>
      </c>
      <c r="H15" s="6"/>
      <c r="I15" s="6"/>
      <c r="J15" s="6"/>
      <c r="K15" s="6"/>
      <c r="L15" s="7">
        <f>H14+I14+57+K14+L14</f>
        <v>185</v>
      </c>
    </row>
  </sheetData>
  <mergeCells count="13">
    <mergeCell ref="A1:L1"/>
    <mergeCell ref="A2:L2"/>
    <mergeCell ref="A3:L3"/>
    <mergeCell ref="A4:L4"/>
    <mergeCell ref="A5:L5"/>
    <mergeCell ref="C7:D7"/>
    <mergeCell ref="E7:G7"/>
    <mergeCell ref="H7:I7"/>
    <mergeCell ref="J7:L7"/>
    <mergeCell ref="A6:A8"/>
    <mergeCell ref="B6:B8"/>
    <mergeCell ref="C6:G6"/>
    <mergeCell ref="H6:L6"/>
  </mergeCells>
  <printOptions horizontalCentered="1" verticalCentered="1"/>
  <pageMargins left="0.7" right="0.7" top="0.5" bottom="0.5" header="0.3" footer="0.3"/>
  <pageSetup paperSize="9" scale="75" orientation="landscape" r:id="rId1"/>
  <headerFooter>
    <oddFooter>&amp;L&amp;A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3"/>
  <sheetViews>
    <sheetView topLeftCell="C23" zoomScale="40" zoomScaleNormal="40" workbookViewId="0">
      <selection sqref="A1:X25"/>
    </sheetView>
  </sheetViews>
  <sheetFormatPr defaultRowHeight="15"/>
  <cols>
    <col min="1" max="1" width="10" customWidth="1"/>
    <col min="2" max="2" width="62.140625" customWidth="1"/>
    <col min="3" max="3" width="19.7109375" customWidth="1"/>
    <col min="4" max="4" width="28.7109375" customWidth="1"/>
    <col min="5" max="5" width="84" hidden="1" customWidth="1"/>
    <col min="6" max="6" width="15.7109375" hidden="1" customWidth="1"/>
    <col min="7" max="8" width="28.7109375" hidden="1" customWidth="1"/>
    <col min="9" max="9" width="65" hidden="1" customWidth="1"/>
    <col min="10" max="10" width="82.7109375" customWidth="1"/>
    <col min="11" max="11" width="24.42578125" hidden="1" customWidth="1"/>
    <col min="12" max="12" width="24.5703125" hidden="1" customWidth="1"/>
    <col min="13" max="13" width="24.28515625" hidden="1" customWidth="1"/>
    <col min="14" max="16" width="28.7109375" hidden="1" customWidth="1"/>
    <col min="17" max="18" width="28.7109375" customWidth="1"/>
    <col min="19" max="19" width="21" customWidth="1"/>
    <col min="20" max="20" width="25.42578125" customWidth="1"/>
    <col min="21" max="21" width="37.42578125" customWidth="1"/>
    <col min="22" max="24" width="24.28515625" customWidth="1"/>
    <col min="25" max="25" width="16.42578125" hidden="1" customWidth="1"/>
  </cols>
  <sheetData>
    <row r="1" spans="1:25">
      <c r="A1" s="15" t="s">
        <v>30</v>
      </c>
      <c r="B1" s="16"/>
      <c r="C1" s="17"/>
      <c r="D1" s="17"/>
      <c r="E1" s="17"/>
      <c r="F1" s="17"/>
      <c r="G1" s="17" t="s">
        <v>55</v>
      </c>
      <c r="H1" s="17"/>
      <c r="I1" s="17"/>
      <c r="J1" s="18"/>
      <c r="K1" s="27"/>
      <c r="L1" s="27"/>
      <c r="M1" s="27"/>
      <c r="N1" s="19"/>
      <c r="O1" s="28"/>
      <c r="P1" s="19"/>
      <c r="Q1" s="19"/>
      <c r="R1" s="19"/>
      <c r="S1" s="19"/>
      <c r="T1" s="19"/>
      <c r="U1" s="19"/>
      <c r="V1" s="18"/>
      <c r="W1" s="18"/>
      <c r="X1" s="18"/>
      <c r="Y1" s="17"/>
    </row>
    <row r="2" spans="1:25">
      <c r="A2" s="20"/>
      <c r="B2" s="16"/>
      <c r="C2" s="17"/>
      <c r="D2" s="17"/>
      <c r="E2" s="17"/>
      <c r="F2" s="17"/>
      <c r="G2" s="17"/>
      <c r="H2" s="17"/>
      <c r="I2" s="17"/>
      <c r="J2" s="18"/>
      <c r="K2" s="27"/>
      <c r="L2" s="27"/>
      <c r="M2" s="27"/>
      <c r="N2" s="19"/>
      <c r="O2" s="28"/>
      <c r="P2" s="19"/>
      <c r="Q2" s="19"/>
      <c r="R2" s="19"/>
      <c r="S2" s="19"/>
      <c r="T2" s="19"/>
      <c r="U2" s="19"/>
      <c r="V2" s="18"/>
      <c r="W2" s="18"/>
      <c r="X2" s="18"/>
      <c r="Y2" s="17"/>
    </row>
    <row r="3" spans="1:25" ht="18">
      <c r="A3" s="231"/>
      <c r="B3" s="232"/>
      <c r="C3" s="232"/>
      <c r="D3" s="232"/>
      <c r="E3" s="232"/>
      <c r="F3" s="232"/>
      <c r="G3" s="232"/>
      <c r="H3" s="232"/>
      <c r="I3" s="232"/>
      <c r="J3" s="232"/>
      <c r="K3" s="232"/>
      <c r="L3" s="232"/>
      <c r="M3" s="232"/>
      <c r="N3" s="232"/>
      <c r="O3" s="232"/>
      <c r="P3" s="232"/>
      <c r="Q3" s="232"/>
      <c r="R3" s="232"/>
      <c r="S3" s="232"/>
      <c r="T3" s="232"/>
      <c r="U3" s="232"/>
      <c r="V3" s="232"/>
      <c r="W3" s="26"/>
      <c r="X3" s="26"/>
      <c r="Y3" s="17"/>
    </row>
    <row r="4" spans="1:25" ht="18">
      <c r="A4" s="233"/>
      <c r="B4" s="234"/>
      <c r="C4" s="234"/>
      <c r="D4" s="234"/>
      <c r="E4" s="234"/>
      <c r="F4" s="234"/>
      <c r="G4" s="234"/>
      <c r="H4" s="234"/>
      <c r="I4" s="234"/>
      <c r="J4" s="234"/>
      <c r="K4" s="234"/>
      <c r="L4" s="234"/>
      <c r="M4" s="234"/>
      <c r="N4" s="234"/>
      <c r="O4" s="234"/>
      <c r="P4" s="234"/>
      <c r="Q4" s="234"/>
      <c r="R4" s="234"/>
      <c r="S4" s="234"/>
      <c r="T4" s="234"/>
      <c r="U4" s="234"/>
      <c r="V4" s="234"/>
      <c r="W4" s="26"/>
      <c r="X4" s="26"/>
      <c r="Y4" s="17"/>
    </row>
    <row r="5" spans="1:25" ht="18">
      <c r="A5" s="14">
        <v>1</v>
      </c>
      <c r="B5" s="14">
        <v>2</v>
      </c>
      <c r="C5" s="14">
        <f>B5+1</f>
        <v>3</v>
      </c>
      <c r="D5" s="14">
        <f t="shared" ref="D5:Y5" si="0">C5+1</f>
        <v>4</v>
      </c>
      <c r="E5" s="14">
        <f t="shared" si="0"/>
        <v>5</v>
      </c>
      <c r="F5" s="14">
        <f t="shared" si="0"/>
        <v>6</v>
      </c>
      <c r="G5" s="14">
        <f t="shared" si="0"/>
        <v>7</v>
      </c>
      <c r="H5" s="14">
        <f t="shared" si="0"/>
        <v>8</v>
      </c>
      <c r="I5" s="14">
        <f t="shared" si="0"/>
        <v>9</v>
      </c>
      <c r="J5" s="14">
        <v>5</v>
      </c>
      <c r="K5" s="14">
        <f t="shared" si="0"/>
        <v>6</v>
      </c>
      <c r="L5" s="14">
        <f t="shared" si="0"/>
        <v>7</v>
      </c>
      <c r="M5" s="14">
        <f t="shared" si="0"/>
        <v>8</v>
      </c>
      <c r="N5" s="14">
        <f t="shared" si="0"/>
        <v>9</v>
      </c>
      <c r="O5" s="14">
        <f t="shared" si="0"/>
        <v>10</v>
      </c>
      <c r="P5" s="14">
        <f t="shared" si="0"/>
        <v>11</v>
      </c>
      <c r="Q5" s="14">
        <v>6</v>
      </c>
      <c r="R5" s="14">
        <f t="shared" si="0"/>
        <v>7</v>
      </c>
      <c r="S5" s="14">
        <f t="shared" si="0"/>
        <v>8</v>
      </c>
      <c r="T5" s="14">
        <f t="shared" si="0"/>
        <v>9</v>
      </c>
      <c r="U5" s="14">
        <v>10</v>
      </c>
      <c r="V5" s="14">
        <f t="shared" ref="V5:X5" si="1">U5+1</f>
        <v>11</v>
      </c>
      <c r="W5" s="14">
        <f t="shared" si="1"/>
        <v>12</v>
      </c>
      <c r="X5" s="14">
        <f t="shared" si="1"/>
        <v>13</v>
      </c>
      <c r="Y5" s="14">
        <f t="shared" si="0"/>
        <v>14</v>
      </c>
    </row>
    <row r="6" spans="1:25" ht="101.45" customHeight="1">
      <c r="A6" s="37" t="s">
        <v>13</v>
      </c>
      <c r="B6" s="38" t="s">
        <v>14</v>
      </c>
      <c r="C6" s="39" t="s">
        <v>15</v>
      </c>
      <c r="D6" s="39" t="s">
        <v>16</v>
      </c>
      <c r="E6" s="40" t="s">
        <v>56</v>
      </c>
      <c r="F6" s="40"/>
      <c r="G6" s="235" t="s">
        <v>57</v>
      </c>
      <c r="H6" s="236"/>
      <c r="I6" s="237"/>
      <c r="J6" s="39" t="s">
        <v>17</v>
      </c>
      <c r="K6" s="21" t="s">
        <v>18</v>
      </c>
      <c r="L6" s="21" t="s">
        <v>19</v>
      </c>
      <c r="M6" s="21" t="s">
        <v>20</v>
      </c>
      <c r="N6" s="22" t="s">
        <v>21</v>
      </c>
      <c r="O6" s="22" t="s">
        <v>58</v>
      </c>
      <c r="P6" s="22" t="s">
        <v>59</v>
      </c>
      <c r="Q6" s="21" t="s">
        <v>18</v>
      </c>
      <c r="R6" s="21" t="s">
        <v>19</v>
      </c>
      <c r="S6" s="21" t="s">
        <v>20</v>
      </c>
      <c r="T6" s="22" t="s">
        <v>21</v>
      </c>
      <c r="U6" s="21" t="s">
        <v>46</v>
      </c>
      <c r="V6" s="50" t="s">
        <v>35</v>
      </c>
      <c r="W6" s="50" t="s">
        <v>36</v>
      </c>
      <c r="X6" s="50" t="s">
        <v>37</v>
      </c>
      <c r="Y6" s="23" t="s">
        <v>25</v>
      </c>
    </row>
    <row r="7" spans="1:25" ht="135.6" customHeight="1">
      <c r="A7" s="41">
        <v>1</v>
      </c>
      <c r="B7" s="42" t="s">
        <v>60</v>
      </c>
      <c r="C7" s="43">
        <v>45667</v>
      </c>
      <c r="D7" s="44" t="s">
        <v>7</v>
      </c>
      <c r="E7" s="45"/>
      <c r="F7" s="45"/>
      <c r="G7" s="45"/>
      <c r="H7" s="45"/>
      <c r="I7" s="45"/>
      <c r="J7" s="46" t="s">
        <v>61</v>
      </c>
      <c r="K7" s="29"/>
      <c r="L7" s="29"/>
      <c r="M7" s="30"/>
      <c r="N7" s="29"/>
      <c r="O7" s="31"/>
      <c r="P7" s="29"/>
      <c r="Q7" s="21" t="s">
        <v>122</v>
      </c>
      <c r="R7" s="21" t="s">
        <v>31</v>
      </c>
      <c r="S7" s="21" t="s">
        <v>31</v>
      </c>
      <c r="T7" s="21" t="s">
        <v>146</v>
      </c>
      <c r="U7" s="21" t="s">
        <v>142</v>
      </c>
      <c r="V7" s="44" t="s">
        <v>12</v>
      </c>
      <c r="W7" s="44" t="s">
        <v>43</v>
      </c>
      <c r="X7" s="44" t="s">
        <v>45</v>
      </c>
      <c r="Y7" s="32">
        <v>2</v>
      </c>
    </row>
    <row r="8" spans="1:25" ht="189">
      <c r="A8" s="41">
        <v>2</v>
      </c>
      <c r="B8" s="42" t="s">
        <v>62</v>
      </c>
      <c r="C8" s="43">
        <v>45667</v>
      </c>
      <c r="D8" s="44" t="s">
        <v>22</v>
      </c>
      <c r="E8" s="45"/>
      <c r="F8" s="45"/>
      <c r="G8" s="45"/>
      <c r="H8" s="45"/>
      <c r="I8" s="45"/>
      <c r="J8" s="46" t="s">
        <v>63</v>
      </c>
      <c r="K8" s="29"/>
      <c r="L8" s="29"/>
      <c r="M8" s="30"/>
      <c r="N8" s="29"/>
      <c r="O8" s="31"/>
      <c r="P8" s="29"/>
      <c r="Q8" s="21" t="s">
        <v>122</v>
      </c>
      <c r="R8" s="21" t="s">
        <v>31</v>
      </c>
      <c r="S8" s="21" t="s">
        <v>31</v>
      </c>
      <c r="T8" s="21" t="s">
        <v>143</v>
      </c>
      <c r="U8" s="21" t="s">
        <v>129</v>
      </c>
      <c r="V8" s="44" t="s">
        <v>10</v>
      </c>
      <c r="W8" s="44" t="s">
        <v>33</v>
      </c>
      <c r="X8" s="44" t="s">
        <v>64</v>
      </c>
      <c r="Y8" s="32">
        <v>6</v>
      </c>
    </row>
    <row r="9" spans="1:25" ht="129" customHeight="1">
      <c r="A9" s="41">
        <v>3</v>
      </c>
      <c r="B9" s="42" t="s">
        <v>65</v>
      </c>
      <c r="C9" s="43">
        <v>45674</v>
      </c>
      <c r="D9" s="44" t="s">
        <v>22</v>
      </c>
      <c r="E9" s="45"/>
      <c r="F9" s="45"/>
      <c r="G9" s="45"/>
      <c r="H9" s="45"/>
      <c r="I9" s="45"/>
      <c r="J9" s="46" t="s">
        <v>66</v>
      </c>
      <c r="K9" s="29"/>
      <c r="L9" s="29"/>
      <c r="M9" s="30"/>
      <c r="N9" s="29"/>
      <c r="O9" s="31"/>
      <c r="P9" s="29"/>
      <c r="Q9" s="21" t="s">
        <v>122</v>
      </c>
      <c r="R9" s="21" t="s">
        <v>31</v>
      </c>
      <c r="S9" s="21" t="s">
        <v>31</v>
      </c>
      <c r="T9" s="21" t="s">
        <v>132</v>
      </c>
      <c r="U9" s="21"/>
      <c r="V9" s="44" t="s">
        <v>44</v>
      </c>
      <c r="W9" s="44" t="s">
        <v>40</v>
      </c>
      <c r="X9" s="44" t="s">
        <v>67</v>
      </c>
      <c r="Y9" s="32">
        <v>2</v>
      </c>
    </row>
    <row r="10" spans="1:25" ht="189">
      <c r="A10" s="41">
        <v>4</v>
      </c>
      <c r="B10" s="42" t="s">
        <v>68</v>
      </c>
      <c r="C10" s="43">
        <v>45676</v>
      </c>
      <c r="D10" s="44" t="s">
        <v>32</v>
      </c>
      <c r="E10" s="45"/>
      <c r="F10" s="45"/>
      <c r="G10" s="45"/>
      <c r="H10" s="45"/>
      <c r="I10" s="45"/>
      <c r="J10" s="46" t="s">
        <v>69</v>
      </c>
      <c r="K10" s="29"/>
      <c r="L10" s="29"/>
      <c r="M10" s="30"/>
      <c r="N10" s="29"/>
      <c r="O10" s="31"/>
      <c r="P10" s="29"/>
      <c r="Q10" s="21" t="s">
        <v>122</v>
      </c>
      <c r="R10" s="21" t="s">
        <v>31</v>
      </c>
      <c r="S10" s="21" t="s">
        <v>31</v>
      </c>
      <c r="T10" s="21" t="s">
        <v>138</v>
      </c>
      <c r="U10" s="21"/>
      <c r="V10" s="44" t="s">
        <v>12</v>
      </c>
      <c r="W10" s="44" t="s">
        <v>39</v>
      </c>
      <c r="X10" s="44" t="s">
        <v>42</v>
      </c>
      <c r="Y10" s="32">
        <v>8</v>
      </c>
    </row>
    <row r="11" spans="1:25" ht="129" customHeight="1">
      <c r="A11" s="41">
        <v>5</v>
      </c>
      <c r="B11" s="42" t="s">
        <v>70</v>
      </c>
      <c r="C11" s="43">
        <v>45682</v>
      </c>
      <c r="D11" s="47" t="s">
        <v>32</v>
      </c>
      <c r="E11" s="45"/>
      <c r="F11" s="45"/>
      <c r="G11" s="45"/>
      <c r="H11" s="45"/>
      <c r="I11" s="45"/>
      <c r="J11" s="48" t="s">
        <v>71</v>
      </c>
      <c r="K11" s="29"/>
      <c r="L11" s="29"/>
      <c r="M11" s="30"/>
      <c r="N11" s="29"/>
      <c r="O11" s="31"/>
      <c r="P11" s="29"/>
      <c r="Q11" s="21" t="s">
        <v>122</v>
      </c>
      <c r="R11" s="21" t="s">
        <v>31</v>
      </c>
      <c r="S11" s="21" t="s">
        <v>31</v>
      </c>
      <c r="T11" s="21" t="s">
        <v>137</v>
      </c>
      <c r="U11" s="21"/>
      <c r="V11" s="44" t="s">
        <v>12</v>
      </c>
      <c r="W11" s="51" t="s">
        <v>41</v>
      </c>
      <c r="X11" s="51" t="s">
        <v>41</v>
      </c>
      <c r="Y11" s="32">
        <v>8</v>
      </c>
    </row>
    <row r="12" spans="1:25" ht="147">
      <c r="A12" s="41">
        <v>6</v>
      </c>
      <c r="B12" s="42" t="s">
        <v>72</v>
      </c>
      <c r="C12" s="43">
        <v>45693</v>
      </c>
      <c r="D12" s="47" t="s">
        <v>22</v>
      </c>
      <c r="E12" s="45"/>
      <c r="F12" s="45"/>
      <c r="G12" s="45"/>
      <c r="H12" s="45"/>
      <c r="I12" s="45"/>
      <c r="J12" s="48" t="s">
        <v>73</v>
      </c>
      <c r="K12" s="29"/>
      <c r="L12" s="29"/>
      <c r="M12" s="30"/>
      <c r="N12" s="29"/>
      <c r="O12" s="31"/>
      <c r="P12" s="29"/>
      <c r="Q12" s="21" t="s">
        <v>122</v>
      </c>
      <c r="R12" s="21" t="s">
        <v>31</v>
      </c>
      <c r="S12" s="21" t="s">
        <v>31</v>
      </c>
      <c r="T12" s="21" t="s">
        <v>139</v>
      </c>
      <c r="U12" s="21"/>
      <c r="V12" s="44" t="s">
        <v>9</v>
      </c>
      <c r="W12" s="44" t="s">
        <v>74</v>
      </c>
      <c r="X12" s="44" t="s">
        <v>75</v>
      </c>
      <c r="Y12" s="33">
        <v>2</v>
      </c>
    </row>
    <row r="13" spans="1:25" ht="90">
      <c r="A13" s="41">
        <v>7</v>
      </c>
      <c r="B13" s="42" t="s">
        <v>76</v>
      </c>
      <c r="C13" s="43">
        <v>45698</v>
      </c>
      <c r="D13" s="47" t="s">
        <v>34</v>
      </c>
      <c r="E13" s="45"/>
      <c r="F13" s="45"/>
      <c r="G13" s="45"/>
      <c r="H13" s="45"/>
      <c r="I13" s="45"/>
      <c r="J13" s="48" t="s">
        <v>77</v>
      </c>
      <c r="K13" s="29"/>
      <c r="L13" s="29"/>
      <c r="M13" s="30"/>
      <c r="N13" s="29"/>
      <c r="O13" s="31"/>
      <c r="P13" s="29"/>
      <c r="Q13" s="21" t="s">
        <v>122</v>
      </c>
      <c r="R13" s="21" t="s">
        <v>31</v>
      </c>
      <c r="S13" s="21" t="s">
        <v>31</v>
      </c>
      <c r="T13" s="21" t="s">
        <v>128</v>
      </c>
      <c r="U13" s="21"/>
      <c r="V13" s="44" t="s">
        <v>78</v>
      </c>
      <c r="W13" s="44" t="s">
        <v>78</v>
      </c>
      <c r="X13" s="44" t="s">
        <v>79</v>
      </c>
      <c r="Y13" s="33">
        <v>7</v>
      </c>
    </row>
    <row r="14" spans="1:25" ht="129" customHeight="1">
      <c r="A14" s="41">
        <v>8</v>
      </c>
      <c r="B14" s="42" t="s">
        <v>80</v>
      </c>
      <c r="C14" s="43">
        <v>45704</v>
      </c>
      <c r="D14" s="47" t="s">
        <v>32</v>
      </c>
      <c r="E14" s="45"/>
      <c r="F14" s="45"/>
      <c r="G14" s="45"/>
      <c r="H14" s="45"/>
      <c r="I14" s="45"/>
      <c r="J14" s="48" t="s">
        <v>81</v>
      </c>
      <c r="K14" s="29"/>
      <c r="L14" s="29"/>
      <c r="M14" s="30"/>
      <c r="N14" s="29"/>
      <c r="O14" s="31"/>
      <c r="P14" s="29"/>
      <c r="Q14" s="21" t="s">
        <v>122</v>
      </c>
      <c r="R14" s="21" t="s">
        <v>31</v>
      </c>
      <c r="S14" s="21" t="s">
        <v>31</v>
      </c>
      <c r="T14" s="21" t="s">
        <v>130</v>
      </c>
      <c r="U14" s="21"/>
      <c r="V14" s="44" t="s">
        <v>12</v>
      </c>
      <c r="W14" s="44" t="s">
        <v>12</v>
      </c>
      <c r="X14" s="44" t="s">
        <v>38</v>
      </c>
      <c r="Y14" s="33">
        <v>4</v>
      </c>
    </row>
    <row r="15" spans="1:25" ht="129" customHeight="1">
      <c r="A15" s="41">
        <v>9</v>
      </c>
      <c r="B15" s="42" t="s">
        <v>82</v>
      </c>
      <c r="C15" s="43">
        <v>45705</v>
      </c>
      <c r="D15" s="47" t="s">
        <v>7</v>
      </c>
      <c r="E15" s="45"/>
      <c r="F15" s="45"/>
      <c r="G15" s="45"/>
      <c r="H15" s="45"/>
      <c r="I15" s="45"/>
      <c r="J15" s="48" t="s">
        <v>83</v>
      </c>
      <c r="K15" s="29"/>
      <c r="L15" s="29"/>
      <c r="M15" s="30"/>
      <c r="N15" s="29"/>
      <c r="O15" s="31"/>
      <c r="P15" s="29"/>
      <c r="Q15" s="21" t="s">
        <v>122</v>
      </c>
      <c r="R15" s="21" t="s">
        <v>31</v>
      </c>
      <c r="S15" s="21" t="s">
        <v>31</v>
      </c>
      <c r="T15" s="21" t="s">
        <v>133</v>
      </c>
      <c r="U15" s="21"/>
      <c r="V15" s="44" t="s">
        <v>11</v>
      </c>
      <c r="W15" s="44" t="s">
        <v>84</v>
      </c>
      <c r="X15" s="44" t="s">
        <v>84</v>
      </c>
      <c r="Y15" s="33">
        <v>4</v>
      </c>
    </row>
    <row r="16" spans="1:25" ht="90">
      <c r="A16" s="41">
        <v>10</v>
      </c>
      <c r="B16" s="42" t="s">
        <v>85</v>
      </c>
      <c r="C16" s="43">
        <v>45709</v>
      </c>
      <c r="D16" s="47" t="s">
        <v>34</v>
      </c>
      <c r="E16" s="45"/>
      <c r="F16" s="45"/>
      <c r="G16" s="45"/>
      <c r="H16" s="45"/>
      <c r="I16" s="45"/>
      <c r="J16" s="48" t="s">
        <v>86</v>
      </c>
      <c r="K16" s="29"/>
      <c r="L16" s="29"/>
      <c r="M16" s="30"/>
      <c r="N16" s="29"/>
      <c r="O16" s="31"/>
      <c r="P16" s="29"/>
      <c r="Q16" s="21" t="s">
        <v>127</v>
      </c>
      <c r="R16" s="21" t="s">
        <v>31</v>
      </c>
      <c r="S16" s="21" t="s">
        <v>31</v>
      </c>
      <c r="T16" s="21" t="s">
        <v>128</v>
      </c>
      <c r="U16" s="21"/>
      <c r="V16" s="44" t="s">
        <v>9</v>
      </c>
      <c r="W16" s="44" t="s">
        <v>87</v>
      </c>
      <c r="X16" s="44" t="s">
        <v>88</v>
      </c>
      <c r="Y16" s="33">
        <v>7</v>
      </c>
    </row>
    <row r="17" spans="1:25" ht="189">
      <c r="A17" s="41">
        <v>11</v>
      </c>
      <c r="B17" s="42" t="s">
        <v>89</v>
      </c>
      <c r="C17" s="43">
        <v>45714</v>
      </c>
      <c r="D17" s="47" t="s">
        <v>22</v>
      </c>
      <c r="E17" s="45"/>
      <c r="F17" s="45"/>
      <c r="G17" s="45"/>
      <c r="H17" s="45"/>
      <c r="I17" s="45"/>
      <c r="J17" s="48" t="s">
        <v>90</v>
      </c>
      <c r="K17" s="29"/>
      <c r="L17" s="29"/>
      <c r="M17" s="30"/>
      <c r="N17" s="29"/>
      <c r="O17" s="31"/>
      <c r="P17" s="29"/>
      <c r="Q17" s="21" t="s">
        <v>122</v>
      </c>
      <c r="R17" s="21" t="s">
        <v>31</v>
      </c>
      <c r="S17" s="21" t="s">
        <v>31</v>
      </c>
      <c r="T17" s="21" t="s">
        <v>140</v>
      </c>
      <c r="U17" s="21"/>
      <c r="V17" s="44" t="s">
        <v>12</v>
      </c>
      <c r="W17" s="44" t="s">
        <v>41</v>
      </c>
      <c r="X17" s="44" t="s">
        <v>91</v>
      </c>
      <c r="Y17" s="33">
        <v>2</v>
      </c>
    </row>
    <row r="18" spans="1:25" ht="129" customHeight="1">
      <c r="A18" s="41">
        <v>12</v>
      </c>
      <c r="B18" s="42" t="s">
        <v>92</v>
      </c>
      <c r="C18" s="43">
        <v>45680</v>
      </c>
      <c r="D18" s="47" t="s">
        <v>24</v>
      </c>
      <c r="E18" s="38"/>
      <c r="F18" s="38"/>
      <c r="G18" s="38"/>
      <c r="H18" s="38"/>
      <c r="I18" s="38"/>
      <c r="J18" s="46" t="s">
        <v>93</v>
      </c>
      <c r="K18" s="24"/>
      <c r="L18" s="24"/>
      <c r="M18" s="34"/>
      <c r="N18" s="24"/>
      <c r="O18" s="21"/>
      <c r="P18" s="24"/>
      <c r="Q18" s="21" t="s">
        <v>122</v>
      </c>
      <c r="R18" s="21" t="s">
        <v>31</v>
      </c>
      <c r="S18" s="21" t="s">
        <v>31</v>
      </c>
      <c r="T18" s="21" t="s">
        <v>141</v>
      </c>
      <c r="U18" s="21"/>
      <c r="V18" s="44" t="s">
        <v>11</v>
      </c>
      <c r="W18" s="44" t="s">
        <v>94</v>
      </c>
      <c r="X18" s="44" t="s">
        <v>95</v>
      </c>
      <c r="Y18" s="33">
        <v>2</v>
      </c>
    </row>
    <row r="19" spans="1:25" ht="184.9" customHeight="1">
      <c r="A19" s="41">
        <v>13</v>
      </c>
      <c r="B19" s="42" t="s">
        <v>96</v>
      </c>
      <c r="C19" s="43">
        <v>45717</v>
      </c>
      <c r="D19" s="47" t="s">
        <v>22</v>
      </c>
      <c r="E19" s="38"/>
      <c r="F19" s="38"/>
      <c r="G19" s="38"/>
      <c r="H19" s="38"/>
      <c r="I19" s="38"/>
      <c r="J19" s="49" t="s">
        <v>97</v>
      </c>
      <c r="K19" s="24"/>
      <c r="L19" s="24"/>
      <c r="M19" s="34"/>
      <c r="N19" s="24"/>
      <c r="O19" s="21"/>
      <c r="P19" s="24"/>
      <c r="Q19" s="21" t="s">
        <v>122</v>
      </c>
      <c r="R19" s="21" t="s">
        <v>31</v>
      </c>
      <c r="S19" s="21" t="s">
        <v>31</v>
      </c>
      <c r="T19" s="21" t="s">
        <v>131</v>
      </c>
      <c r="U19" s="21"/>
      <c r="V19" s="49" t="s">
        <v>12</v>
      </c>
      <c r="W19" s="49" t="s">
        <v>39</v>
      </c>
      <c r="X19" s="49" t="s">
        <v>49</v>
      </c>
      <c r="Y19" s="33">
        <v>2</v>
      </c>
    </row>
    <row r="20" spans="1:25" ht="189">
      <c r="A20" s="41">
        <v>14</v>
      </c>
      <c r="B20" s="42" t="s">
        <v>98</v>
      </c>
      <c r="C20" s="43">
        <v>45722</v>
      </c>
      <c r="D20" s="47" t="s">
        <v>22</v>
      </c>
      <c r="E20" s="38"/>
      <c r="F20" s="38"/>
      <c r="G20" s="38"/>
      <c r="H20" s="38"/>
      <c r="I20" s="38"/>
      <c r="J20" s="44" t="s">
        <v>99</v>
      </c>
      <c r="K20" s="24"/>
      <c r="L20" s="24"/>
      <c r="M20" s="34"/>
      <c r="N20" s="24"/>
      <c r="O20" s="21"/>
      <c r="P20" s="24"/>
      <c r="Q20" s="21" t="s">
        <v>122</v>
      </c>
      <c r="R20" s="21" t="s">
        <v>31</v>
      </c>
      <c r="S20" s="21" t="s">
        <v>31</v>
      </c>
      <c r="T20" s="21" t="s">
        <v>134</v>
      </c>
      <c r="U20" s="21" t="s">
        <v>123</v>
      </c>
      <c r="V20" s="44" t="s">
        <v>11</v>
      </c>
      <c r="W20" s="44" t="s">
        <v>100</v>
      </c>
      <c r="X20" s="44" t="s">
        <v>101</v>
      </c>
      <c r="Y20" s="33">
        <v>4</v>
      </c>
    </row>
    <row r="21" spans="1:25" ht="129" customHeight="1">
      <c r="A21" s="41">
        <v>15</v>
      </c>
      <c r="B21" s="42" t="s">
        <v>102</v>
      </c>
      <c r="C21" s="43">
        <v>45727</v>
      </c>
      <c r="D21" s="47" t="s">
        <v>23</v>
      </c>
      <c r="E21" s="38"/>
      <c r="F21" s="38"/>
      <c r="G21" s="38"/>
      <c r="H21" s="38"/>
      <c r="I21" s="38"/>
      <c r="J21" s="44" t="s">
        <v>103</v>
      </c>
      <c r="K21" s="24"/>
      <c r="L21" s="24"/>
      <c r="M21" s="34"/>
      <c r="N21" s="24"/>
      <c r="O21" s="21"/>
      <c r="P21" s="24"/>
      <c r="Q21" s="21" t="s">
        <v>122</v>
      </c>
      <c r="R21" s="21" t="s">
        <v>31</v>
      </c>
      <c r="S21" s="21" t="s">
        <v>31</v>
      </c>
      <c r="T21" s="21" t="s">
        <v>135</v>
      </c>
      <c r="U21" s="21"/>
      <c r="V21" s="44" t="s">
        <v>10</v>
      </c>
      <c r="W21" s="44" t="s">
        <v>104</v>
      </c>
      <c r="X21" s="44" t="s">
        <v>105</v>
      </c>
      <c r="Y21" s="33">
        <v>2</v>
      </c>
    </row>
    <row r="22" spans="1:25" ht="129" customHeight="1">
      <c r="A22" s="41">
        <v>16</v>
      </c>
      <c r="B22" s="42" t="s">
        <v>106</v>
      </c>
      <c r="C22" s="43">
        <v>45732</v>
      </c>
      <c r="D22" s="47" t="s">
        <v>22</v>
      </c>
      <c r="E22" s="38"/>
      <c r="F22" s="38"/>
      <c r="G22" s="38"/>
      <c r="H22" s="38"/>
      <c r="I22" s="38"/>
      <c r="J22" s="44" t="s">
        <v>107</v>
      </c>
      <c r="K22" s="24"/>
      <c r="L22" s="24"/>
      <c r="M22" s="34"/>
      <c r="N22" s="24"/>
      <c r="O22" s="21"/>
      <c r="P22" s="24"/>
      <c r="Q22" s="21" t="s">
        <v>122</v>
      </c>
      <c r="R22" s="21" t="s">
        <v>31</v>
      </c>
      <c r="S22" s="21" t="s">
        <v>31</v>
      </c>
      <c r="T22" s="21" t="s">
        <v>136</v>
      </c>
      <c r="U22" s="21"/>
      <c r="V22" s="44" t="s">
        <v>108</v>
      </c>
      <c r="W22" s="44" t="s">
        <v>109</v>
      </c>
      <c r="X22" s="44" t="s">
        <v>110</v>
      </c>
      <c r="Y22" s="33">
        <v>8</v>
      </c>
    </row>
    <row r="23" spans="1:25" ht="189">
      <c r="A23" s="41">
        <v>17</v>
      </c>
      <c r="B23" s="42" t="s">
        <v>111</v>
      </c>
      <c r="C23" s="43">
        <v>45732</v>
      </c>
      <c r="D23" s="47" t="s">
        <v>32</v>
      </c>
      <c r="E23" s="38"/>
      <c r="F23" s="38"/>
      <c r="G23" s="38"/>
      <c r="H23" s="38"/>
      <c r="I23" s="38"/>
      <c r="J23" s="44" t="s">
        <v>112</v>
      </c>
      <c r="K23" s="24"/>
      <c r="L23" s="24"/>
      <c r="M23" s="34"/>
      <c r="N23" s="24"/>
      <c r="O23" s="21"/>
      <c r="P23" s="24"/>
      <c r="Q23" s="21" t="s">
        <v>122</v>
      </c>
      <c r="R23" s="21" t="s">
        <v>31</v>
      </c>
      <c r="S23" s="21" t="s">
        <v>31</v>
      </c>
      <c r="T23" s="21" t="s">
        <v>130</v>
      </c>
      <c r="U23" s="21"/>
      <c r="V23" s="44" t="s">
        <v>108</v>
      </c>
      <c r="W23" s="44" t="s">
        <v>109</v>
      </c>
      <c r="X23" s="44" t="s">
        <v>113</v>
      </c>
      <c r="Y23" s="33">
        <v>6</v>
      </c>
    </row>
    <row r="24" spans="1:25" ht="126">
      <c r="A24" s="41">
        <v>18</v>
      </c>
      <c r="B24" s="42" t="s">
        <v>114</v>
      </c>
      <c r="C24" s="43">
        <v>45737</v>
      </c>
      <c r="D24" s="47" t="s">
        <v>7</v>
      </c>
      <c r="E24" s="38"/>
      <c r="F24" s="38"/>
      <c r="G24" s="38"/>
      <c r="H24" s="38"/>
      <c r="I24" s="38"/>
      <c r="J24" s="44" t="s">
        <v>115</v>
      </c>
      <c r="K24" s="24"/>
      <c r="L24" s="24"/>
      <c r="M24" s="34"/>
      <c r="N24" s="24"/>
      <c r="O24" s="21"/>
      <c r="P24" s="24"/>
      <c r="Q24" s="21" t="s">
        <v>122</v>
      </c>
      <c r="R24" s="21" t="s">
        <v>31</v>
      </c>
      <c r="S24" s="21" t="s">
        <v>31</v>
      </c>
      <c r="T24" s="21" t="s">
        <v>124</v>
      </c>
      <c r="U24" s="21" t="s">
        <v>125</v>
      </c>
      <c r="V24" s="44" t="s">
        <v>11</v>
      </c>
      <c r="W24" s="44" t="s">
        <v>116</v>
      </c>
      <c r="X24" s="44" t="s">
        <v>117</v>
      </c>
      <c r="Y24" s="33">
        <v>2</v>
      </c>
    </row>
    <row r="25" spans="1:25" ht="105">
      <c r="A25" s="41">
        <v>19</v>
      </c>
      <c r="B25" s="42" t="s">
        <v>118</v>
      </c>
      <c r="C25" s="43">
        <v>45738</v>
      </c>
      <c r="D25" s="47" t="s">
        <v>24</v>
      </c>
      <c r="E25" s="38"/>
      <c r="F25" s="38"/>
      <c r="G25" s="38"/>
      <c r="H25" s="38"/>
      <c r="I25" s="38"/>
      <c r="J25" s="44" t="s">
        <v>119</v>
      </c>
      <c r="K25" s="24"/>
      <c r="L25" s="24"/>
      <c r="M25" s="34"/>
      <c r="N25" s="24"/>
      <c r="O25" s="21"/>
      <c r="P25" s="24"/>
      <c r="Q25" s="21" t="s">
        <v>122</v>
      </c>
      <c r="R25" s="21" t="s">
        <v>31</v>
      </c>
      <c r="S25" s="21" t="s">
        <v>31</v>
      </c>
      <c r="T25" s="21" t="s">
        <v>126</v>
      </c>
      <c r="U25" s="21"/>
      <c r="V25" s="44" t="s">
        <v>9</v>
      </c>
      <c r="W25" s="44" t="s">
        <v>120</v>
      </c>
      <c r="X25" s="44" t="s">
        <v>121</v>
      </c>
      <c r="Y25" s="33">
        <v>6</v>
      </c>
    </row>
    <row r="26" spans="1:25">
      <c r="A26" s="35"/>
      <c r="B26" s="16"/>
      <c r="C26" s="17"/>
      <c r="D26" s="17"/>
      <c r="E26" s="17"/>
      <c r="F26" s="17"/>
      <c r="G26" s="17"/>
      <c r="H26" s="17"/>
      <c r="I26" s="17"/>
      <c r="J26" s="18"/>
      <c r="K26" s="27"/>
      <c r="L26" s="27"/>
      <c r="M26" s="27"/>
      <c r="N26" s="19"/>
      <c r="O26" s="28"/>
      <c r="P26" s="19"/>
      <c r="Q26" s="19"/>
      <c r="R26" s="19"/>
      <c r="S26" s="19"/>
      <c r="T26" s="19"/>
      <c r="U26" s="19"/>
      <c r="V26" s="18"/>
      <c r="W26" s="18"/>
      <c r="X26" s="18"/>
      <c r="Y26" s="36"/>
    </row>
    <row r="27" spans="1:25">
      <c r="A27" s="35"/>
      <c r="B27" s="16"/>
      <c r="C27" s="17"/>
      <c r="D27" s="17"/>
      <c r="E27" s="17"/>
      <c r="F27" s="17"/>
      <c r="G27" s="17"/>
      <c r="H27" s="17"/>
      <c r="I27" s="17"/>
      <c r="J27" s="18"/>
      <c r="K27" s="27"/>
      <c r="L27" s="27"/>
      <c r="M27" s="27"/>
      <c r="N27" s="19"/>
      <c r="O27" s="28"/>
      <c r="P27" s="19"/>
      <c r="Q27" s="19"/>
      <c r="R27" s="19"/>
      <c r="S27" s="19"/>
      <c r="T27" s="19"/>
      <c r="U27" s="19"/>
      <c r="V27" s="18"/>
      <c r="W27" s="18"/>
      <c r="X27" s="18"/>
      <c r="Y27" s="36"/>
    </row>
    <row r="28" spans="1:25">
      <c r="A28" s="35"/>
      <c r="B28" s="16"/>
      <c r="C28" s="17"/>
      <c r="D28" s="17"/>
      <c r="E28" s="17"/>
      <c r="F28" s="17"/>
      <c r="G28" s="17"/>
      <c r="H28" s="17"/>
      <c r="I28" s="17"/>
      <c r="J28" s="18"/>
      <c r="K28" s="27"/>
      <c r="L28" s="27"/>
      <c r="M28" s="27"/>
      <c r="N28" s="19"/>
      <c r="O28" s="28"/>
      <c r="P28" s="19"/>
      <c r="Q28" s="19"/>
      <c r="R28" s="19"/>
      <c r="S28" s="19"/>
      <c r="T28" s="19"/>
      <c r="U28" s="19"/>
      <c r="V28" s="18"/>
      <c r="W28" s="18"/>
      <c r="X28" s="18"/>
      <c r="Y28" s="36"/>
    </row>
    <row r="29" spans="1:25">
      <c r="A29" s="35"/>
      <c r="B29" s="16"/>
      <c r="C29" s="17"/>
      <c r="D29" s="17"/>
      <c r="E29" s="17"/>
      <c r="F29" s="17"/>
      <c r="G29" s="17"/>
      <c r="H29" s="17"/>
      <c r="I29" s="17"/>
      <c r="J29" s="18"/>
      <c r="K29" s="27"/>
      <c r="L29" s="27"/>
      <c r="M29" s="27"/>
      <c r="N29" s="19"/>
      <c r="O29" s="28"/>
      <c r="P29" s="19"/>
      <c r="Q29" s="19"/>
      <c r="R29" s="19"/>
      <c r="S29" s="19"/>
      <c r="T29" s="19"/>
      <c r="U29" s="19"/>
      <c r="V29" s="18"/>
      <c r="W29" s="18"/>
      <c r="X29" s="18"/>
      <c r="Y29" s="36"/>
    </row>
    <row r="30" spans="1:25">
      <c r="A30" s="35"/>
      <c r="B30" s="16"/>
      <c r="C30" s="17"/>
      <c r="D30" s="17"/>
      <c r="E30" s="17"/>
      <c r="F30" s="17"/>
      <c r="G30" s="17"/>
      <c r="H30" s="17"/>
      <c r="I30" s="17"/>
      <c r="J30" s="18"/>
      <c r="K30" s="27"/>
      <c r="L30" s="27"/>
      <c r="M30" s="27"/>
      <c r="N30" s="19"/>
      <c r="O30" s="28"/>
      <c r="P30" s="19"/>
      <c r="Q30" s="19"/>
      <c r="R30" s="19"/>
      <c r="S30" s="19"/>
      <c r="T30" s="19"/>
      <c r="U30" s="19"/>
      <c r="V30" s="18"/>
      <c r="W30" s="18"/>
      <c r="X30" s="18"/>
      <c r="Y30" s="36"/>
    </row>
    <row r="31" spans="1:25">
      <c r="A31" s="35"/>
      <c r="B31" s="16"/>
      <c r="C31" s="17"/>
      <c r="D31" s="17"/>
      <c r="E31" s="17"/>
      <c r="F31" s="17"/>
      <c r="G31" s="17"/>
      <c r="H31" s="17"/>
      <c r="I31" s="17"/>
      <c r="J31" s="18"/>
      <c r="K31" s="27"/>
      <c r="L31" s="27"/>
      <c r="M31" s="27"/>
      <c r="N31" s="19"/>
      <c r="O31" s="28"/>
      <c r="P31" s="19"/>
      <c r="Q31" s="19"/>
      <c r="R31" s="19"/>
      <c r="S31" s="19"/>
      <c r="T31" s="19"/>
      <c r="U31" s="19"/>
      <c r="V31" s="18"/>
      <c r="W31" s="18"/>
      <c r="X31" s="18"/>
      <c r="Y31" s="36"/>
    </row>
    <row r="32" spans="1:25">
      <c r="A32" s="35"/>
      <c r="B32" s="16"/>
      <c r="C32" s="17"/>
      <c r="D32" s="17"/>
      <c r="E32" s="17"/>
      <c r="F32" s="17"/>
      <c r="G32" s="17"/>
      <c r="H32" s="17"/>
      <c r="I32" s="17"/>
      <c r="J32" s="18"/>
      <c r="K32" s="27"/>
      <c r="L32" s="27"/>
      <c r="M32" s="27"/>
      <c r="N32" s="19"/>
      <c r="O32" s="28"/>
      <c r="P32" s="19"/>
      <c r="Q32" s="19"/>
      <c r="R32" s="19"/>
      <c r="S32" s="19"/>
      <c r="T32" s="19"/>
      <c r="U32" s="19"/>
      <c r="V32" s="18"/>
      <c r="W32" s="18"/>
      <c r="X32" s="18"/>
      <c r="Y32" s="36"/>
    </row>
    <row r="33" spans="1:25">
      <c r="A33" s="35"/>
      <c r="B33" s="16"/>
      <c r="C33" s="17"/>
      <c r="D33" s="17"/>
      <c r="E33" s="17"/>
      <c r="F33" s="17"/>
      <c r="G33" s="17"/>
      <c r="H33" s="17"/>
      <c r="I33" s="17"/>
      <c r="J33" s="18"/>
      <c r="K33" s="27"/>
      <c r="L33" s="27"/>
      <c r="M33" s="27"/>
      <c r="N33" s="19"/>
      <c r="O33" s="28"/>
      <c r="P33" s="19"/>
      <c r="Q33" s="19"/>
      <c r="R33" s="19"/>
      <c r="S33" s="19"/>
      <c r="T33" s="19"/>
      <c r="U33" s="19"/>
      <c r="V33" s="18"/>
      <c r="W33" s="18"/>
      <c r="X33" s="18"/>
      <c r="Y33" s="36"/>
    </row>
    <row r="34" spans="1:25">
      <c r="A34" s="35"/>
      <c r="B34" s="16"/>
      <c r="C34" s="17"/>
      <c r="D34" s="17"/>
      <c r="E34" s="17"/>
      <c r="F34" s="17"/>
      <c r="G34" s="17"/>
      <c r="H34" s="17"/>
      <c r="I34" s="17"/>
      <c r="J34" s="18"/>
      <c r="K34" s="27"/>
      <c r="L34" s="27"/>
      <c r="M34" s="27"/>
      <c r="N34" s="19"/>
      <c r="O34" s="28"/>
      <c r="P34" s="19"/>
      <c r="Q34" s="19"/>
      <c r="R34" s="19"/>
      <c r="S34" s="19"/>
      <c r="T34" s="19"/>
      <c r="U34" s="19"/>
      <c r="V34" s="18"/>
      <c r="W34" s="18"/>
      <c r="X34" s="18"/>
      <c r="Y34" s="36"/>
    </row>
    <row r="35" spans="1:25">
      <c r="A35" s="35"/>
      <c r="B35" s="16"/>
      <c r="C35" s="17"/>
      <c r="D35" s="17"/>
      <c r="E35" s="17"/>
      <c r="F35" s="17"/>
      <c r="G35" s="17"/>
      <c r="H35" s="17"/>
      <c r="I35" s="17"/>
      <c r="J35" s="18"/>
      <c r="K35" s="27"/>
      <c r="L35" s="27"/>
      <c r="M35" s="27"/>
      <c r="N35" s="19"/>
      <c r="O35" s="28"/>
      <c r="P35" s="19"/>
      <c r="Q35" s="19"/>
      <c r="R35" s="19"/>
      <c r="S35" s="19"/>
      <c r="T35" s="19"/>
      <c r="U35" s="19"/>
      <c r="V35" s="18"/>
      <c r="W35" s="18"/>
      <c r="X35" s="18"/>
      <c r="Y35" s="36"/>
    </row>
    <row r="36" spans="1:25">
      <c r="A36" s="35"/>
      <c r="B36" s="16"/>
      <c r="C36" s="17"/>
      <c r="D36" s="17"/>
      <c r="E36" s="17"/>
      <c r="F36" s="17"/>
      <c r="G36" s="17"/>
      <c r="H36" s="17"/>
      <c r="I36" s="17"/>
      <c r="J36" s="18"/>
      <c r="K36" s="27"/>
      <c r="L36" s="27"/>
      <c r="M36" s="27"/>
      <c r="N36" s="19"/>
      <c r="O36" s="28"/>
      <c r="P36" s="19"/>
      <c r="Q36" s="19"/>
      <c r="R36" s="19"/>
      <c r="S36" s="19"/>
      <c r="T36" s="19"/>
      <c r="U36" s="19"/>
      <c r="V36" s="18"/>
      <c r="W36" s="18"/>
      <c r="X36" s="18"/>
      <c r="Y36" s="36"/>
    </row>
    <row r="37" spans="1:25">
      <c r="A37" s="35"/>
      <c r="B37" s="16"/>
      <c r="C37" s="17"/>
      <c r="D37" s="17"/>
      <c r="E37" s="17"/>
      <c r="F37" s="17"/>
      <c r="G37" s="17"/>
      <c r="H37" s="17"/>
      <c r="I37" s="17"/>
      <c r="J37" s="18"/>
      <c r="K37" s="27"/>
      <c r="L37" s="27"/>
      <c r="M37" s="27"/>
      <c r="N37" s="19"/>
      <c r="O37" s="28"/>
      <c r="P37" s="19"/>
      <c r="Q37" s="19"/>
      <c r="R37" s="19"/>
      <c r="S37" s="19"/>
      <c r="T37" s="19"/>
      <c r="U37" s="19"/>
      <c r="V37" s="18"/>
      <c r="W37" s="18"/>
      <c r="X37" s="18"/>
      <c r="Y37" s="36"/>
    </row>
    <row r="38" spans="1:25">
      <c r="A38" s="35"/>
      <c r="B38" s="16"/>
      <c r="C38" s="17"/>
      <c r="D38" s="17"/>
      <c r="E38" s="17"/>
      <c r="F38" s="17"/>
      <c r="G38" s="17"/>
      <c r="H38" s="17"/>
      <c r="I38" s="17"/>
      <c r="J38" s="18"/>
      <c r="K38" s="27"/>
      <c r="L38" s="27"/>
      <c r="M38" s="27"/>
      <c r="N38" s="19"/>
      <c r="O38" s="28"/>
      <c r="P38" s="19"/>
      <c r="Q38" s="19"/>
      <c r="R38" s="19"/>
      <c r="S38" s="19"/>
      <c r="T38" s="19"/>
      <c r="U38" s="19"/>
      <c r="V38" s="18"/>
      <c r="W38" s="18"/>
      <c r="X38" s="18"/>
      <c r="Y38" s="36"/>
    </row>
    <row r="39" spans="1:25">
      <c r="A39" s="35"/>
      <c r="B39" s="16"/>
      <c r="C39" s="17"/>
      <c r="D39" s="17"/>
      <c r="E39" s="17"/>
      <c r="F39" s="17"/>
      <c r="G39" s="17"/>
      <c r="H39" s="17"/>
      <c r="I39" s="17"/>
      <c r="J39" s="18"/>
      <c r="K39" s="27"/>
      <c r="L39" s="27"/>
      <c r="M39" s="27"/>
      <c r="N39" s="19"/>
      <c r="O39" s="28"/>
      <c r="P39" s="19"/>
      <c r="Q39" s="19"/>
      <c r="R39" s="19"/>
      <c r="S39" s="19"/>
      <c r="T39" s="19"/>
      <c r="U39" s="19"/>
      <c r="V39" s="18"/>
      <c r="W39" s="18"/>
      <c r="X39" s="18"/>
      <c r="Y39" s="36"/>
    </row>
    <row r="40" spans="1:25">
      <c r="A40" s="35"/>
      <c r="B40" s="16"/>
      <c r="C40" s="17"/>
      <c r="D40" s="17"/>
      <c r="E40" s="17"/>
      <c r="F40" s="17"/>
      <c r="G40" s="17"/>
      <c r="H40" s="17"/>
      <c r="I40" s="17"/>
      <c r="J40" s="18"/>
      <c r="K40" s="27"/>
      <c r="L40" s="27"/>
      <c r="M40" s="27"/>
      <c r="N40" s="19"/>
      <c r="O40" s="28"/>
      <c r="P40" s="19"/>
      <c r="Q40" s="19"/>
      <c r="R40" s="19"/>
      <c r="S40" s="19"/>
      <c r="T40" s="19"/>
      <c r="U40" s="19"/>
      <c r="V40" s="18"/>
      <c r="W40" s="18"/>
      <c r="X40" s="18"/>
      <c r="Y40" s="36"/>
    </row>
    <row r="41" spans="1:25">
      <c r="A41" s="35"/>
      <c r="B41" s="16"/>
      <c r="C41" s="17"/>
      <c r="D41" s="17"/>
      <c r="E41" s="17"/>
      <c r="F41" s="17"/>
      <c r="G41" s="17"/>
      <c r="H41" s="17"/>
      <c r="I41" s="17"/>
      <c r="J41" s="18"/>
      <c r="K41" s="27"/>
      <c r="L41" s="27"/>
      <c r="M41" s="27"/>
      <c r="N41" s="19"/>
      <c r="O41" s="28"/>
      <c r="P41" s="19"/>
      <c r="Q41" s="19"/>
      <c r="R41" s="19"/>
      <c r="S41" s="19"/>
      <c r="T41" s="19"/>
      <c r="U41" s="19"/>
      <c r="V41" s="18"/>
      <c r="W41" s="18"/>
      <c r="X41" s="18"/>
      <c r="Y41" s="36"/>
    </row>
    <row r="42" spans="1:25">
      <c r="A42" s="35"/>
      <c r="B42" s="16"/>
      <c r="C42" s="17"/>
      <c r="D42" s="17"/>
      <c r="E42" s="17"/>
      <c r="F42" s="17"/>
      <c r="G42" s="17"/>
      <c r="H42" s="17"/>
      <c r="I42" s="17"/>
      <c r="J42" s="18"/>
      <c r="K42" s="27"/>
      <c r="L42" s="27"/>
      <c r="M42" s="27"/>
      <c r="N42" s="19"/>
      <c r="O42" s="28"/>
      <c r="P42" s="19"/>
      <c r="Q42" s="19"/>
      <c r="R42" s="19"/>
      <c r="S42" s="19"/>
      <c r="T42" s="19"/>
      <c r="U42" s="19"/>
      <c r="V42" s="18"/>
      <c r="W42" s="18"/>
      <c r="X42" s="18"/>
      <c r="Y42" s="36"/>
    </row>
    <row r="43" spans="1:25">
      <c r="A43" s="35"/>
      <c r="B43" s="16"/>
      <c r="C43" s="17"/>
      <c r="D43" s="17"/>
      <c r="E43" s="17"/>
      <c r="F43" s="17"/>
      <c r="G43" s="17"/>
      <c r="H43" s="17"/>
      <c r="I43" s="17"/>
      <c r="J43" s="18"/>
      <c r="K43" s="27"/>
      <c r="L43" s="27"/>
      <c r="M43" s="27"/>
      <c r="N43" s="19"/>
      <c r="O43" s="28"/>
      <c r="P43" s="19"/>
      <c r="Q43" s="19"/>
      <c r="R43" s="19"/>
      <c r="S43" s="19"/>
      <c r="T43" s="19"/>
      <c r="U43" s="19"/>
      <c r="V43" s="18"/>
      <c r="W43" s="18"/>
      <c r="X43" s="18"/>
      <c r="Y43" s="36"/>
    </row>
    <row r="44" spans="1:25">
      <c r="A44" s="35"/>
      <c r="B44" s="16"/>
      <c r="C44" s="17"/>
      <c r="D44" s="17"/>
      <c r="E44" s="17"/>
      <c r="F44" s="17"/>
      <c r="G44" s="17"/>
      <c r="H44" s="17"/>
      <c r="I44" s="17"/>
      <c r="J44" s="18"/>
      <c r="K44" s="27"/>
      <c r="L44" s="27"/>
      <c r="M44" s="27"/>
      <c r="N44" s="19"/>
      <c r="O44" s="28"/>
      <c r="P44" s="19"/>
      <c r="Q44" s="19"/>
      <c r="R44" s="19"/>
      <c r="S44" s="19"/>
      <c r="T44" s="19"/>
      <c r="U44" s="19"/>
      <c r="V44" s="18"/>
      <c r="W44" s="18"/>
      <c r="X44" s="18"/>
      <c r="Y44" s="36"/>
    </row>
    <row r="45" spans="1:25">
      <c r="A45" s="35"/>
      <c r="B45" s="16"/>
      <c r="C45" s="17"/>
      <c r="D45" s="17"/>
      <c r="E45" s="17"/>
      <c r="F45" s="17"/>
      <c r="G45" s="17"/>
      <c r="H45" s="17"/>
      <c r="I45" s="17"/>
      <c r="J45" s="18"/>
      <c r="K45" s="27"/>
      <c r="L45" s="27"/>
      <c r="M45" s="27"/>
      <c r="N45" s="19"/>
      <c r="O45" s="28"/>
      <c r="P45" s="19"/>
      <c r="Q45" s="19"/>
      <c r="R45" s="19"/>
      <c r="S45" s="19"/>
      <c r="T45" s="19"/>
      <c r="U45" s="19"/>
      <c r="V45" s="18"/>
      <c r="W45" s="18"/>
      <c r="X45" s="18"/>
      <c r="Y45" s="36"/>
    </row>
    <row r="46" spans="1:25">
      <c r="A46" s="35"/>
      <c r="B46" s="16"/>
      <c r="C46" s="17"/>
      <c r="D46" s="17"/>
      <c r="E46" s="17"/>
      <c r="F46" s="17"/>
      <c r="G46" s="17"/>
      <c r="H46" s="17"/>
      <c r="I46" s="17"/>
      <c r="J46" s="18"/>
      <c r="K46" s="27"/>
      <c r="L46" s="27"/>
      <c r="M46" s="27"/>
      <c r="N46" s="19"/>
      <c r="O46" s="28"/>
      <c r="P46" s="19"/>
      <c r="Q46" s="19"/>
      <c r="R46" s="19"/>
      <c r="S46" s="19"/>
      <c r="T46" s="19"/>
      <c r="U46" s="19"/>
      <c r="V46" s="18"/>
      <c r="W46" s="18"/>
      <c r="X46" s="18"/>
      <c r="Y46" s="17"/>
    </row>
    <row r="47" spans="1:25">
      <c r="A47" s="35"/>
      <c r="B47" s="16"/>
      <c r="C47" s="17"/>
      <c r="D47" s="17"/>
      <c r="E47" s="17"/>
      <c r="F47" s="17"/>
      <c r="G47" s="17"/>
      <c r="H47" s="17"/>
      <c r="I47" s="17"/>
      <c r="J47" s="18"/>
      <c r="K47" s="27"/>
      <c r="L47" s="27"/>
      <c r="M47" s="27"/>
      <c r="N47" s="19"/>
      <c r="O47" s="28"/>
      <c r="P47" s="19"/>
      <c r="Q47" s="19"/>
      <c r="R47" s="19"/>
      <c r="S47" s="19"/>
      <c r="T47" s="19"/>
      <c r="U47" s="19"/>
      <c r="V47" s="18"/>
      <c r="W47" s="18"/>
      <c r="X47" s="18"/>
      <c r="Y47" s="17"/>
    </row>
    <row r="48" spans="1:25">
      <c r="A48" s="35"/>
      <c r="B48" s="16"/>
      <c r="C48" s="17"/>
      <c r="D48" s="17"/>
      <c r="E48" s="17"/>
      <c r="F48" s="17"/>
      <c r="G48" s="17"/>
      <c r="H48" s="17"/>
      <c r="I48" s="17"/>
      <c r="J48" s="18"/>
      <c r="K48" s="27"/>
      <c r="L48" s="27"/>
      <c r="M48" s="27"/>
      <c r="N48" s="19"/>
      <c r="O48" s="28"/>
      <c r="P48" s="19"/>
      <c r="Q48" s="19"/>
      <c r="R48" s="19"/>
      <c r="S48" s="19"/>
      <c r="T48" s="19"/>
      <c r="U48" s="19"/>
      <c r="V48" s="18"/>
      <c r="W48" s="18"/>
      <c r="X48" s="18"/>
      <c r="Y48" s="17"/>
    </row>
    <row r="49" spans="1:25">
      <c r="A49" s="35"/>
      <c r="B49" s="16"/>
      <c r="C49" s="17"/>
      <c r="D49" s="17"/>
      <c r="E49" s="17"/>
      <c r="F49" s="17"/>
      <c r="G49" s="17"/>
      <c r="H49" s="17"/>
      <c r="I49" s="17"/>
      <c r="J49" s="18"/>
      <c r="K49" s="27"/>
      <c r="L49" s="27"/>
      <c r="M49" s="27"/>
      <c r="N49" s="19"/>
      <c r="O49" s="28"/>
      <c r="P49" s="19"/>
      <c r="Q49" s="19"/>
      <c r="R49" s="19"/>
      <c r="S49" s="19"/>
      <c r="T49" s="19"/>
      <c r="U49" s="19"/>
      <c r="V49" s="18"/>
      <c r="W49" s="18"/>
      <c r="X49" s="18"/>
      <c r="Y49" s="17"/>
    </row>
    <row r="50" spans="1:25">
      <c r="A50" s="35"/>
      <c r="B50" s="16"/>
      <c r="C50" s="17"/>
      <c r="D50" s="17"/>
      <c r="E50" s="17"/>
      <c r="F50" s="17"/>
      <c r="G50" s="17"/>
      <c r="H50" s="17"/>
      <c r="I50" s="17"/>
      <c r="J50" s="18"/>
      <c r="K50" s="27"/>
      <c r="L50" s="27"/>
      <c r="M50" s="27"/>
      <c r="N50" s="19"/>
      <c r="O50" s="28"/>
      <c r="P50" s="19"/>
      <c r="Q50" s="19"/>
      <c r="R50" s="19"/>
      <c r="S50" s="19"/>
      <c r="T50" s="19"/>
      <c r="U50" s="19"/>
      <c r="V50" s="18"/>
      <c r="W50" s="18"/>
      <c r="X50" s="18"/>
      <c r="Y50" s="17"/>
    </row>
    <row r="51" spans="1:25">
      <c r="A51" s="35"/>
      <c r="B51" s="16"/>
      <c r="C51" s="17"/>
      <c r="D51" s="17"/>
      <c r="E51" s="17"/>
      <c r="F51" s="17"/>
      <c r="G51" s="17"/>
      <c r="H51" s="17"/>
      <c r="I51" s="17"/>
      <c r="J51" s="18"/>
      <c r="K51" s="27"/>
      <c r="L51" s="27"/>
      <c r="M51" s="27"/>
      <c r="N51" s="19"/>
      <c r="O51" s="28"/>
      <c r="P51" s="19"/>
      <c r="Q51" s="19"/>
      <c r="R51" s="19"/>
      <c r="S51" s="19"/>
      <c r="T51" s="19"/>
      <c r="U51" s="19"/>
      <c r="V51" s="18"/>
      <c r="W51" s="18"/>
      <c r="X51" s="18"/>
      <c r="Y51" s="17"/>
    </row>
    <row r="52" spans="1:25">
      <c r="A52" s="35"/>
      <c r="B52" s="16"/>
      <c r="C52" s="17"/>
      <c r="D52" s="17"/>
      <c r="E52" s="17"/>
      <c r="F52" s="17"/>
      <c r="G52" s="17"/>
      <c r="H52" s="17"/>
      <c r="I52" s="17"/>
      <c r="J52" s="18"/>
      <c r="K52" s="27"/>
      <c r="L52" s="27"/>
      <c r="M52" s="27"/>
      <c r="N52" s="19"/>
      <c r="O52" s="28"/>
      <c r="P52" s="19"/>
      <c r="Q52" s="19"/>
      <c r="R52" s="19"/>
      <c r="S52" s="19"/>
      <c r="T52" s="19"/>
      <c r="U52" s="19"/>
      <c r="V52" s="18"/>
      <c r="W52" s="18"/>
      <c r="X52" s="18"/>
      <c r="Y52" s="17"/>
    </row>
    <row r="53" spans="1:25">
      <c r="A53" s="35"/>
      <c r="B53" s="16"/>
      <c r="C53" s="17"/>
      <c r="D53" s="17"/>
      <c r="E53" s="17"/>
      <c r="F53" s="17"/>
      <c r="G53" s="17"/>
      <c r="H53" s="17"/>
      <c r="I53" s="17"/>
      <c r="J53" s="18"/>
      <c r="K53" s="27"/>
      <c r="L53" s="27"/>
      <c r="M53" s="27"/>
      <c r="N53" s="19"/>
      <c r="O53" s="28"/>
      <c r="P53" s="19"/>
      <c r="Q53" s="19"/>
      <c r="R53" s="19"/>
      <c r="S53" s="19"/>
      <c r="T53" s="19"/>
      <c r="U53" s="19"/>
      <c r="V53" s="18"/>
      <c r="W53" s="18"/>
      <c r="X53" s="18"/>
      <c r="Y53" s="17"/>
    </row>
    <row r="54" spans="1:25">
      <c r="A54" s="35"/>
      <c r="B54" s="16"/>
      <c r="C54" s="17"/>
      <c r="D54" s="17"/>
      <c r="E54" s="17"/>
      <c r="F54" s="17"/>
      <c r="G54" s="17"/>
      <c r="H54" s="17"/>
      <c r="I54" s="17"/>
      <c r="J54" s="18"/>
      <c r="K54" s="27"/>
      <c r="L54" s="27"/>
      <c r="M54" s="27"/>
      <c r="N54" s="19"/>
      <c r="O54" s="28"/>
      <c r="P54" s="19"/>
      <c r="Q54" s="19"/>
      <c r="R54" s="19"/>
      <c r="S54" s="19"/>
      <c r="T54" s="19"/>
      <c r="U54" s="19"/>
      <c r="V54" s="18"/>
      <c r="W54" s="18"/>
      <c r="X54" s="18"/>
      <c r="Y54" s="17"/>
    </row>
    <row r="55" spans="1:25">
      <c r="A55" s="35"/>
      <c r="B55" s="16"/>
      <c r="C55" s="17"/>
      <c r="D55" s="17"/>
      <c r="E55" s="17"/>
      <c r="F55" s="17"/>
      <c r="G55" s="17"/>
      <c r="H55" s="17"/>
      <c r="I55" s="17"/>
      <c r="J55" s="18"/>
      <c r="K55" s="27"/>
      <c r="L55" s="27"/>
      <c r="M55" s="27"/>
      <c r="N55" s="19"/>
      <c r="O55" s="28"/>
      <c r="P55" s="19"/>
      <c r="Q55" s="19"/>
      <c r="R55" s="19"/>
      <c r="S55" s="19"/>
      <c r="T55" s="19"/>
      <c r="U55" s="19"/>
      <c r="V55" s="18"/>
      <c r="W55" s="18"/>
      <c r="X55" s="18"/>
      <c r="Y55" s="17"/>
    </row>
    <row r="56" spans="1:25">
      <c r="A56" s="35"/>
      <c r="B56" s="16"/>
      <c r="C56" s="17"/>
      <c r="D56" s="17"/>
      <c r="E56" s="17"/>
      <c r="F56" s="17"/>
      <c r="G56" s="17"/>
      <c r="H56" s="17"/>
      <c r="I56" s="17"/>
      <c r="J56" s="18"/>
      <c r="K56" s="27"/>
      <c r="L56" s="27"/>
      <c r="M56" s="27"/>
      <c r="N56" s="19"/>
      <c r="O56" s="28"/>
      <c r="P56" s="19"/>
      <c r="Q56" s="19"/>
      <c r="R56" s="19"/>
      <c r="S56" s="19"/>
      <c r="T56" s="19"/>
      <c r="U56" s="19"/>
      <c r="V56" s="18"/>
      <c r="W56" s="18"/>
      <c r="X56" s="18"/>
      <c r="Y56" s="17"/>
    </row>
    <row r="57" spans="1:25">
      <c r="A57" s="35"/>
      <c r="B57" s="16"/>
      <c r="C57" s="17"/>
      <c r="D57" s="17"/>
      <c r="E57" s="17"/>
      <c r="F57" s="17"/>
      <c r="G57" s="17"/>
      <c r="H57" s="17"/>
      <c r="I57" s="17"/>
      <c r="J57" s="18"/>
      <c r="K57" s="27"/>
      <c r="L57" s="27"/>
      <c r="M57" s="27"/>
      <c r="N57" s="19"/>
      <c r="O57" s="28"/>
      <c r="P57" s="19"/>
      <c r="Q57" s="19"/>
      <c r="R57" s="19"/>
      <c r="S57" s="19"/>
      <c r="T57" s="19"/>
      <c r="U57" s="19"/>
      <c r="V57" s="18"/>
      <c r="W57" s="18"/>
      <c r="X57" s="18"/>
      <c r="Y57" s="17"/>
    </row>
    <row r="58" spans="1:25">
      <c r="A58" s="35"/>
      <c r="B58" s="16"/>
      <c r="C58" s="17"/>
      <c r="D58" s="17"/>
      <c r="E58" s="17"/>
      <c r="F58" s="17"/>
      <c r="G58" s="17"/>
      <c r="H58" s="17"/>
      <c r="I58" s="17"/>
      <c r="J58" s="18"/>
      <c r="K58" s="27"/>
      <c r="L58" s="27"/>
      <c r="M58" s="27"/>
      <c r="N58" s="19"/>
      <c r="O58" s="28"/>
      <c r="P58" s="19"/>
      <c r="Q58" s="19"/>
      <c r="R58" s="19"/>
      <c r="S58" s="19"/>
      <c r="T58" s="19"/>
      <c r="U58" s="19"/>
      <c r="V58" s="18"/>
      <c r="W58" s="18"/>
      <c r="X58" s="18"/>
      <c r="Y58" s="17"/>
    </row>
    <row r="59" spans="1:25">
      <c r="A59" s="35"/>
      <c r="B59" s="16"/>
      <c r="C59" s="17"/>
      <c r="D59" s="17"/>
      <c r="E59" s="17"/>
      <c r="F59" s="17"/>
      <c r="G59" s="17"/>
      <c r="H59" s="17"/>
      <c r="I59" s="17"/>
      <c r="J59" s="18"/>
      <c r="K59" s="27"/>
      <c r="L59" s="27"/>
      <c r="M59" s="27"/>
      <c r="N59" s="19"/>
      <c r="O59" s="28"/>
      <c r="P59" s="19"/>
      <c r="Q59" s="19"/>
      <c r="R59" s="19"/>
      <c r="S59" s="19"/>
      <c r="T59" s="19"/>
      <c r="U59" s="19"/>
      <c r="V59" s="18"/>
      <c r="W59" s="18"/>
      <c r="X59" s="18"/>
      <c r="Y59" s="17"/>
    </row>
    <row r="60" spans="1:25">
      <c r="A60" s="35"/>
      <c r="B60" s="16"/>
      <c r="C60" s="17"/>
      <c r="D60" s="17"/>
      <c r="E60" s="17"/>
      <c r="F60" s="17"/>
      <c r="G60" s="17"/>
      <c r="H60" s="17"/>
      <c r="I60" s="17"/>
      <c r="J60" s="18"/>
      <c r="K60" s="27"/>
      <c r="L60" s="27"/>
      <c r="M60" s="27"/>
      <c r="N60" s="19"/>
      <c r="O60" s="28"/>
      <c r="P60" s="19"/>
      <c r="Q60" s="19"/>
      <c r="R60" s="19"/>
      <c r="S60" s="19"/>
      <c r="T60" s="19"/>
      <c r="U60" s="19"/>
      <c r="V60" s="18"/>
      <c r="W60" s="18"/>
      <c r="X60" s="18"/>
      <c r="Y60" s="17"/>
    </row>
    <row r="61" spans="1:25">
      <c r="A61" s="35"/>
      <c r="B61" s="16"/>
      <c r="C61" s="17"/>
      <c r="D61" s="17"/>
      <c r="E61" s="17"/>
      <c r="F61" s="17"/>
      <c r="G61" s="17"/>
      <c r="H61" s="17"/>
      <c r="I61" s="17"/>
      <c r="J61" s="18"/>
      <c r="K61" s="27"/>
      <c r="L61" s="27"/>
      <c r="M61" s="27"/>
      <c r="N61" s="19"/>
      <c r="O61" s="28"/>
      <c r="P61" s="19"/>
      <c r="Q61" s="19"/>
      <c r="R61" s="19"/>
      <c r="S61" s="19"/>
      <c r="T61" s="19"/>
      <c r="U61" s="19"/>
      <c r="V61" s="18"/>
      <c r="W61" s="18"/>
      <c r="X61" s="18"/>
      <c r="Y61" s="17"/>
    </row>
    <row r="62" spans="1:25">
      <c r="A62" s="35"/>
      <c r="B62" s="16"/>
      <c r="C62" s="17"/>
      <c r="D62" s="17"/>
      <c r="E62" s="17"/>
      <c r="F62" s="17"/>
      <c r="G62" s="17"/>
      <c r="H62" s="17"/>
      <c r="I62" s="17"/>
      <c r="J62" s="18"/>
      <c r="K62" s="27"/>
      <c r="L62" s="27"/>
      <c r="M62" s="27"/>
      <c r="N62" s="19"/>
      <c r="O62" s="28"/>
      <c r="P62" s="19"/>
      <c r="Q62" s="19"/>
      <c r="R62" s="19"/>
      <c r="S62" s="19"/>
      <c r="T62" s="19"/>
      <c r="U62" s="19"/>
      <c r="V62" s="18"/>
      <c r="W62" s="18"/>
      <c r="X62" s="18"/>
      <c r="Y62" s="17"/>
    </row>
    <row r="63" spans="1:25">
      <c r="A63" s="35"/>
      <c r="B63" s="16"/>
      <c r="C63" s="17"/>
      <c r="D63" s="17"/>
      <c r="E63" s="17"/>
      <c r="F63" s="17"/>
      <c r="G63" s="17"/>
      <c r="H63" s="17"/>
      <c r="I63" s="17"/>
      <c r="J63" s="18"/>
      <c r="K63" s="27"/>
      <c r="L63" s="27"/>
      <c r="M63" s="27"/>
      <c r="N63" s="19"/>
      <c r="O63" s="28"/>
      <c r="P63" s="19"/>
      <c r="Q63" s="19"/>
      <c r="R63" s="19"/>
      <c r="S63" s="19"/>
      <c r="T63" s="19"/>
      <c r="U63" s="19"/>
      <c r="V63" s="18"/>
      <c r="W63" s="18"/>
      <c r="X63" s="18"/>
      <c r="Y63" s="17"/>
    </row>
    <row r="64" spans="1:25">
      <c r="A64" s="35"/>
      <c r="B64" s="16"/>
      <c r="C64" s="17"/>
      <c r="D64" s="17"/>
      <c r="E64" s="17"/>
      <c r="F64" s="17"/>
      <c r="G64" s="17"/>
      <c r="H64" s="17"/>
      <c r="I64" s="17"/>
      <c r="J64" s="18"/>
      <c r="K64" s="27"/>
      <c r="L64" s="27"/>
      <c r="M64" s="27"/>
      <c r="N64" s="19"/>
      <c r="O64" s="28"/>
      <c r="P64" s="19"/>
      <c r="Q64" s="19"/>
      <c r="R64" s="19"/>
      <c r="S64" s="19"/>
      <c r="T64" s="19"/>
      <c r="U64" s="19"/>
      <c r="V64" s="18"/>
      <c r="W64" s="18"/>
      <c r="X64" s="18"/>
      <c r="Y64" s="17"/>
    </row>
    <row r="65" spans="1:25">
      <c r="A65" s="35"/>
      <c r="B65" s="16"/>
      <c r="C65" s="17"/>
      <c r="D65" s="17"/>
      <c r="E65" s="17"/>
      <c r="F65" s="17"/>
      <c r="G65" s="17"/>
      <c r="H65" s="17"/>
      <c r="I65" s="17"/>
      <c r="J65" s="18"/>
      <c r="K65" s="27"/>
      <c r="L65" s="27"/>
      <c r="M65" s="27"/>
      <c r="N65" s="19"/>
      <c r="O65" s="28"/>
      <c r="P65" s="19"/>
      <c r="Q65" s="19"/>
      <c r="R65" s="19"/>
      <c r="S65" s="19"/>
      <c r="T65" s="19"/>
      <c r="U65" s="19"/>
      <c r="V65" s="18"/>
      <c r="W65" s="18"/>
      <c r="X65" s="18"/>
      <c r="Y65" s="17"/>
    </row>
    <row r="66" spans="1:25">
      <c r="A66" s="35"/>
      <c r="B66" s="16"/>
      <c r="C66" s="17"/>
      <c r="D66" s="17"/>
      <c r="E66" s="17"/>
      <c r="F66" s="17"/>
      <c r="G66" s="17"/>
      <c r="H66" s="17"/>
      <c r="I66" s="17"/>
      <c r="J66" s="18"/>
      <c r="K66" s="27"/>
      <c r="L66" s="27"/>
      <c r="M66" s="27"/>
      <c r="N66" s="19"/>
      <c r="O66" s="28"/>
      <c r="P66" s="19"/>
      <c r="Q66" s="19"/>
      <c r="R66" s="19"/>
      <c r="S66" s="19"/>
      <c r="T66" s="19"/>
      <c r="U66" s="19"/>
      <c r="V66" s="18"/>
      <c r="W66" s="18"/>
      <c r="X66" s="18"/>
      <c r="Y66" s="17"/>
    </row>
    <row r="67" spans="1:25">
      <c r="A67" s="35"/>
      <c r="B67" s="16"/>
      <c r="C67" s="17"/>
      <c r="D67" s="17"/>
      <c r="E67" s="17"/>
      <c r="F67" s="17"/>
      <c r="G67" s="17"/>
      <c r="H67" s="17"/>
      <c r="I67" s="17"/>
      <c r="J67" s="18"/>
      <c r="K67" s="27"/>
      <c r="L67" s="27"/>
      <c r="M67" s="27"/>
      <c r="N67" s="19"/>
      <c r="O67" s="28"/>
      <c r="P67" s="19"/>
      <c r="Q67" s="19"/>
      <c r="R67" s="19"/>
      <c r="S67" s="19"/>
      <c r="T67" s="19"/>
      <c r="U67" s="19"/>
      <c r="V67" s="18"/>
      <c r="W67" s="18"/>
      <c r="X67" s="18"/>
      <c r="Y67" s="17"/>
    </row>
    <row r="68" spans="1:25">
      <c r="A68" s="35"/>
      <c r="B68" s="16"/>
      <c r="C68" s="17"/>
      <c r="D68" s="17"/>
      <c r="E68" s="17"/>
      <c r="F68" s="17"/>
      <c r="G68" s="17"/>
      <c r="H68" s="17"/>
      <c r="I68" s="17"/>
      <c r="J68" s="18"/>
      <c r="K68" s="27"/>
      <c r="L68" s="27"/>
      <c r="M68" s="27"/>
      <c r="N68" s="19"/>
      <c r="O68" s="28"/>
      <c r="P68" s="19"/>
      <c r="Q68" s="19"/>
      <c r="R68" s="19"/>
      <c r="S68" s="19"/>
      <c r="T68" s="19"/>
      <c r="U68" s="19"/>
      <c r="V68" s="18"/>
      <c r="W68" s="18"/>
      <c r="X68" s="18"/>
      <c r="Y68" s="17"/>
    </row>
    <row r="69" spans="1:25">
      <c r="A69" s="35"/>
      <c r="B69" s="16"/>
      <c r="C69" s="17"/>
      <c r="D69" s="17"/>
      <c r="E69" s="17"/>
      <c r="F69" s="17"/>
      <c r="G69" s="17"/>
      <c r="H69" s="17"/>
      <c r="I69" s="17"/>
      <c r="J69" s="18"/>
      <c r="K69" s="27"/>
      <c r="L69" s="27"/>
      <c r="M69" s="27"/>
      <c r="N69" s="19"/>
      <c r="O69" s="28"/>
      <c r="P69" s="19"/>
      <c r="Q69" s="19"/>
      <c r="R69" s="19"/>
      <c r="S69" s="19"/>
      <c r="T69" s="19"/>
      <c r="U69" s="19"/>
      <c r="V69" s="18"/>
      <c r="W69" s="18"/>
      <c r="X69" s="18"/>
      <c r="Y69" s="17"/>
    </row>
    <row r="70" spans="1:25">
      <c r="A70" s="35"/>
      <c r="B70" s="16"/>
      <c r="C70" s="17"/>
      <c r="D70" s="17"/>
      <c r="E70" s="17"/>
      <c r="F70" s="17"/>
      <c r="G70" s="17"/>
      <c r="H70" s="17"/>
      <c r="I70" s="17"/>
      <c r="J70" s="18"/>
      <c r="K70" s="27"/>
      <c r="L70" s="27"/>
      <c r="M70" s="27"/>
      <c r="N70" s="19"/>
      <c r="O70" s="28"/>
      <c r="P70" s="19"/>
      <c r="Q70" s="19"/>
      <c r="R70" s="19"/>
      <c r="S70" s="19"/>
      <c r="T70" s="19"/>
      <c r="U70" s="19"/>
      <c r="V70" s="18"/>
      <c r="W70" s="18"/>
      <c r="X70" s="18"/>
      <c r="Y70" s="17"/>
    </row>
    <row r="71" spans="1:25">
      <c r="A71" s="35"/>
      <c r="B71" s="16"/>
      <c r="C71" s="17"/>
      <c r="D71" s="17"/>
      <c r="E71" s="17"/>
      <c r="F71" s="17"/>
      <c r="G71" s="17"/>
      <c r="H71" s="17"/>
      <c r="I71" s="17"/>
      <c r="J71" s="18"/>
      <c r="K71" s="27"/>
      <c r="L71" s="27"/>
      <c r="M71" s="27"/>
      <c r="N71" s="19"/>
      <c r="O71" s="28"/>
      <c r="P71" s="19"/>
      <c r="Q71" s="19"/>
      <c r="R71" s="19"/>
      <c r="S71" s="19"/>
      <c r="T71" s="19"/>
      <c r="U71" s="19"/>
      <c r="V71" s="18"/>
      <c r="W71" s="18"/>
      <c r="X71" s="18"/>
      <c r="Y71" s="17"/>
    </row>
    <row r="72" spans="1:25">
      <c r="A72" s="35"/>
      <c r="B72" s="16"/>
      <c r="C72" s="17"/>
      <c r="D72" s="17"/>
      <c r="E72" s="17"/>
      <c r="F72" s="17"/>
      <c r="G72" s="17"/>
      <c r="H72" s="17"/>
      <c r="I72" s="17"/>
      <c r="J72" s="18"/>
      <c r="K72" s="27"/>
      <c r="L72" s="27"/>
      <c r="M72" s="27"/>
      <c r="N72" s="19"/>
      <c r="O72" s="28"/>
      <c r="P72" s="19"/>
      <c r="Q72" s="19"/>
      <c r="R72" s="19"/>
      <c r="S72" s="19"/>
      <c r="T72" s="19"/>
      <c r="U72" s="19"/>
      <c r="V72" s="18"/>
      <c r="W72" s="18"/>
      <c r="X72" s="18"/>
      <c r="Y72" s="17"/>
    </row>
    <row r="73" spans="1:25">
      <c r="A73" s="35"/>
      <c r="B73" s="16"/>
      <c r="C73" s="17"/>
      <c r="D73" s="17"/>
      <c r="E73" s="17"/>
      <c r="F73" s="17"/>
      <c r="G73" s="17"/>
      <c r="H73" s="17"/>
      <c r="I73" s="17"/>
      <c r="J73" s="18"/>
      <c r="K73" s="27"/>
      <c r="L73" s="27"/>
      <c r="M73" s="27"/>
      <c r="N73" s="19"/>
      <c r="O73" s="28"/>
      <c r="P73" s="19"/>
      <c r="Q73" s="19"/>
      <c r="R73" s="19"/>
      <c r="S73" s="19"/>
      <c r="T73" s="19"/>
      <c r="U73" s="19"/>
      <c r="V73" s="18"/>
      <c r="W73" s="18"/>
      <c r="X73" s="18"/>
      <c r="Y73" s="17"/>
    </row>
    <row r="74" spans="1:25">
      <c r="A74" s="35"/>
      <c r="B74" s="16"/>
      <c r="C74" s="17"/>
      <c r="D74" s="17"/>
      <c r="E74" s="17"/>
      <c r="F74" s="17"/>
      <c r="G74" s="17"/>
      <c r="H74" s="17"/>
      <c r="I74" s="17"/>
      <c r="J74" s="18"/>
      <c r="K74" s="27"/>
      <c r="L74" s="27"/>
      <c r="M74" s="27"/>
      <c r="N74" s="19"/>
      <c r="O74" s="28"/>
      <c r="P74" s="19"/>
      <c r="Q74" s="19"/>
      <c r="R74" s="19"/>
      <c r="S74" s="19"/>
      <c r="T74" s="19"/>
      <c r="U74" s="19"/>
      <c r="V74" s="18"/>
      <c r="W74" s="18"/>
      <c r="X74" s="18"/>
      <c r="Y74" s="17"/>
    </row>
    <row r="75" spans="1:25">
      <c r="A75" s="35"/>
      <c r="B75" s="16"/>
      <c r="C75" s="17"/>
      <c r="D75" s="17"/>
      <c r="E75" s="17"/>
      <c r="F75" s="17"/>
      <c r="G75" s="17"/>
      <c r="H75" s="17"/>
      <c r="I75" s="17"/>
      <c r="J75" s="18"/>
      <c r="K75" s="27"/>
      <c r="L75" s="27"/>
      <c r="M75" s="27"/>
      <c r="N75" s="19"/>
      <c r="O75" s="28"/>
      <c r="P75" s="19"/>
      <c r="Q75" s="19"/>
      <c r="R75" s="19"/>
      <c r="S75" s="19"/>
      <c r="T75" s="19"/>
      <c r="U75" s="19"/>
      <c r="V75" s="18"/>
      <c r="W75" s="18"/>
      <c r="X75" s="18"/>
      <c r="Y75" s="17"/>
    </row>
    <row r="76" spans="1:25">
      <c r="A76" s="35"/>
      <c r="B76" s="16"/>
      <c r="C76" s="17"/>
      <c r="D76" s="17"/>
      <c r="E76" s="17"/>
      <c r="F76" s="17"/>
      <c r="G76" s="17"/>
      <c r="H76" s="17"/>
      <c r="I76" s="17"/>
      <c r="J76" s="18"/>
      <c r="K76" s="27"/>
      <c r="L76" s="27"/>
      <c r="M76" s="27"/>
      <c r="N76" s="19"/>
      <c r="O76" s="28"/>
      <c r="P76" s="19"/>
      <c r="Q76" s="19"/>
      <c r="R76" s="19"/>
      <c r="S76" s="19"/>
      <c r="T76" s="19"/>
      <c r="U76" s="19"/>
      <c r="V76" s="18"/>
      <c r="W76" s="18"/>
      <c r="X76" s="18"/>
      <c r="Y76" s="17"/>
    </row>
    <row r="77" spans="1:25">
      <c r="A77" s="35"/>
      <c r="B77" s="16"/>
      <c r="C77" s="17"/>
      <c r="D77" s="17"/>
      <c r="E77" s="17"/>
      <c r="F77" s="17"/>
      <c r="G77" s="17"/>
      <c r="H77" s="17"/>
      <c r="I77" s="17"/>
      <c r="J77" s="18"/>
      <c r="K77" s="27"/>
      <c r="L77" s="27"/>
      <c r="M77" s="27"/>
      <c r="N77" s="19"/>
      <c r="O77" s="28"/>
      <c r="P77" s="19"/>
      <c r="Q77" s="19"/>
      <c r="R77" s="19"/>
      <c r="S77" s="19"/>
      <c r="T77" s="19"/>
      <c r="U77" s="19"/>
      <c r="V77" s="18"/>
      <c r="W77" s="18"/>
      <c r="X77" s="18"/>
      <c r="Y77" s="17"/>
    </row>
    <row r="78" spans="1:25">
      <c r="A78" s="35"/>
      <c r="B78" s="16"/>
      <c r="C78" s="17"/>
      <c r="D78" s="17"/>
      <c r="E78" s="17"/>
      <c r="F78" s="17"/>
      <c r="G78" s="17"/>
      <c r="H78" s="17"/>
      <c r="I78" s="17"/>
      <c r="J78" s="18"/>
      <c r="K78" s="27"/>
      <c r="L78" s="27"/>
      <c r="M78" s="27"/>
      <c r="N78" s="19"/>
      <c r="O78" s="28"/>
      <c r="P78" s="19"/>
      <c r="Q78" s="19"/>
      <c r="R78" s="19"/>
      <c r="S78" s="19"/>
      <c r="T78" s="19"/>
      <c r="U78" s="19"/>
      <c r="V78" s="18"/>
      <c r="W78" s="18"/>
      <c r="X78" s="18"/>
      <c r="Y78" s="17"/>
    </row>
    <row r="79" spans="1:25">
      <c r="A79" s="35"/>
      <c r="B79" s="16"/>
      <c r="C79" s="17"/>
      <c r="D79" s="17"/>
      <c r="E79" s="17"/>
      <c r="F79" s="17"/>
      <c r="G79" s="17"/>
      <c r="H79" s="17"/>
      <c r="I79" s="17"/>
      <c r="J79" s="18"/>
      <c r="K79" s="27"/>
      <c r="L79" s="27"/>
      <c r="M79" s="27"/>
      <c r="N79" s="19"/>
      <c r="O79" s="28"/>
      <c r="P79" s="19"/>
      <c r="Q79" s="19"/>
      <c r="R79" s="19"/>
      <c r="S79" s="19"/>
      <c r="T79" s="19"/>
      <c r="U79" s="19"/>
      <c r="V79" s="18"/>
      <c r="W79" s="18"/>
      <c r="X79" s="18"/>
      <c r="Y79" s="17"/>
    </row>
    <row r="80" spans="1:25">
      <c r="A80" s="35"/>
      <c r="B80" s="16"/>
      <c r="C80" s="17"/>
      <c r="D80" s="17"/>
      <c r="E80" s="17"/>
      <c r="F80" s="17"/>
      <c r="G80" s="17"/>
      <c r="H80" s="17"/>
      <c r="I80" s="17"/>
      <c r="J80" s="18"/>
      <c r="K80" s="27"/>
      <c r="L80" s="27"/>
      <c r="M80" s="27"/>
      <c r="N80" s="19"/>
      <c r="O80" s="28"/>
      <c r="P80" s="19"/>
      <c r="Q80" s="19"/>
      <c r="R80" s="19"/>
      <c r="S80" s="19"/>
      <c r="T80" s="19"/>
      <c r="U80" s="19"/>
      <c r="V80" s="18"/>
      <c r="W80" s="18"/>
      <c r="X80" s="18"/>
      <c r="Y80" s="17"/>
    </row>
    <row r="81" spans="1:25">
      <c r="A81" s="35"/>
      <c r="B81" s="16"/>
      <c r="C81" s="17"/>
      <c r="D81" s="17"/>
      <c r="E81" s="17"/>
      <c r="F81" s="17"/>
      <c r="G81" s="17"/>
      <c r="H81" s="17"/>
      <c r="I81" s="17"/>
      <c r="J81" s="18"/>
      <c r="K81" s="27"/>
      <c r="L81" s="27"/>
      <c r="M81" s="27"/>
      <c r="N81" s="19"/>
      <c r="O81" s="28"/>
      <c r="P81" s="19"/>
      <c r="Q81" s="19"/>
      <c r="R81" s="19"/>
      <c r="S81" s="19"/>
      <c r="T81" s="19"/>
      <c r="U81" s="19"/>
      <c r="V81" s="18"/>
      <c r="W81" s="18"/>
      <c r="X81" s="18"/>
      <c r="Y81" s="17"/>
    </row>
    <row r="82" spans="1:25">
      <c r="A82" s="35"/>
      <c r="B82" s="16"/>
      <c r="C82" s="17"/>
      <c r="D82" s="17"/>
      <c r="E82" s="17"/>
      <c r="F82" s="17"/>
      <c r="G82" s="17"/>
      <c r="H82" s="17"/>
      <c r="I82" s="17"/>
      <c r="J82" s="18"/>
      <c r="K82" s="27"/>
      <c r="L82" s="27"/>
      <c r="M82" s="27"/>
      <c r="N82" s="19"/>
      <c r="O82" s="28"/>
      <c r="P82" s="19"/>
      <c r="Q82" s="19"/>
      <c r="R82" s="19"/>
      <c r="S82" s="19"/>
      <c r="T82" s="19"/>
      <c r="U82" s="19"/>
      <c r="V82" s="18"/>
      <c r="W82" s="18"/>
      <c r="X82" s="18"/>
      <c r="Y82" s="17"/>
    </row>
    <row r="83" spans="1:25">
      <c r="A83" s="35"/>
      <c r="B83" s="16"/>
      <c r="C83" s="17"/>
      <c r="D83" s="17"/>
      <c r="E83" s="17"/>
      <c r="F83" s="17"/>
      <c r="G83" s="17"/>
      <c r="H83" s="17"/>
      <c r="I83" s="17"/>
      <c r="J83" s="18"/>
      <c r="K83" s="27"/>
      <c r="L83" s="27"/>
      <c r="M83" s="27"/>
      <c r="N83" s="19"/>
      <c r="O83" s="28"/>
      <c r="P83" s="19"/>
      <c r="Q83" s="19"/>
      <c r="R83" s="19"/>
      <c r="S83" s="19"/>
      <c r="T83" s="19"/>
      <c r="U83" s="19"/>
      <c r="V83" s="18"/>
      <c r="W83" s="18"/>
      <c r="X83" s="18"/>
      <c r="Y83" s="17"/>
    </row>
  </sheetData>
  <mergeCells count="2">
    <mergeCell ref="A3:V4"/>
    <mergeCell ref="G6:I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3"/>
  <sheetViews>
    <sheetView view="pageBreakPreview" topLeftCell="A37" zoomScale="70" zoomScaleSheetLayoutView="70" workbookViewId="0">
      <selection sqref="A1:I49"/>
    </sheetView>
  </sheetViews>
  <sheetFormatPr defaultRowHeight="14.25"/>
  <cols>
    <col min="1" max="1" width="14.140625" style="56" bestFit="1" customWidth="1"/>
    <col min="2" max="2" width="48" style="56" customWidth="1"/>
    <col min="3" max="9" width="12.7109375" style="56" customWidth="1"/>
    <col min="10" max="16384" width="9.140625" style="56"/>
  </cols>
  <sheetData>
    <row r="1" spans="1:9" s="55" customFormat="1" ht="18" customHeight="1">
      <c r="A1" s="241" t="s">
        <v>149</v>
      </c>
      <c r="B1" s="241"/>
      <c r="C1" s="241"/>
      <c r="D1" s="241"/>
      <c r="E1" s="241"/>
      <c r="F1" s="241"/>
      <c r="G1" s="241"/>
      <c r="H1" s="241"/>
      <c r="I1" s="241"/>
    </row>
    <row r="2" spans="1:9" s="55" customFormat="1" ht="18" customHeight="1">
      <c r="A2" s="242" t="str">
        <f>'MG COVER PAGE'!A2</f>
        <v>Quarter of the year :   Q-IV  (Jan-Feb-Mar-2024-25)</v>
      </c>
      <c r="B2" s="242"/>
      <c r="C2" s="242"/>
      <c r="D2" s="242"/>
      <c r="E2" s="242"/>
      <c r="F2" s="242"/>
      <c r="G2" s="242"/>
      <c r="H2" s="242"/>
      <c r="I2" s="242"/>
    </row>
    <row r="3" spans="1:9" s="55" customFormat="1" ht="18" customHeight="1">
      <c r="A3" s="242" t="s">
        <v>150</v>
      </c>
      <c r="B3" s="242"/>
      <c r="C3" s="242"/>
      <c r="D3" s="242"/>
      <c r="E3" s="242"/>
      <c r="F3" s="242"/>
      <c r="G3" s="242"/>
      <c r="H3" s="242"/>
      <c r="I3" s="242"/>
    </row>
    <row r="4" spans="1:9">
      <c r="A4" s="243" t="s">
        <v>151</v>
      </c>
      <c r="B4" s="243" t="s">
        <v>152</v>
      </c>
      <c r="C4" s="243" t="s">
        <v>153</v>
      </c>
      <c r="D4" s="243" t="s">
        <v>154</v>
      </c>
      <c r="E4" s="244" t="s">
        <v>155</v>
      </c>
      <c r="F4" s="245" t="s">
        <v>156</v>
      </c>
      <c r="G4" s="246"/>
      <c r="H4" s="247"/>
      <c r="I4" s="244" t="s">
        <v>157</v>
      </c>
    </row>
    <row r="5" spans="1:9">
      <c r="A5" s="243"/>
      <c r="B5" s="243"/>
      <c r="C5" s="243"/>
      <c r="D5" s="243"/>
      <c r="E5" s="244"/>
      <c r="F5" s="248"/>
      <c r="G5" s="249"/>
      <c r="H5" s="250"/>
      <c r="I5" s="244"/>
    </row>
    <row r="6" spans="1:9" ht="47.25">
      <c r="A6" s="243"/>
      <c r="B6" s="243"/>
      <c r="C6" s="243"/>
      <c r="D6" s="243"/>
      <c r="E6" s="244"/>
      <c r="F6" s="57" t="s">
        <v>158</v>
      </c>
      <c r="G6" s="57" t="s">
        <v>159</v>
      </c>
      <c r="H6" s="57" t="s">
        <v>160</v>
      </c>
      <c r="I6" s="244"/>
    </row>
    <row r="7" spans="1:9" s="60" customFormat="1" ht="15.75">
      <c r="A7" s="58"/>
      <c r="B7" s="57">
        <v>1</v>
      </c>
      <c r="C7" s="57">
        <v>2</v>
      </c>
      <c r="D7" s="57">
        <v>3</v>
      </c>
      <c r="E7" s="59" t="s">
        <v>161</v>
      </c>
      <c r="F7" s="57">
        <v>5</v>
      </c>
      <c r="G7" s="57">
        <v>6</v>
      </c>
      <c r="H7" s="57" t="s">
        <v>162</v>
      </c>
      <c r="I7" s="57" t="s">
        <v>163</v>
      </c>
    </row>
    <row r="8" spans="1:9" s="64" customFormat="1" ht="15.75">
      <c r="A8" s="61" t="s">
        <v>164</v>
      </c>
      <c r="B8" s="62" t="s">
        <v>165</v>
      </c>
      <c r="C8" s="63">
        <f>SUM(C9:C13)</f>
        <v>0</v>
      </c>
      <c r="D8" s="63">
        <f>SUM(D9:D13)</f>
        <v>128110</v>
      </c>
      <c r="E8" s="63">
        <f>C8+D8</f>
        <v>128110</v>
      </c>
      <c r="F8" s="63">
        <f>SUM(F9:F13)</f>
        <v>126165</v>
      </c>
      <c r="G8" s="63">
        <f>SUM(G9:G13)</f>
        <v>1945</v>
      </c>
      <c r="H8" s="63">
        <f>F8+G8</f>
        <v>128110</v>
      </c>
      <c r="I8" s="63">
        <f>E8-H8</f>
        <v>0</v>
      </c>
    </row>
    <row r="9" spans="1:9" ht="31.5">
      <c r="A9" s="65" t="s">
        <v>166</v>
      </c>
      <c r="B9" s="66" t="s">
        <v>167</v>
      </c>
      <c r="C9" s="67">
        <v>0</v>
      </c>
      <c r="D9" s="67">
        <f>[25]ANC!D9+[25]BCC!D9+[25]BRD!D9+[25]GDC!D9+[25]NDC!D9</f>
        <v>65626</v>
      </c>
      <c r="E9" s="68">
        <f t="shared" ref="E9:E48" si="0">C9+D9</f>
        <v>65626</v>
      </c>
      <c r="F9" s="67">
        <f>[25]ANC!F9+[25]BCC!F9+[25]BRD!F9+[25]GDC!F9+[25]NDC!F9</f>
        <v>64778</v>
      </c>
      <c r="G9" s="67">
        <f>[25]ANC!G9+[25]BCC!G9+[25]BRD!G9+[25]GDC!G9+[25]NDC!G9</f>
        <v>848</v>
      </c>
      <c r="H9" s="68">
        <f t="shared" ref="H9:H49" si="1">F9+G9</f>
        <v>65626</v>
      </c>
      <c r="I9" s="68">
        <f t="shared" ref="I9:I49" si="2">E9-H9</f>
        <v>0</v>
      </c>
    </row>
    <row r="10" spans="1:9" ht="15.75">
      <c r="A10" s="65" t="s">
        <v>168</v>
      </c>
      <c r="B10" s="66" t="s">
        <v>169</v>
      </c>
      <c r="C10" s="67">
        <v>0</v>
      </c>
      <c r="D10" s="67">
        <f>[25]ANC!D10+[25]BCC!D10+[25]BRD!D10+[25]GDC!D10+[25]NDC!D10</f>
        <v>29508</v>
      </c>
      <c r="E10" s="68">
        <f t="shared" si="0"/>
        <v>29508</v>
      </c>
      <c r="F10" s="67">
        <f>[25]ANC!F10+[25]BCC!F10+[25]BRD!F10+[25]GDC!F10+[25]NDC!F10</f>
        <v>29352</v>
      </c>
      <c r="G10" s="67">
        <f>[25]ANC!G10+[25]BCC!G10+[25]BRD!G10+[25]GDC!G10+[25]NDC!G10</f>
        <v>156</v>
      </c>
      <c r="H10" s="68">
        <f t="shared" si="1"/>
        <v>29508</v>
      </c>
      <c r="I10" s="68">
        <f t="shared" si="2"/>
        <v>0</v>
      </c>
    </row>
    <row r="11" spans="1:9" ht="31.5">
      <c r="A11" s="65" t="s">
        <v>170</v>
      </c>
      <c r="B11" s="66" t="s">
        <v>171</v>
      </c>
      <c r="C11" s="67">
        <v>0</v>
      </c>
      <c r="D11" s="67">
        <f>[25]ANC!D11+[25]BCC!D11+[25]BRD!D11+[25]GDC!D11+[25]NDC!D11</f>
        <v>19080</v>
      </c>
      <c r="E11" s="68">
        <f t="shared" si="0"/>
        <v>19080</v>
      </c>
      <c r="F11" s="67">
        <f>[25]ANC!F11+[25]BCC!F11+[25]BRD!F11+[25]GDC!F11+[25]NDC!F11</f>
        <v>18404</v>
      </c>
      <c r="G11" s="67">
        <f>[25]ANC!G11+[25]BCC!G11+[25]BRD!G11+[25]GDC!G11+[25]NDC!G11</f>
        <v>676</v>
      </c>
      <c r="H11" s="68">
        <f t="shared" si="1"/>
        <v>19080</v>
      </c>
      <c r="I11" s="68">
        <f t="shared" si="2"/>
        <v>0</v>
      </c>
    </row>
    <row r="12" spans="1:9" ht="31.5">
      <c r="A12" s="65" t="s">
        <v>172</v>
      </c>
      <c r="B12" s="66" t="s">
        <v>173</v>
      </c>
      <c r="C12" s="67">
        <v>0</v>
      </c>
      <c r="D12" s="67">
        <f>[25]ANC!D12+[25]BCC!D12+[25]BRD!D12+[25]GDC!D12+[25]NDC!D12</f>
        <v>4804</v>
      </c>
      <c r="E12" s="68">
        <f t="shared" si="0"/>
        <v>4804</v>
      </c>
      <c r="F12" s="67">
        <f>[25]ANC!F12+[25]BCC!F12+[25]BRD!F12+[25]GDC!F12+[25]NDC!F12</f>
        <v>4598</v>
      </c>
      <c r="G12" s="67">
        <f>[25]ANC!G12+[25]BCC!G12+[25]BRD!G12+[25]GDC!G12+[25]NDC!G12</f>
        <v>206</v>
      </c>
      <c r="H12" s="68">
        <f t="shared" si="1"/>
        <v>4804</v>
      </c>
      <c r="I12" s="68">
        <f t="shared" si="2"/>
        <v>0</v>
      </c>
    </row>
    <row r="13" spans="1:9" ht="15.75">
      <c r="A13" s="65" t="s">
        <v>174</v>
      </c>
      <c r="B13" s="66" t="s">
        <v>175</v>
      </c>
      <c r="C13" s="67">
        <v>0</v>
      </c>
      <c r="D13" s="67">
        <f>[25]ANC!D13+[25]BCC!D13+[25]BRD!D13+[25]GDC!D13+[25]NDC!D13</f>
        <v>9092</v>
      </c>
      <c r="E13" s="68">
        <f t="shared" si="0"/>
        <v>9092</v>
      </c>
      <c r="F13" s="67">
        <f>[25]ANC!F13+[25]BCC!F13+[25]BRD!F13+[25]GDC!F13+[25]NDC!F13</f>
        <v>9033</v>
      </c>
      <c r="G13" s="67">
        <f>[25]ANC!G13+[25]BCC!G13+[25]BRD!G13+[25]GDC!G13+[25]NDC!G13</f>
        <v>59</v>
      </c>
      <c r="H13" s="68">
        <f t="shared" si="1"/>
        <v>9092</v>
      </c>
      <c r="I13" s="68">
        <f t="shared" si="2"/>
        <v>0</v>
      </c>
    </row>
    <row r="14" spans="1:9" s="64" customFormat="1" ht="15.75">
      <c r="A14" s="61" t="s">
        <v>176</v>
      </c>
      <c r="B14" s="62" t="s">
        <v>177</v>
      </c>
      <c r="C14" s="63">
        <f>SUM(C15:C19)</f>
        <v>0</v>
      </c>
      <c r="D14" s="63">
        <f>SUM(D15:D19)</f>
        <v>7494</v>
      </c>
      <c r="E14" s="63">
        <f>C14+D14</f>
        <v>7494</v>
      </c>
      <c r="F14" s="63">
        <f>SUM(F15:F19)</f>
        <v>7467</v>
      </c>
      <c r="G14" s="63">
        <f>SUM(G15:G19)</f>
        <v>27</v>
      </c>
      <c r="H14" s="63">
        <f>F14+G14</f>
        <v>7494</v>
      </c>
      <c r="I14" s="63">
        <f>E14-H14</f>
        <v>0</v>
      </c>
    </row>
    <row r="15" spans="1:9" ht="15.75">
      <c r="A15" s="65" t="s">
        <v>166</v>
      </c>
      <c r="B15" s="66" t="s">
        <v>178</v>
      </c>
      <c r="C15" s="67">
        <v>0</v>
      </c>
      <c r="D15" s="67">
        <f>[25]ANC!D15+[25]BCC!D15+[25]BRD!D15+[25]GDC!D15+[25]NDC!D15</f>
        <v>4541</v>
      </c>
      <c r="E15" s="68">
        <f t="shared" si="0"/>
        <v>4541</v>
      </c>
      <c r="F15" s="67">
        <f>[25]ANC!F15+[25]BCC!F15+[25]BRD!F15+[25]GDC!F15+[25]NDC!F15</f>
        <v>4535</v>
      </c>
      <c r="G15" s="67">
        <f>[25]ANC!G15+[25]BCC!G15+[25]BRD!G15+[25]GDC!G15+[25]NDC!G15</f>
        <v>6</v>
      </c>
      <c r="H15" s="68">
        <f t="shared" si="1"/>
        <v>4541</v>
      </c>
      <c r="I15" s="68">
        <f t="shared" si="2"/>
        <v>0</v>
      </c>
    </row>
    <row r="16" spans="1:9" ht="15.75">
      <c r="A16" s="65" t="s">
        <v>168</v>
      </c>
      <c r="B16" s="66" t="s">
        <v>179</v>
      </c>
      <c r="C16" s="67">
        <v>0</v>
      </c>
      <c r="D16" s="67">
        <f>[25]ANC!D16+[25]BCC!D16+[25]BRD!D16+[25]GDC!D16+[25]NDC!D16</f>
        <v>1606</v>
      </c>
      <c r="E16" s="68">
        <f t="shared" si="0"/>
        <v>1606</v>
      </c>
      <c r="F16" s="67">
        <f>[25]ANC!F16+[25]BCC!F16+[25]BRD!F16+[25]GDC!F16+[25]NDC!F16</f>
        <v>1604</v>
      </c>
      <c r="G16" s="67">
        <f>[25]ANC!G16+[25]BCC!G16+[25]BRD!G16+[25]GDC!G16+[25]NDC!G16</f>
        <v>2</v>
      </c>
      <c r="H16" s="68">
        <f t="shared" si="1"/>
        <v>1606</v>
      </c>
      <c r="I16" s="68">
        <f t="shared" si="2"/>
        <v>0</v>
      </c>
    </row>
    <row r="17" spans="1:9" ht="15.75">
      <c r="A17" s="65" t="s">
        <v>170</v>
      </c>
      <c r="B17" s="66" t="s">
        <v>180</v>
      </c>
      <c r="C17" s="67">
        <v>0</v>
      </c>
      <c r="D17" s="67">
        <f>[25]ANC!D17+[25]BCC!D17+[25]BRD!D17+[25]GDC!D17+[25]NDC!D17</f>
        <v>26</v>
      </c>
      <c r="E17" s="68">
        <f t="shared" si="0"/>
        <v>26</v>
      </c>
      <c r="F17" s="67">
        <f>[25]ANC!F17+[25]BCC!F17+[25]BRD!F17+[25]GDC!F17+[25]NDC!F17</f>
        <v>26</v>
      </c>
      <c r="G17" s="67">
        <f>[25]ANC!G17+[25]BCC!G17+[25]BRD!G17+[25]GDC!G17+[25]NDC!G17</f>
        <v>0</v>
      </c>
      <c r="H17" s="68">
        <f t="shared" si="1"/>
        <v>26</v>
      </c>
      <c r="I17" s="68">
        <f t="shared" si="2"/>
        <v>0</v>
      </c>
    </row>
    <row r="18" spans="1:9" ht="15.75">
      <c r="A18" s="65" t="s">
        <v>172</v>
      </c>
      <c r="B18" s="66" t="s">
        <v>181</v>
      </c>
      <c r="C18" s="67">
        <v>0</v>
      </c>
      <c r="D18" s="67">
        <f>[25]ANC!D18+[25]BCC!D18+[25]BRD!D18+[25]GDC!D18+[25]NDC!D18</f>
        <v>378</v>
      </c>
      <c r="E18" s="68">
        <f t="shared" si="0"/>
        <v>378</v>
      </c>
      <c r="F18" s="67">
        <f>[25]ANC!F18+[25]BCC!F18+[25]BRD!F18+[25]GDC!F18+[25]NDC!F18</f>
        <v>376</v>
      </c>
      <c r="G18" s="67">
        <f>[25]ANC!G18+[25]BCC!G18+[25]BRD!G18+[25]GDC!G18+[25]NDC!G18</f>
        <v>2</v>
      </c>
      <c r="H18" s="68">
        <f t="shared" si="1"/>
        <v>378</v>
      </c>
      <c r="I18" s="68">
        <f t="shared" si="2"/>
        <v>0</v>
      </c>
    </row>
    <row r="19" spans="1:9" ht="15.75">
      <c r="A19" s="65" t="s">
        <v>174</v>
      </c>
      <c r="B19" s="66" t="s">
        <v>182</v>
      </c>
      <c r="C19" s="67">
        <v>0</v>
      </c>
      <c r="D19" s="67">
        <f>[25]ANC!D19+[25]BCC!D19+[25]BRD!D19+[25]GDC!D19+[25]NDC!D19</f>
        <v>943</v>
      </c>
      <c r="E19" s="68">
        <f t="shared" si="0"/>
        <v>943</v>
      </c>
      <c r="F19" s="67">
        <f>[25]ANC!F19+[25]BCC!F19+[25]BRD!F19+[25]GDC!F19+[25]NDC!F19</f>
        <v>926</v>
      </c>
      <c r="G19" s="67">
        <f>[25]ANC!G19+[25]BCC!G19+[25]BRD!G19+[25]GDC!G19+[25]NDC!G19</f>
        <v>17</v>
      </c>
      <c r="H19" s="68">
        <f t="shared" si="1"/>
        <v>943</v>
      </c>
      <c r="I19" s="68">
        <f t="shared" si="2"/>
        <v>0</v>
      </c>
    </row>
    <row r="20" spans="1:9" s="64" customFormat="1" ht="15.75">
      <c r="A20" s="61" t="s">
        <v>183</v>
      </c>
      <c r="B20" s="62" t="s">
        <v>184</v>
      </c>
      <c r="C20" s="63">
        <f>SUM(C21:C26)</f>
        <v>0</v>
      </c>
      <c r="D20" s="63">
        <f>SUM(D21:D26)</f>
        <v>26806</v>
      </c>
      <c r="E20" s="63">
        <f t="shared" si="0"/>
        <v>26806</v>
      </c>
      <c r="F20" s="63">
        <f>SUM(F21:F26)</f>
        <v>26532</v>
      </c>
      <c r="G20" s="63">
        <f>SUM(G21:G26)</f>
        <v>274</v>
      </c>
      <c r="H20" s="63">
        <f t="shared" si="1"/>
        <v>26806</v>
      </c>
      <c r="I20" s="63">
        <f t="shared" si="2"/>
        <v>0</v>
      </c>
    </row>
    <row r="21" spans="1:9" ht="15.75">
      <c r="A21" s="65" t="s">
        <v>166</v>
      </c>
      <c r="B21" s="66" t="s">
        <v>185</v>
      </c>
      <c r="C21" s="67">
        <v>0</v>
      </c>
      <c r="D21" s="67">
        <f>[25]ANC!D21+[25]BCC!D21+[25]BRD!D21+[25]GDC!D21+[25]NDC!D21</f>
        <v>14300</v>
      </c>
      <c r="E21" s="68">
        <f t="shared" si="0"/>
        <v>14300</v>
      </c>
      <c r="F21" s="67">
        <f>[25]ANC!F21+[25]BCC!F21+[25]BRD!F21+[25]GDC!F21+[25]NDC!F21</f>
        <v>14091</v>
      </c>
      <c r="G21" s="67">
        <f>[25]ANC!G21+[25]BCC!G21+[25]BRD!G21+[25]GDC!G21+[25]NDC!G21</f>
        <v>209</v>
      </c>
      <c r="H21" s="68">
        <f t="shared" si="1"/>
        <v>14300</v>
      </c>
      <c r="I21" s="68">
        <f t="shared" si="2"/>
        <v>0</v>
      </c>
    </row>
    <row r="22" spans="1:9" ht="15.75">
      <c r="A22" s="65" t="s">
        <v>168</v>
      </c>
      <c r="B22" s="66" t="s">
        <v>186</v>
      </c>
      <c r="C22" s="67">
        <v>0</v>
      </c>
      <c r="D22" s="67">
        <f>[25]ANC!D22+[25]BCC!D22+[25]BRD!D22+[25]GDC!D22+[25]NDC!D22</f>
        <v>1241</v>
      </c>
      <c r="E22" s="68">
        <f t="shared" si="0"/>
        <v>1241</v>
      </c>
      <c r="F22" s="67">
        <f>[25]ANC!F22+[25]BCC!F22+[25]BRD!F22+[25]GDC!F22+[25]NDC!F22</f>
        <v>1227</v>
      </c>
      <c r="G22" s="67">
        <f>[25]ANC!G22+[25]BCC!G22+[25]BRD!G22+[25]GDC!G22+[25]NDC!G22</f>
        <v>14</v>
      </c>
      <c r="H22" s="68">
        <f t="shared" si="1"/>
        <v>1241</v>
      </c>
      <c r="I22" s="68">
        <f t="shared" si="2"/>
        <v>0</v>
      </c>
    </row>
    <row r="23" spans="1:9" ht="15.75">
      <c r="A23" s="65" t="s">
        <v>170</v>
      </c>
      <c r="B23" s="66" t="s">
        <v>187</v>
      </c>
      <c r="C23" s="67">
        <v>0</v>
      </c>
      <c r="D23" s="67">
        <f>[25]ANC!D23+[25]BCC!D23+[25]BRD!D23+[25]GDC!D23+[25]NDC!D23</f>
        <v>796</v>
      </c>
      <c r="E23" s="68">
        <f t="shared" si="0"/>
        <v>796</v>
      </c>
      <c r="F23" s="67">
        <f>[25]ANC!F23+[25]BCC!F23+[25]BRD!F23+[25]GDC!F23+[25]NDC!F23</f>
        <v>783</v>
      </c>
      <c r="G23" s="67">
        <f>[25]ANC!G23+[25]BCC!G23+[25]BRD!G23+[25]GDC!G23+[25]NDC!G23</f>
        <v>13</v>
      </c>
      <c r="H23" s="68">
        <f t="shared" si="1"/>
        <v>796</v>
      </c>
      <c r="I23" s="68">
        <f t="shared" si="2"/>
        <v>0</v>
      </c>
    </row>
    <row r="24" spans="1:9" ht="15.75">
      <c r="A24" s="65" t="s">
        <v>172</v>
      </c>
      <c r="B24" s="66" t="s">
        <v>188</v>
      </c>
      <c r="C24" s="67">
        <v>0</v>
      </c>
      <c r="D24" s="67">
        <f>[25]ANC!D24+[25]BCC!D24+[25]BRD!D24+[25]GDC!D24+[25]NDC!D24</f>
        <v>0</v>
      </c>
      <c r="E24" s="68">
        <f t="shared" si="0"/>
        <v>0</v>
      </c>
      <c r="F24" s="67">
        <f>[25]ANC!F24+[25]BCC!F24+[25]BRD!F24+[25]GDC!F24+[25]NDC!F24</f>
        <v>0</v>
      </c>
      <c r="G24" s="67">
        <f>[25]ANC!G24+[25]BCC!G24+[25]BRD!G24+[25]GDC!G24+[25]NDC!G24</f>
        <v>0</v>
      </c>
      <c r="H24" s="68">
        <f t="shared" si="1"/>
        <v>0</v>
      </c>
      <c r="I24" s="68">
        <f t="shared" si="2"/>
        <v>0</v>
      </c>
    </row>
    <row r="25" spans="1:9" ht="15.75">
      <c r="A25" s="65" t="s">
        <v>174</v>
      </c>
      <c r="B25" s="66" t="s">
        <v>189</v>
      </c>
      <c r="C25" s="67">
        <v>0</v>
      </c>
      <c r="D25" s="67">
        <f>[25]ANC!D25+[25]BCC!D25+[25]BRD!D25+[25]GDC!D25+[25]NDC!D25</f>
        <v>3886</v>
      </c>
      <c r="E25" s="68">
        <f t="shared" si="0"/>
        <v>3886</v>
      </c>
      <c r="F25" s="67">
        <f>[25]ANC!F25+[25]BCC!F25+[25]BRD!F25+[25]GDC!F25+[25]NDC!F25</f>
        <v>3854</v>
      </c>
      <c r="G25" s="67">
        <f>[25]ANC!G25+[25]BCC!G25+[25]BRD!G25+[25]GDC!G25+[25]NDC!G25</f>
        <v>32</v>
      </c>
      <c r="H25" s="68">
        <f t="shared" si="1"/>
        <v>3886</v>
      </c>
      <c r="I25" s="68">
        <f t="shared" si="2"/>
        <v>0</v>
      </c>
    </row>
    <row r="26" spans="1:9" ht="15.75">
      <c r="A26" s="65" t="s">
        <v>190</v>
      </c>
      <c r="B26" s="66" t="s">
        <v>191</v>
      </c>
      <c r="C26" s="67">
        <v>0</v>
      </c>
      <c r="D26" s="67">
        <f>[25]ANC!D26+[25]BCC!D26+[25]BRD!D26+[25]GDC!D26+[25]NDC!D26</f>
        <v>6583</v>
      </c>
      <c r="E26" s="68">
        <f t="shared" si="0"/>
        <v>6583</v>
      </c>
      <c r="F26" s="67">
        <f>[25]ANC!F26+[25]BCC!F26+[25]BRD!F26+[25]GDC!F26+[25]NDC!F26</f>
        <v>6577</v>
      </c>
      <c r="G26" s="67">
        <f>[25]ANC!G26+[25]BCC!G26+[25]BRD!G26+[25]GDC!G26+[25]NDC!G26</f>
        <v>6</v>
      </c>
      <c r="H26" s="68">
        <f t="shared" si="1"/>
        <v>6583</v>
      </c>
      <c r="I26" s="68">
        <f t="shared" si="2"/>
        <v>0</v>
      </c>
    </row>
    <row r="27" spans="1:9" s="64" customFormat="1" ht="15.75">
      <c r="A27" s="61" t="s">
        <v>192</v>
      </c>
      <c r="B27" s="62" t="s">
        <v>193</v>
      </c>
      <c r="C27" s="63">
        <f>SUM(C28:C29)</f>
        <v>0</v>
      </c>
      <c r="D27" s="63">
        <f>SUM(D28:D29)</f>
        <v>5995</v>
      </c>
      <c r="E27" s="63">
        <f t="shared" si="0"/>
        <v>5995</v>
      </c>
      <c r="F27" s="63">
        <f>SUM(F28:F29)</f>
        <v>5933</v>
      </c>
      <c r="G27" s="63">
        <f>SUM(G28:G29)</f>
        <v>62</v>
      </c>
      <c r="H27" s="63">
        <f t="shared" si="1"/>
        <v>5995</v>
      </c>
      <c r="I27" s="63">
        <f t="shared" si="2"/>
        <v>0</v>
      </c>
    </row>
    <row r="28" spans="1:9" ht="15.75">
      <c r="A28" s="65" t="s">
        <v>166</v>
      </c>
      <c r="B28" s="66" t="s">
        <v>194</v>
      </c>
      <c r="C28" s="67">
        <v>0</v>
      </c>
      <c r="D28" s="67">
        <f>[25]ANC!D28+[25]BCC!D28+[25]BRD!D28+[25]GDC!D28+[25]NDC!D28</f>
        <v>4710</v>
      </c>
      <c r="E28" s="68">
        <f t="shared" si="0"/>
        <v>4710</v>
      </c>
      <c r="F28" s="67">
        <f>[25]ANC!F28+[25]BCC!F28+[25]BRD!F28+[25]GDC!F28+[25]NDC!F28</f>
        <v>4649</v>
      </c>
      <c r="G28" s="67">
        <f>[25]ANC!G28+[25]BCC!G28+[25]BRD!G28+[25]GDC!G28+[25]NDC!G28</f>
        <v>61</v>
      </c>
      <c r="H28" s="68">
        <f t="shared" si="1"/>
        <v>4710</v>
      </c>
      <c r="I28" s="68">
        <f t="shared" si="2"/>
        <v>0</v>
      </c>
    </row>
    <row r="29" spans="1:9" ht="15.75">
      <c r="A29" s="65" t="s">
        <v>168</v>
      </c>
      <c r="B29" s="66" t="s">
        <v>195</v>
      </c>
      <c r="C29" s="67">
        <v>0</v>
      </c>
      <c r="D29" s="67">
        <f>[25]ANC!D29+[25]BCC!D29+[25]BRD!D29+[25]GDC!D29+[25]NDC!D29</f>
        <v>1285</v>
      </c>
      <c r="E29" s="68">
        <f t="shared" si="0"/>
        <v>1285</v>
      </c>
      <c r="F29" s="67">
        <f>[25]ANC!F29+[25]BCC!F29+[25]BRD!F29+[25]GDC!F29+[25]NDC!F29</f>
        <v>1284</v>
      </c>
      <c r="G29" s="67">
        <f>[25]ANC!G29+[25]BCC!G29+[25]BRD!G29+[25]GDC!G29+[25]NDC!G29</f>
        <v>1</v>
      </c>
      <c r="H29" s="68">
        <f t="shared" si="1"/>
        <v>1285</v>
      </c>
      <c r="I29" s="68">
        <f t="shared" si="2"/>
        <v>0</v>
      </c>
    </row>
    <row r="30" spans="1:9" s="64" customFormat="1" ht="15.75">
      <c r="A30" s="61" t="s">
        <v>196</v>
      </c>
      <c r="B30" s="62" t="s">
        <v>197</v>
      </c>
      <c r="C30" s="63">
        <f>SUM(C31:C34)</f>
        <v>0</v>
      </c>
      <c r="D30" s="63">
        <f>SUM(D31:D34)</f>
        <v>11756</v>
      </c>
      <c r="E30" s="63">
        <f t="shared" si="0"/>
        <v>11756</v>
      </c>
      <c r="F30" s="63">
        <f>SUM(F31:F34)</f>
        <v>11749</v>
      </c>
      <c r="G30" s="63">
        <f>SUM(G31:G34)</f>
        <v>7</v>
      </c>
      <c r="H30" s="63">
        <f t="shared" si="1"/>
        <v>11756</v>
      </c>
      <c r="I30" s="63">
        <f t="shared" si="2"/>
        <v>0</v>
      </c>
    </row>
    <row r="31" spans="1:9" ht="31.5">
      <c r="A31" s="65" t="s">
        <v>166</v>
      </c>
      <c r="B31" s="66" t="s">
        <v>198</v>
      </c>
      <c r="C31" s="67">
        <v>0</v>
      </c>
      <c r="D31" s="67">
        <f>[25]ANC!D31+[25]BCC!D31+[25]BRD!D31+[25]GDC!D31+[25]NDC!D31</f>
        <v>7775</v>
      </c>
      <c r="E31" s="68">
        <f t="shared" si="0"/>
        <v>7775</v>
      </c>
      <c r="F31" s="67">
        <f>[25]ANC!F31+[25]BCC!F31+[25]BRD!F31+[25]GDC!F31+[25]NDC!F31</f>
        <v>7769</v>
      </c>
      <c r="G31" s="67">
        <f>[25]ANC!G31+[25]BCC!G31+[25]BRD!G31+[25]GDC!G31+[25]NDC!G31</f>
        <v>6</v>
      </c>
      <c r="H31" s="68">
        <f t="shared" si="1"/>
        <v>7775</v>
      </c>
      <c r="I31" s="68">
        <f t="shared" si="2"/>
        <v>0</v>
      </c>
    </row>
    <row r="32" spans="1:9" ht="31.5">
      <c r="A32" s="65" t="s">
        <v>168</v>
      </c>
      <c r="B32" s="66" t="s">
        <v>199</v>
      </c>
      <c r="C32" s="67">
        <v>0</v>
      </c>
      <c r="D32" s="67">
        <f>[25]ANC!D32+[25]BCC!D32+[25]BRD!D32+[25]GDC!D32+[25]NDC!D32</f>
        <v>2956</v>
      </c>
      <c r="E32" s="68">
        <f t="shared" si="0"/>
        <v>2956</v>
      </c>
      <c r="F32" s="67">
        <f>[25]ANC!F32+[25]BCC!F32+[25]BRD!F32+[25]GDC!F32+[25]NDC!F32</f>
        <v>2955</v>
      </c>
      <c r="G32" s="67">
        <f>[25]ANC!G32+[25]BCC!G32+[25]BRD!G32+[25]GDC!G32+[25]NDC!G32</f>
        <v>1</v>
      </c>
      <c r="H32" s="68">
        <f t="shared" si="1"/>
        <v>2956</v>
      </c>
      <c r="I32" s="68">
        <f t="shared" si="2"/>
        <v>0</v>
      </c>
    </row>
    <row r="33" spans="1:9" ht="31.5">
      <c r="A33" s="65" t="s">
        <v>170</v>
      </c>
      <c r="B33" s="66" t="s">
        <v>200</v>
      </c>
      <c r="C33" s="67">
        <v>0</v>
      </c>
      <c r="D33" s="67">
        <f>[25]ANC!D33+[25]BCC!D33+[25]BRD!D33+[25]GDC!D33+[25]NDC!D33</f>
        <v>770</v>
      </c>
      <c r="E33" s="68">
        <f t="shared" si="0"/>
        <v>770</v>
      </c>
      <c r="F33" s="67">
        <f>[25]ANC!F33+[25]BCC!F33+[25]BRD!F33+[25]GDC!F33+[25]NDC!F33</f>
        <v>770</v>
      </c>
      <c r="G33" s="67">
        <f>[25]ANC!G33+[25]BCC!G33+[25]BRD!G33+[25]GDC!G33+[25]NDC!G33</f>
        <v>0</v>
      </c>
      <c r="H33" s="68">
        <f t="shared" si="1"/>
        <v>770</v>
      </c>
      <c r="I33" s="68">
        <f t="shared" si="2"/>
        <v>0</v>
      </c>
    </row>
    <row r="34" spans="1:9" ht="15.75">
      <c r="A34" s="65" t="s">
        <v>172</v>
      </c>
      <c r="B34" s="66" t="s">
        <v>201</v>
      </c>
      <c r="C34" s="67">
        <v>0</v>
      </c>
      <c r="D34" s="67">
        <f>[25]ANC!D34+[25]BCC!D34+[25]BRD!D34+[25]GDC!D34+[25]NDC!D34</f>
        <v>255</v>
      </c>
      <c r="E34" s="68">
        <f t="shared" si="0"/>
        <v>255</v>
      </c>
      <c r="F34" s="67">
        <f>[25]ANC!F34+[25]BCC!F34+[25]BRD!F34+[25]GDC!F34+[25]NDC!F34</f>
        <v>255</v>
      </c>
      <c r="G34" s="67">
        <f>[25]ANC!G34+[25]BCC!G34+[25]BRD!G34+[25]GDC!G34+[25]NDC!G34</f>
        <v>0</v>
      </c>
      <c r="H34" s="68">
        <f t="shared" si="1"/>
        <v>255</v>
      </c>
      <c r="I34" s="68">
        <f t="shared" si="2"/>
        <v>0</v>
      </c>
    </row>
    <row r="35" spans="1:9" s="64" customFormat="1" ht="15.75">
      <c r="A35" s="61" t="s">
        <v>202</v>
      </c>
      <c r="B35" s="62" t="s">
        <v>203</v>
      </c>
      <c r="C35" s="63">
        <f>SUM(C36:C44)</f>
        <v>0</v>
      </c>
      <c r="D35" s="63">
        <f>SUM(D36:D44)</f>
        <v>19072</v>
      </c>
      <c r="E35" s="63">
        <f t="shared" si="0"/>
        <v>19072</v>
      </c>
      <c r="F35" s="63">
        <f>SUM(F36:F44)</f>
        <v>19061</v>
      </c>
      <c r="G35" s="63">
        <f>SUM(G36:G44)</f>
        <v>11</v>
      </c>
      <c r="H35" s="63">
        <f t="shared" si="1"/>
        <v>19072</v>
      </c>
      <c r="I35" s="63">
        <f t="shared" si="2"/>
        <v>0</v>
      </c>
    </row>
    <row r="36" spans="1:9" ht="31.5">
      <c r="A36" s="65" t="s">
        <v>166</v>
      </c>
      <c r="B36" s="66" t="s">
        <v>204</v>
      </c>
      <c r="C36" s="67">
        <v>0</v>
      </c>
      <c r="D36" s="67">
        <f>[25]ANC!D36+[25]BCC!D36+[25]BRD!D36+[25]GDC!D36+[25]NDC!D36</f>
        <v>3976</v>
      </c>
      <c r="E36" s="68">
        <f t="shared" si="0"/>
        <v>3976</v>
      </c>
      <c r="F36" s="67">
        <f>[25]ANC!F36+[25]BCC!F36+[25]BRD!F36+[25]GDC!F36+[25]NDC!F36</f>
        <v>3975</v>
      </c>
      <c r="G36" s="67">
        <f>[25]ANC!G36+[25]BCC!G36+[25]BRD!G36+[25]GDC!G36+[25]NDC!G36</f>
        <v>1</v>
      </c>
      <c r="H36" s="68">
        <f t="shared" si="1"/>
        <v>3976</v>
      </c>
      <c r="I36" s="68">
        <f t="shared" si="2"/>
        <v>0</v>
      </c>
    </row>
    <row r="37" spans="1:9" ht="47.25">
      <c r="A37" s="65" t="s">
        <v>168</v>
      </c>
      <c r="B37" s="66" t="s">
        <v>205</v>
      </c>
      <c r="C37" s="67">
        <v>0</v>
      </c>
      <c r="D37" s="67">
        <f>[25]ANC!D37+[25]BCC!D37+[25]BRD!D37+[25]GDC!D37+[25]NDC!D37</f>
        <v>1375</v>
      </c>
      <c r="E37" s="68">
        <f t="shared" si="0"/>
        <v>1375</v>
      </c>
      <c r="F37" s="67">
        <f>[25]ANC!F37+[25]BCC!F37+[25]BRD!F37+[25]GDC!F37+[25]NDC!F37</f>
        <v>1374</v>
      </c>
      <c r="G37" s="67">
        <f>[25]ANC!G37+[25]BCC!G37+[25]BRD!G37+[25]GDC!G37+[25]NDC!G37</f>
        <v>1</v>
      </c>
      <c r="H37" s="68">
        <f t="shared" si="1"/>
        <v>1375</v>
      </c>
      <c r="I37" s="68">
        <f t="shared" si="2"/>
        <v>0</v>
      </c>
    </row>
    <row r="38" spans="1:9" ht="31.5">
      <c r="A38" s="65" t="s">
        <v>170</v>
      </c>
      <c r="B38" s="66" t="s">
        <v>206</v>
      </c>
      <c r="C38" s="67">
        <v>0</v>
      </c>
      <c r="D38" s="67">
        <f>[25]ANC!D38+[25]BCC!D38+[25]BRD!D38+[25]GDC!D38+[25]NDC!D38</f>
        <v>1684</v>
      </c>
      <c r="E38" s="68">
        <f t="shared" si="0"/>
        <v>1684</v>
      </c>
      <c r="F38" s="67">
        <f>[25]ANC!F38+[25]BCC!F38+[25]BRD!F38+[25]GDC!F38+[25]NDC!F38</f>
        <v>1683</v>
      </c>
      <c r="G38" s="67">
        <f>[25]ANC!G38+[25]BCC!G38+[25]BRD!G38+[25]GDC!G38+[25]NDC!G38</f>
        <v>1</v>
      </c>
      <c r="H38" s="68">
        <f t="shared" si="1"/>
        <v>1684</v>
      </c>
      <c r="I38" s="68">
        <f t="shared" si="2"/>
        <v>0</v>
      </c>
    </row>
    <row r="39" spans="1:9" ht="47.25">
      <c r="A39" s="65" t="s">
        <v>172</v>
      </c>
      <c r="B39" s="66" t="s">
        <v>207</v>
      </c>
      <c r="C39" s="67">
        <v>0</v>
      </c>
      <c r="D39" s="67">
        <f>[25]ANC!D39+[25]BCC!D39+[25]BRD!D39+[25]GDC!D39+[25]NDC!D39</f>
        <v>1899</v>
      </c>
      <c r="E39" s="68">
        <f t="shared" si="0"/>
        <v>1899</v>
      </c>
      <c r="F39" s="67">
        <f>[25]ANC!F39+[25]BCC!F39+[25]BRD!F39+[25]GDC!F39+[25]NDC!F39</f>
        <v>1899</v>
      </c>
      <c r="G39" s="67">
        <f>[25]ANC!G39+[25]BCC!G39+[25]BRD!G39+[25]GDC!G39+[25]NDC!G39</f>
        <v>0</v>
      </c>
      <c r="H39" s="68">
        <f t="shared" si="1"/>
        <v>1899</v>
      </c>
      <c r="I39" s="68">
        <f t="shared" si="2"/>
        <v>0</v>
      </c>
    </row>
    <row r="40" spans="1:9" ht="31.5">
      <c r="A40" s="65" t="s">
        <v>174</v>
      </c>
      <c r="B40" s="66" t="s">
        <v>208</v>
      </c>
      <c r="C40" s="67">
        <v>0</v>
      </c>
      <c r="D40" s="67">
        <f>[25]ANC!D40+[25]BCC!D40+[25]BRD!D40+[25]GDC!D40+[25]NDC!D40</f>
        <v>2</v>
      </c>
      <c r="E40" s="68">
        <f t="shared" si="0"/>
        <v>2</v>
      </c>
      <c r="F40" s="67">
        <f>[25]ANC!F40+[25]BCC!F40+[25]BRD!F40+[25]GDC!F40+[25]NDC!F40</f>
        <v>2</v>
      </c>
      <c r="G40" s="67">
        <f>[25]ANC!G40+[25]BCC!G40+[25]BRD!G40+[25]GDC!G40+[25]NDC!G40</f>
        <v>0</v>
      </c>
      <c r="H40" s="68">
        <f t="shared" si="1"/>
        <v>2</v>
      </c>
      <c r="I40" s="68">
        <f t="shared" si="2"/>
        <v>0</v>
      </c>
    </row>
    <row r="41" spans="1:9" ht="15.75">
      <c r="A41" s="65" t="s">
        <v>190</v>
      </c>
      <c r="B41" s="66" t="s">
        <v>209</v>
      </c>
      <c r="C41" s="67">
        <v>0</v>
      </c>
      <c r="D41" s="67">
        <f>[25]ANC!D41+[25]BCC!D41+[25]BRD!D41+[25]GDC!D41+[25]NDC!D41</f>
        <v>1851</v>
      </c>
      <c r="E41" s="68">
        <f t="shared" si="0"/>
        <v>1851</v>
      </c>
      <c r="F41" s="67">
        <f>[25]ANC!F41+[25]BCC!F41+[25]BRD!F41+[25]GDC!F41+[25]NDC!F41</f>
        <v>1850</v>
      </c>
      <c r="G41" s="67">
        <f>[25]ANC!G41+[25]BCC!G41+[25]BRD!G41+[25]GDC!G41+[25]NDC!G41</f>
        <v>1</v>
      </c>
      <c r="H41" s="68">
        <f t="shared" si="1"/>
        <v>1851</v>
      </c>
      <c r="I41" s="68">
        <f t="shared" si="2"/>
        <v>0</v>
      </c>
    </row>
    <row r="42" spans="1:9" ht="15.75">
      <c r="A42" s="65" t="s">
        <v>210</v>
      </c>
      <c r="B42" s="66" t="s">
        <v>211</v>
      </c>
      <c r="C42" s="67">
        <v>0</v>
      </c>
      <c r="D42" s="67">
        <f>[25]ANC!D42+[25]BCC!D42+[25]BRD!D42+[25]GDC!D42+[25]NDC!D42</f>
        <v>8132</v>
      </c>
      <c r="E42" s="68">
        <f t="shared" si="0"/>
        <v>8132</v>
      </c>
      <c r="F42" s="67">
        <f>[25]ANC!F42+[25]BCC!F42+[25]BRD!F42+[25]GDC!F42+[25]NDC!F42</f>
        <v>8125</v>
      </c>
      <c r="G42" s="67">
        <f>[25]ANC!G42+[25]BCC!G42+[25]BRD!G42+[25]GDC!G42+[25]NDC!G42</f>
        <v>7</v>
      </c>
      <c r="H42" s="68">
        <f t="shared" si="1"/>
        <v>8132</v>
      </c>
      <c r="I42" s="68">
        <f t="shared" si="2"/>
        <v>0</v>
      </c>
    </row>
    <row r="43" spans="1:9" ht="31.5">
      <c r="A43" s="65" t="s">
        <v>212</v>
      </c>
      <c r="B43" s="66" t="s">
        <v>213</v>
      </c>
      <c r="C43" s="67">
        <v>0</v>
      </c>
      <c r="D43" s="67">
        <f>[25]ANC!D43+[25]BCC!D43+[25]BRD!D43+[25]GDC!D43+[25]NDC!D43</f>
        <v>59</v>
      </c>
      <c r="E43" s="68">
        <f t="shared" si="0"/>
        <v>59</v>
      </c>
      <c r="F43" s="67">
        <f>[25]ANC!F43+[25]BCC!F43+[25]BRD!F43+[25]GDC!F43+[25]NDC!F43</f>
        <v>59</v>
      </c>
      <c r="G43" s="67">
        <f>[25]ANC!G43+[25]BCC!G43+[25]BRD!G43+[25]GDC!G43+[25]NDC!G43</f>
        <v>0</v>
      </c>
      <c r="H43" s="68">
        <f t="shared" si="1"/>
        <v>59</v>
      </c>
      <c r="I43" s="68">
        <f t="shared" si="2"/>
        <v>0</v>
      </c>
    </row>
    <row r="44" spans="1:9" ht="15.75">
      <c r="A44" s="65" t="s">
        <v>214</v>
      </c>
      <c r="B44" s="66" t="s">
        <v>215</v>
      </c>
      <c r="C44" s="67">
        <v>0</v>
      </c>
      <c r="D44" s="67">
        <f>[25]ANC!D44+[25]BCC!D44+[25]BRD!D44+[25]GDC!D44+[25]NDC!D44</f>
        <v>94</v>
      </c>
      <c r="E44" s="68">
        <f t="shared" si="0"/>
        <v>94</v>
      </c>
      <c r="F44" s="67">
        <f>[25]ANC!F44+[25]BCC!F44+[25]BRD!F44+[25]GDC!F44+[25]NDC!F44</f>
        <v>94</v>
      </c>
      <c r="G44" s="67">
        <f>[25]ANC!G44+[25]BCC!G44+[25]BRD!G44+[25]GDC!G44+[25]NDC!G44</f>
        <v>0</v>
      </c>
      <c r="H44" s="68">
        <f t="shared" si="1"/>
        <v>94</v>
      </c>
      <c r="I44" s="68">
        <f t="shared" si="2"/>
        <v>0</v>
      </c>
    </row>
    <row r="45" spans="1:9" s="64" customFormat="1" ht="31.5">
      <c r="A45" s="61" t="s">
        <v>216</v>
      </c>
      <c r="B45" s="62" t="s">
        <v>217</v>
      </c>
      <c r="C45" s="63">
        <v>0</v>
      </c>
      <c r="D45" s="63">
        <f>[25]ANC!D45+[25]BCC!D45+[25]BRD!D45+[25]GDC!D45+[25]NDC!D45</f>
        <v>1942</v>
      </c>
      <c r="E45" s="63">
        <f t="shared" si="0"/>
        <v>1942</v>
      </c>
      <c r="F45" s="63">
        <f>[25]ANC!F45+[25]BCC!F45+[25]BRD!F45+[25]GDC!F45+[25]NDC!F45</f>
        <v>1941</v>
      </c>
      <c r="G45" s="63">
        <f>[25]ANC!G45+[25]BCC!G45+[25]BRD!G45+[25]GDC!G45+[25]NDC!G45</f>
        <v>1</v>
      </c>
      <c r="H45" s="63">
        <f t="shared" si="1"/>
        <v>1942</v>
      </c>
      <c r="I45" s="63">
        <f t="shared" si="2"/>
        <v>0</v>
      </c>
    </row>
    <row r="46" spans="1:9" s="64" customFormat="1" ht="31.5">
      <c r="A46" s="61" t="s">
        <v>218</v>
      </c>
      <c r="B46" s="62" t="s">
        <v>219</v>
      </c>
      <c r="C46" s="63">
        <v>0</v>
      </c>
      <c r="D46" s="63">
        <f>[25]ANC!D46+[25]BCC!D46+[25]BRD!D46+[25]GDC!D46+[25]NDC!D46</f>
        <v>725</v>
      </c>
      <c r="E46" s="63">
        <f t="shared" si="0"/>
        <v>725</v>
      </c>
      <c r="F46" s="63">
        <f>[25]ANC!F46+[25]BCC!F46+[25]BRD!F46+[25]GDC!F46+[25]NDC!F46</f>
        <v>725</v>
      </c>
      <c r="G46" s="63">
        <f>[25]ANC!G46+[25]BCC!G46+[25]BRD!G46+[25]GDC!G46+[25]NDC!G46</f>
        <v>0</v>
      </c>
      <c r="H46" s="63">
        <f t="shared" si="1"/>
        <v>725</v>
      </c>
      <c r="I46" s="63">
        <f t="shared" si="2"/>
        <v>0</v>
      </c>
    </row>
    <row r="47" spans="1:9" s="64" customFormat="1" ht="15.75">
      <c r="A47" s="61" t="s">
        <v>166</v>
      </c>
      <c r="B47" s="62" t="s">
        <v>220</v>
      </c>
      <c r="C47" s="63">
        <v>0</v>
      </c>
      <c r="D47" s="63">
        <f>[25]ANC!D47+[25]BCC!D47+[25]BRD!D47+[25]GDC!D47+[25]NDC!D47</f>
        <v>898</v>
      </c>
      <c r="E47" s="63">
        <f t="shared" si="0"/>
        <v>898</v>
      </c>
      <c r="F47" s="63">
        <f>[25]ANC!F47+[25]BCC!F47+[25]BRD!F47+[25]GDC!F47+[25]NDC!F47</f>
        <v>897</v>
      </c>
      <c r="G47" s="63">
        <f>[25]ANC!G47+[25]BCC!G47+[25]BRD!G47+[25]GDC!G47+[25]NDC!G47</f>
        <v>1</v>
      </c>
      <c r="H47" s="63">
        <f t="shared" si="1"/>
        <v>898</v>
      </c>
      <c r="I47" s="63">
        <f t="shared" si="2"/>
        <v>0</v>
      </c>
    </row>
    <row r="48" spans="1:9" s="64" customFormat="1" ht="15.75">
      <c r="A48" s="61" t="s">
        <v>221</v>
      </c>
      <c r="B48" s="62" t="s">
        <v>222</v>
      </c>
      <c r="C48" s="63">
        <v>0</v>
      </c>
      <c r="D48" s="63">
        <f>[25]ANC!D48+[25]BCC!D48+[25]BRD!D48+[25]GDC!D48+[25]NDC!D48</f>
        <v>17131</v>
      </c>
      <c r="E48" s="63">
        <f t="shared" si="0"/>
        <v>17131</v>
      </c>
      <c r="F48" s="63">
        <f>[25]ANC!F48+[25]BCC!F48+[25]BRD!F48+[25]GDC!F48+[25]NDC!F48</f>
        <v>17124</v>
      </c>
      <c r="G48" s="63">
        <f>[25]ANC!G48+[25]BCC!G48+[25]BRD!G48+[25]GDC!G48+[25]NDC!G48</f>
        <v>7</v>
      </c>
      <c r="H48" s="63">
        <f t="shared" si="1"/>
        <v>17131</v>
      </c>
      <c r="I48" s="63">
        <f t="shared" si="2"/>
        <v>0</v>
      </c>
    </row>
    <row r="49" spans="1:12" s="64" customFormat="1" ht="15.75">
      <c r="A49" s="238" t="s">
        <v>4</v>
      </c>
      <c r="B49" s="239"/>
      <c r="C49" s="63">
        <f>SUM(C48,C47,C46,C45,C35,C30,C27,C20,C14,C8)</f>
        <v>0</v>
      </c>
      <c r="D49" s="63">
        <f>SUM(D48,D47,D46,D45,D35,D30,D27,D20,D14,D8)</f>
        <v>219929</v>
      </c>
      <c r="E49" s="63">
        <f>SUM(E48,E47,E46,E45,E35,E30,E27,E20,E14,E8)</f>
        <v>219929</v>
      </c>
      <c r="F49" s="63">
        <f>SUM(F48,F47,F46,F45,F35,F30,F27,F20,F14,F8)</f>
        <v>217594</v>
      </c>
      <c r="G49" s="63">
        <f>SUM(G48,G47,G46,G45,G35,G30,G27,G20,G14,G8)</f>
        <v>2335</v>
      </c>
      <c r="H49" s="63">
        <f t="shared" si="1"/>
        <v>219929</v>
      </c>
      <c r="I49" s="63">
        <f t="shared" si="2"/>
        <v>0</v>
      </c>
    </row>
    <row r="50" spans="1:12" s="69" customFormat="1" ht="108" customHeight="1">
      <c r="A50" s="240" t="s">
        <v>223</v>
      </c>
      <c r="B50" s="240"/>
      <c r="C50" s="240"/>
      <c r="D50" s="240"/>
      <c r="E50" s="240"/>
      <c r="F50" s="240"/>
      <c r="G50" s="240"/>
      <c r="H50" s="240"/>
      <c r="I50" s="240"/>
    </row>
    <row r="53" spans="1:12">
      <c r="H53" s="70"/>
      <c r="L53" s="70"/>
    </row>
  </sheetData>
  <autoFilter ref="A7:L50"/>
  <mergeCells count="12">
    <mergeCell ref="A49:B49"/>
    <mergeCell ref="A50:I50"/>
    <mergeCell ref="A1:I1"/>
    <mergeCell ref="A2:I2"/>
    <mergeCell ref="A3:I3"/>
    <mergeCell ref="A4:A6"/>
    <mergeCell ref="B4:B6"/>
    <mergeCell ref="C4:C6"/>
    <mergeCell ref="D4:D6"/>
    <mergeCell ref="E4:E6"/>
    <mergeCell ref="F4:H5"/>
    <mergeCell ref="I4:I6"/>
  </mergeCells>
  <printOptions horizontalCentered="1" verticalCentered="1"/>
  <pageMargins left="0.45" right="0.45" top="0.5" bottom="0.5" header="0.3" footer="0.3"/>
  <pageSetup paperSize="9" scale="50" orientation="landscape" verticalDpi="300" r:id="rId1"/>
  <headerFooter>
    <oddFooter>&amp;L&amp;A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2"/>
  <sheetViews>
    <sheetView view="pageBreakPreview" topLeftCell="A6" zoomScaleSheetLayoutView="100" workbookViewId="0">
      <selection sqref="A1:D12"/>
    </sheetView>
  </sheetViews>
  <sheetFormatPr defaultRowHeight="15.75"/>
  <cols>
    <col min="1" max="1" width="7" style="71" customWidth="1"/>
    <col min="2" max="2" width="64.85546875" style="71" customWidth="1"/>
    <col min="3" max="3" width="24.5703125" style="71" customWidth="1"/>
    <col min="4" max="4" width="11.5703125" style="71" customWidth="1"/>
    <col min="5" max="16384" width="9.140625" style="71"/>
  </cols>
  <sheetData>
    <row r="1" spans="1:9">
      <c r="A1" s="251" t="str">
        <f>'MG COVER PAGE'!A1</f>
        <v>Name of Distribution Licensee: M G V C L</v>
      </c>
      <c r="B1" s="252"/>
      <c r="C1" s="252"/>
      <c r="D1" s="252"/>
    </row>
    <row r="2" spans="1:9">
      <c r="A2" s="251" t="str">
        <f>'MG SoP 03'!A2:I2</f>
        <v>Quarter of the year :   Q-IV  (Jan-Feb-Mar-2024-25)</v>
      </c>
      <c r="B2" s="252"/>
      <c r="C2" s="252"/>
      <c r="D2" s="252"/>
    </row>
    <row r="3" spans="1:9">
      <c r="A3" s="251" t="str">
        <f>'MG COVER PAGE'!A3</f>
        <v>Year: 2024-25</v>
      </c>
      <c r="B3" s="252"/>
      <c r="C3" s="252"/>
      <c r="D3" s="252"/>
    </row>
    <row r="4" spans="1:9" ht="37.5" customHeight="1">
      <c r="A4" s="253" t="s">
        <v>224</v>
      </c>
      <c r="B4" s="254"/>
      <c r="C4" s="254"/>
      <c r="D4" s="254"/>
      <c r="E4" s="72"/>
      <c r="F4" s="72"/>
      <c r="G4" s="72"/>
      <c r="H4" s="72"/>
    </row>
    <row r="5" spans="1:9" ht="31.5" customHeight="1">
      <c r="A5" s="255" t="s">
        <v>225</v>
      </c>
      <c r="B5" s="256"/>
      <c r="C5" s="256"/>
      <c r="D5" s="256"/>
      <c r="E5" s="73"/>
      <c r="F5" s="73"/>
      <c r="G5" s="73"/>
    </row>
    <row r="6" spans="1:9" ht="42" customHeight="1">
      <c r="A6" s="255"/>
      <c r="B6" s="256"/>
      <c r="C6" s="256"/>
      <c r="D6" s="256"/>
      <c r="E6" s="74"/>
      <c r="F6" s="73"/>
      <c r="G6" s="73"/>
      <c r="H6" s="75"/>
      <c r="I6" s="75"/>
    </row>
    <row r="7" spans="1:9" ht="63">
      <c r="A7" s="76" t="s">
        <v>226</v>
      </c>
      <c r="B7" s="76" t="s">
        <v>227</v>
      </c>
      <c r="C7" s="76" t="s">
        <v>228</v>
      </c>
      <c r="D7" s="76" t="s">
        <v>229</v>
      </c>
      <c r="E7" s="75"/>
    </row>
    <row r="8" spans="1:9" ht="48.75" hidden="1" customHeight="1">
      <c r="A8" s="65"/>
      <c r="B8" s="65"/>
      <c r="C8" s="65"/>
      <c r="D8" s="77" t="s">
        <v>230</v>
      </c>
    </row>
    <row r="9" spans="1:9" ht="39.950000000000003" customHeight="1">
      <c r="A9" s="65">
        <v>1</v>
      </c>
      <c r="B9" s="78" t="s">
        <v>231</v>
      </c>
      <c r="C9" s="79">
        <v>3660787</v>
      </c>
      <c r="D9" s="80" t="s">
        <v>232</v>
      </c>
      <c r="F9" s="81"/>
      <c r="G9" s="82"/>
      <c r="H9" s="82"/>
      <c r="I9" s="82"/>
    </row>
    <row r="10" spans="1:9" ht="39.950000000000003" customHeight="1">
      <c r="A10" s="65">
        <v>2</v>
      </c>
      <c r="B10" s="78" t="s">
        <v>233</v>
      </c>
      <c r="C10" s="79">
        <v>3660787</v>
      </c>
      <c r="D10" s="65" t="s">
        <v>232</v>
      </c>
      <c r="F10" s="81"/>
      <c r="G10" s="82"/>
      <c r="H10" s="82"/>
      <c r="I10" s="82"/>
    </row>
    <row r="11" spans="1:9" ht="39.950000000000003" customHeight="1">
      <c r="A11" s="65">
        <v>3</v>
      </c>
      <c r="B11" s="78" t="s">
        <v>234</v>
      </c>
      <c r="C11" s="79">
        <v>3660787</v>
      </c>
      <c r="D11" s="65" t="s">
        <v>235</v>
      </c>
      <c r="F11" s="81"/>
      <c r="G11" s="82"/>
      <c r="H11" s="82"/>
      <c r="I11" s="82"/>
    </row>
    <row r="12" spans="1:9" ht="47.25">
      <c r="A12" s="65">
        <v>4</v>
      </c>
      <c r="B12" s="78" t="s">
        <v>236</v>
      </c>
      <c r="C12" s="83">
        <f>8599+177+8827+151+8618+142+104</f>
        <v>26618</v>
      </c>
      <c r="D12" s="83" t="s">
        <v>237</v>
      </c>
    </row>
  </sheetData>
  <mergeCells count="5">
    <mergeCell ref="A1:D1"/>
    <mergeCell ref="A2:D2"/>
    <mergeCell ref="A3:D3"/>
    <mergeCell ref="A4:D4"/>
    <mergeCell ref="A5:D6"/>
  </mergeCells>
  <printOptions horizontalCentered="1" verticalCentered="1"/>
  <pageMargins left="0.45" right="0.45" top="0.5" bottom="0.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view="pageBreakPreview" topLeftCell="A4" zoomScale="90" zoomScaleSheetLayoutView="90" workbookViewId="0">
      <selection activeCell="A4" sqref="A4:G12"/>
    </sheetView>
  </sheetViews>
  <sheetFormatPr defaultRowHeight="15"/>
  <cols>
    <col min="1" max="1" width="7.5703125" style="85" customWidth="1"/>
    <col min="2" max="2" width="15" style="85" customWidth="1"/>
    <col min="3" max="3" width="17.85546875" style="85" customWidth="1"/>
    <col min="4" max="4" width="22" style="85" bestFit="1" customWidth="1"/>
    <col min="5" max="5" width="23.7109375" style="85" customWidth="1"/>
    <col min="6" max="6" width="23.42578125" style="85" customWidth="1"/>
    <col min="7" max="14" width="17.85546875" style="85" customWidth="1"/>
    <col min="15" max="250" width="9.140625" style="85"/>
    <col min="251" max="251" width="6.42578125" style="85" customWidth="1"/>
    <col min="252" max="252" width="13.5703125" style="85" customWidth="1"/>
    <col min="253" max="253" width="17.85546875" style="85" customWidth="1"/>
    <col min="254" max="254" width="16.42578125" style="85" customWidth="1"/>
    <col min="255" max="255" width="15.7109375" style="85" customWidth="1"/>
    <col min="256" max="256" width="15.42578125" style="85" customWidth="1"/>
    <col min="257" max="257" width="15.140625" style="85" customWidth="1"/>
    <col min="258" max="258" width="4.140625" style="85" customWidth="1"/>
    <col min="259" max="259" width="7.85546875" style="85" customWidth="1"/>
    <col min="260" max="506" width="9.140625" style="85"/>
    <col min="507" max="507" width="6.42578125" style="85" customWidth="1"/>
    <col min="508" max="508" width="13.5703125" style="85" customWidth="1"/>
    <col min="509" max="509" width="17.85546875" style="85" customWidth="1"/>
    <col min="510" max="510" width="16.42578125" style="85" customWidth="1"/>
    <col min="511" max="511" width="15.7109375" style="85" customWidth="1"/>
    <col min="512" max="512" width="15.42578125" style="85" customWidth="1"/>
    <col min="513" max="513" width="15.140625" style="85" customWidth="1"/>
    <col min="514" max="514" width="4.140625" style="85" customWidth="1"/>
    <col min="515" max="515" width="7.85546875" style="85" customWidth="1"/>
    <col min="516" max="762" width="9.140625" style="85"/>
    <col min="763" max="763" width="6.42578125" style="85" customWidth="1"/>
    <col min="764" max="764" width="13.5703125" style="85" customWidth="1"/>
    <col min="765" max="765" width="17.85546875" style="85" customWidth="1"/>
    <col min="766" max="766" width="16.42578125" style="85" customWidth="1"/>
    <col min="767" max="767" width="15.7109375" style="85" customWidth="1"/>
    <col min="768" max="768" width="15.42578125" style="85" customWidth="1"/>
    <col min="769" max="769" width="15.140625" style="85" customWidth="1"/>
    <col min="770" max="770" width="4.140625" style="85" customWidth="1"/>
    <col min="771" max="771" width="7.85546875" style="85" customWidth="1"/>
    <col min="772" max="1018" width="9.140625" style="85"/>
    <col min="1019" max="1019" width="6.42578125" style="85" customWidth="1"/>
    <col min="1020" max="1020" width="13.5703125" style="85" customWidth="1"/>
    <col min="1021" max="1021" width="17.85546875" style="85" customWidth="1"/>
    <col min="1022" max="1022" width="16.42578125" style="85" customWidth="1"/>
    <col min="1023" max="1023" width="15.7109375" style="85" customWidth="1"/>
    <col min="1024" max="1024" width="15.42578125" style="85" customWidth="1"/>
    <col min="1025" max="1025" width="15.140625" style="85" customWidth="1"/>
    <col min="1026" max="1026" width="4.140625" style="85" customWidth="1"/>
    <col min="1027" max="1027" width="7.85546875" style="85" customWidth="1"/>
    <col min="1028" max="1274" width="9.140625" style="85"/>
    <col min="1275" max="1275" width="6.42578125" style="85" customWidth="1"/>
    <col min="1276" max="1276" width="13.5703125" style="85" customWidth="1"/>
    <col min="1277" max="1277" width="17.85546875" style="85" customWidth="1"/>
    <col min="1278" max="1278" width="16.42578125" style="85" customWidth="1"/>
    <col min="1279" max="1279" width="15.7109375" style="85" customWidth="1"/>
    <col min="1280" max="1280" width="15.42578125" style="85" customWidth="1"/>
    <col min="1281" max="1281" width="15.140625" style="85" customWidth="1"/>
    <col min="1282" max="1282" width="4.140625" style="85" customWidth="1"/>
    <col min="1283" max="1283" width="7.85546875" style="85" customWidth="1"/>
    <col min="1284" max="1530" width="9.140625" style="85"/>
    <col min="1531" max="1531" width="6.42578125" style="85" customWidth="1"/>
    <col min="1532" max="1532" width="13.5703125" style="85" customWidth="1"/>
    <col min="1533" max="1533" width="17.85546875" style="85" customWidth="1"/>
    <col min="1534" max="1534" width="16.42578125" style="85" customWidth="1"/>
    <col min="1535" max="1535" width="15.7109375" style="85" customWidth="1"/>
    <col min="1536" max="1536" width="15.42578125" style="85" customWidth="1"/>
    <col min="1537" max="1537" width="15.140625" style="85" customWidth="1"/>
    <col min="1538" max="1538" width="4.140625" style="85" customWidth="1"/>
    <col min="1539" max="1539" width="7.85546875" style="85" customWidth="1"/>
    <col min="1540" max="1786" width="9.140625" style="85"/>
    <col min="1787" max="1787" width="6.42578125" style="85" customWidth="1"/>
    <col min="1788" max="1788" width="13.5703125" style="85" customWidth="1"/>
    <col min="1789" max="1789" width="17.85546875" style="85" customWidth="1"/>
    <col min="1790" max="1790" width="16.42578125" style="85" customWidth="1"/>
    <col min="1791" max="1791" width="15.7109375" style="85" customWidth="1"/>
    <col min="1792" max="1792" width="15.42578125" style="85" customWidth="1"/>
    <col min="1793" max="1793" width="15.140625" style="85" customWidth="1"/>
    <col min="1794" max="1794" width="4.140625" style="85" customWidth="1"/>
    <col min="1795" max="1795" width="7.85546875" style="85" customWidth="1"/>
    <col min="1796" max="2042" width="9.140625" style="85"/>
    <col min="2043" max="2043" width="6.42578125" style="85" customWidth="1"/>
    <col min="2044" max="2044" width="13.5703125" style="85" customWidth="1"/>
    <col min="2045" max="2045" width="17.85546875" style="85" customWidth="1"/>
    <col min="2046" max="2046" width="16.42578125" style="85" customWidth="1"/>
    <col min="2047" max="2047" width="15.7109375" style="85" customWidth="1"/>
    <col min="2048" max="2048" width="15.42578125" style="85" customWidth="1"/>
    <col min="2049" max="2049" width="15.140625" style="85" customWidth="1"/>
    <col min="2050" max="2050" width="4.140625" style="85" customWidth="1"/>
    <col min="2051" max="2051" width="7.85546875" style="85" customWidth="1"/>
    <col min="2052" max="2298" width="9.140625" style="85"/>
    <col min="2299" max="2299" width="6.42578125" style="85" customWidth="1"/>
    <col min="2300" max="2300" width="13.5703125" style="85" customWidth="1"/>
    <col min="2301" max="2301" width="17.85546875" style="85" customWidth="1"/>
    <col min="2302" max="2302" width="16.42578125" style="85" customWidth="1"/>
    <col min="2303" max="2303" width="15.7109375" style="85" customWidth="1"/>
    <col min="2304" max="2304" width="15.42578125" style="85" customWidth="1"/>
    <col min="2305" max="2305" width="15.140625" style="85" customWidth="1"/>
    <col min="2306" max="2306" width="4.140625" style="85" customWidth="1"/>
    <col min="2307" max="2307" width="7.85546875" style="85" customWidth="1"/>
    <col min="2308" max="2554" width="9.140625" style="85"/>
    <col min="2555" max="2555" width="6.42578125" style="85" customWidth="1"/>
    <col min="2556" max="2556" width="13.5703125" style="85" customWidth="1"/>
    <col min="2557" max="2557" width="17.85546875" style="85" customWidth="1"/>
    <col min="2558" max="2558" width="16.42578125" style="85" customWidth="1"/>
    <col min="2559" max="2559" width="15.7109375" style="85" customWidth="1"/>
    <col min="2560" max="2560" width="15.42578125" style="85" customWidth="1"/>
    <col min="2561" max="2561" width="15.140625" style="85" customWidth="1"/>
    <col min="2562" max="2562" width="4.140625" style="85" customWidth="1"/>
    <col min="2563" max="2563" width="7.85546875" style="85" customWidth="1"/>
    <col min="2564" max="2810" width="9.140625" style="85"/>
    <col min="2811" max="2811" width="6.42578125" style="85" customWidth="1"/>
    <col min="2812" max="2812" width="13.5703125" style="85" customWidth="1"/>
    <col min="2813" max="2813" width="17.85546875" style="85" customWidth="1"/>
    <col min="2814" max="2814" width="16.42578125" style="85" customWidth="1"/>
    <col min="2815" max="2815" width="15.7109375" style="85" customWidth="1"/>
    <col min="2816" max="2816" width="15.42578125" style="85" customWidth="1"/>
    <col min="2817" max="2817" width="15.140625" style="85" customWidth="1"/>
    <col min="2818" max="2818" width="4.140625" style="85" customWidth="1"/>
    <col min="2819" max="2819" width="7.85546875" style="85" customWidth="1"/>
    <col min="2820" max="3066" width="9.140625" style="85"/>
    <col min="3067" max="3067" width="6.42578125" style="85" customWidth="1"/>
    <col min="3068" max="3068" width="13.5703125" style="85" customWidth="1"/>
    <col min="3069" max="3069" width="17.85546875" style="85" customWidth="1"/>
    <col min="3070" max="3070" width="16.42578125" style="85" customWidth="1"/>
    <col min="3071" max="3071" width="15.7109375" style="85" customWidth="1"/>
    <col min="3072" max="3072" width="15.42578125" style="85" customWidth="1"/>
    <col min="3073" max="3073" width="15.140625" style="85" customWidth="1"/>
    <col min="3074" max="3074" width="4.140625" style="85" customWidth="1"/>
    <col min="3075" max="3075" width="7.85546875" style="85" customWidth="1"/>
    <col min="3076" max="3322" width="9.140625" style="85"/>
    <col min="3323" max="3323" width="6.42578125" style="85" customWidth="1"/>
    <col min="3324" max="3324" width="13.5703125" style="85" customWidth="1"/>
    <col min="3325" max="3325" width="17.85546875" style="85" customWidth="1"/>
    <col min="3326" max="3326" width="16.42578125" style="85" customWidth="1"/>
    <col min="3327" max="3327" width="15.7109375" style="85" customWidth="1"/>
    <col min="3328" max="3328" width="15.42578125" style="85" customWidth="1"/>
    <col min="3329" max="3329" width="15.140625" style="85" customWidth="1"/>
    <col min="3330" max="3330" width="4.140625" style="85" customWidth="1"/>
    <col min="3331" max="3331" width="7.85546875" style="85" customWidth="1"/>
    <col min="3332" max="3578" width="9.140625" style="85"/>
    <col min="3579" max="3579" width="6.42578125" style="85" customWidth="1"/>
    <col min="3580" max="3580" width="13.5703125" style="85" customWidth="1"/>
    <col min="3581" max="3581" width="17.85546875" style="85" customWidth="1"/>
    <col min="3582" max="3582" width="16.42578125" style="85" customWidth="1"/>
    <col min="3583" max="3583" width="15.7109375" style="85" customWidth="1"/>
    <col min="3584" max="3584" width="15.42578125" style="85" customWidth="1"/>
    <col min="3585" max="3585" width="15.140625" style="85" customWidth="1"/>
    <col min="3586" max="3586" width="4.140625" style="85" customWidth="1"/>
    <col min="3587" max="3587" width="7.85546875" style="85" customWidth="1"/>
    <col min="3588" max="3834" width="9.140625" style="85"/>
    <col min="3835" max="3835" width="6.42578125" style="85" customWidth="1"/>
    <col min="3836" max="3836" width="13.5703125" style="85" customWidth="1"/>
    <col min="3837" max="3837" width="17.85546875" style="85" customWidth="1"/>
    <col min="3838" max="3838" width="16.42578125" style="85" customWidth="1"/>
    <col min="3839" max="3839" width="15.7109375" style="85" customWidth="1"/>
    <col min="3840" max="3840" width="15.42578125" style="85" customWidth="1"/>
    <col min="3841" max="3841" width="15.140625" style="85" customWidth="1"/>
    <col min="3842" max="3842" width="4.140625" style="85" customWidth="1"/>
    <col min="3843" max="3843" width="7.85546875" style="85" customWidth="1"/>
    <col min="3844" max="4090" width="9.140625" style="85"/>
    <col min="4091" max="4091" width="6.42578125" style="85" customWidth="1"/>
    <col min="4092" max="4092" width="13.5703125" style="85" customWidth="1"/>
    <col min="4093" max="4093" width="17.85546875" style="85" customWidth="1"/>
    <col min="4094" max="4094" width="16.42578125" style="85" customWidth="1"/>
    <col min="4095" max="4095" width="15.7109375" style="85" customWidth="1"/>
    <col min="4096" max="4096" width="15.42578125" style="85" customWidth="1"/>
    <col min="4097" max="4097" width="15.140625" style="85" customWidth="1"/>
    <col min="4098" max="4098" width="4.140625" style="85" customWidth="1"/>
    <col min="4099" max="4099" width="7.85546875" style="85" customWidth="1"/>
    <col min="4100" max="4346" width="9.140625" style="85"/>
    <col min="4347" max="4347" width="6.42578125" style="85" customWidth="1"/>
    <col min="4348" max="4348" width="13.5703125" style="85" customWidth="1"/>
    <col min="4349" max="4349" width="17.85546875" style="85" customWidth="1"/>
    <col min="4350" max="4350" width="16.42578125" style="85" customWidth="1"/>
    <col min="4351" max="4351" width="15.7109375" style="85" customWidth="1"/>
    <col min="4352" max="4352" width="15.42578125" style="85" customWidth="1"/>
    <col min="4353" max="4353" width="15.140625" style="85" customWidth="1"/>
    <col min="4354" max="4354" width="4.140625" style="85" customWidth="1"/>
    <col min="4355" max="4355" width="7.85546875" style="85" customWidth="1"/>
    <col min="4356" max="4602" width="9.140625" style="85"/>
    <col min="4603" max="4603" width="6.42578125" style="85" customWidth="1"/>
    <col min="4604" max="4604" width="13.5703125" style="85" customWidth="1"/>
    <col min="4605" max="4605" width="17.85546875" style="85" customWidth="1"/>
    <col min="4606" max="4606" width="16.42578125" style="85" customWidth="1"/>
    <col min="4607" max="4607" width="15.7109375" style="85" customWidth="1"/>
    <col min="4608" max="4608" width="15.42578125" style="85" customWidth="1"/>
    <col min="4609" max="4609" width="15.140625" style="85" customWidth="1"/>
    <col min="4610" max="4610" width="4.140625" style="85" customWidth="1"/>
    <col min="4611" max="4611" width="7.85546875" style="85" customWidth="1"/>
    <col min="4612" max="4858" width="9.140625" style="85"/>
    <col min="4859" max="4859" width="6.42578125" style="85" customWidth="1"/>
    <col min="4860" max="4860" width="13.5703125" style="85" customWidth="1"/>
    <col min="4861" max="4861" width="17.85546875" style="85" customWidth="1"/>
    <col min="4862" max="4862" width="16.42578125" style="85" customWidth="1"/>
    <col min="4863" max="4863" width="15.7109375" style="85" customWidth="1"/>
    <col min="4864" max="4864" width="15.42578125" style="85" customWidth="1"/>
    <col min="4865" max="4865" width="15.140625" style="85" customWidth="1"/>
    <col min="4866" max="4866" width="4.140625" style="85" customWidth="1"/>
    <col min="4867" max="4867" width="7.85546875" style="85" customWidth="1"/>
    <col min="4868" max="5114" width="9.140625" style="85"/>
    <col min="5115" max="5115" width="6.42578125" style="85" customWidth="1"/>
    <col min="5116" max="5116" width="13.5703125" style="85" customWidth="1"/>
    <col min="5117" max="5117" width="17.85546875" style="85" customWidth="1"/>
    <col min="5118" max="5118" width="16.42578125" style="85" customWidth="1"/>
    <col min="5119" max="5119" width="15.7109375" style="85" customWidth="1"/>
    <col min="5120" max="5120" width="15.42578125" style="85" customWidth="1"/>
    <col min="5121" max="5121" width="15.140625" style="85" customWidth="1"/>
    <col min="5122" max="5122" width="4.140625" style="85" customWidth="1"/>
    <col min="5123" max="5123" width="7.85546875" style="85" customWidth="1"/>
    <col min="5124" max="5370" width="9.140625" style="85"/>
    <col min="5371" max="5371" width="6.42578125" style="85" customWidth="1"/>
    <col min="5372" max="5372" width="13.5703125" style="85" customWidth="1"/>
    <col min="5373" max="5373" width="17.85546875" style="85" customWidth="1"/>
    <col min="5374" max="5374" width="16.42578125" style="85" customWidth="1"/>
    <col min="5375" max="5375" width="15.7109375" style="85" customWidth="1"/>
    <col min="5376" max="5376" width="15.42578125" style="85" customWidth="1"/>
    <col min="5377" max="5377" width="15.140625" style="85" customWidth="1"/>
    <col min="5378" max="5378" width="4.140625" style="85" customWidth="1"/>
    <col min="5379" max="5379" width="7.85546875" style="85" customWidth="1"/>
    <col min="5380" max="5626" width="9.140625" style="85"/>
    <col min="5627" max="5627" width="6.42578125" style="85" customWidth="1"/>
    <col min="5628" max="5628" width="13.5703125" style="85" customWidth="1"/>
    <col min="5629" max="5629" width="17.85546875" style="85" customWidth="1"/>
    <col min="5630" max="5630" width="16.42578125" style="85" customWidth="1"/>
    <col min="5631" max="5631" width="15.7109375" style="85" customWidth="1"/>
    <col min="5632" max="5632" width="15.42578125" style="85" customWidth="1"/>
    <col min="5633" max="5633" width="15.140625" style="85" customWidth="1"/>
    <col min="5634" max="5634" width="4.140625" style="85" customWidth="1"/>
    <col min="5635" max="5635" width="7.85546875" style="85" customWidth="1"/>
    <col min="5636" max="5882" width="9.140625" style="85"/>
    <col min="5883" max="5883" width="6.42578125" style="85" customWidth="1"/>
    <col min="5884" max="5884" width="13.5703125" style="85" customWidth="1"/>
    <col min="5885" max="5885" width="17.85546875" style="85" customWidth="1"/>
    <col min="5886" max="5886" width="16.42578125" style="85" customWidth="1"/>
    <col min="5887" max="5887" width="15.7109375" style="85" customWidth="1"/>
    <col min="5888" max="5888" width="15.42578125" style="85" customWidth="1"/>
    <col min="5889" max="5889" width="15.140625" style="85" customWidth="1"/>
    <col min="5890" max="5890" width="4.140625" style="85" customWidth="1"/>
    <col min="5891" max="5891" width="7.85546875" style="85" customWidth="1"/>
    <col min="5892" max="6138" width="9.140625" style="85"/>
    <col min="6139" max="6139" width="6.42578125" style="85" customWidth="1"/>
    <col min="6140" max="6140" width="13.5703125" style="85" customWidth="1"/>
    <col min="6141" max="6141" width="17.85546875" style="85" customWidth="1"/>
    <col min="6142" max="6142" width="16.42578125" style="85" customWidth="1"/>
    <col min="6143" max="6143" width="15.7109375" style="85" customWidth="1"/>
    <col min="6144" max="6144" width="15.42578125" style="85" customWidth="1"/>
    <col min="6145" max="6145" width="15.140625" style="85" customWidth="1"/>
    <col min="6146" max="6146" width="4.140625" style="85" customWidth="1"/>
    <col min="6147" max="6147" width="7.85546875" style="85" customWidth="1"/>
    <col min="6148" max="6394" width="9.140625" style="85"/>
    <col min="6395" max="6395" width="6.42578125" style="85" customWidth="1"/>
    <col min="6396" max="6396" width="13.5703125" style="85" customWidth="1"/>
    <col min="6397" max="6397" width="17.85546875" style="85" customWidth="1"/>
    <col min="6398" max="6398" width="16.42578125" style="85" customWidth="1"/>
    <col min="6399" max="6399" width="15.7109375" style="85" customWidth="1"/>
    <col min="6400" max="6400" width="15.42578125" style="85" customWidth="1"/>
    <col min="6401" max="6401" width="15.140625" style="85" customWidth="1"/>
    <col min="6402" max="6402" width="4.140625" style="85" customWidth="1"/>
    <col min="6403" max="6403" width="7.85546875" style="85" customWidth="1"/>
    <col min="6404" max="6650" width="9.140625" style="85"/>
    <col min="6651" max="6651" width="6.42578125" style="85" customWidth="1"/>
    <col min="6652" max="6652" width="13.5703125" style="85" customWidth="1"/>
    <col min="6653" max="6653" width="17.85546875" style="85" customWidth="1"/>
    <col min="6654" max="6654" width="16.42578125" style="85" customWidth="1"/>
    <col min="6655" max="6655" width="15.7109375" style="85" customWidth="1"/>
    <col min="6656" max="6656" width="15.42578125" style="85" customWidth="1"/>
    <col min="6657" max="6657" width="15.140625" style="85" customWidth="1"/>
    <col min="6658" max="6658" width="4.140625" style="85" customWidth="1"/>
    <col min="6659" max="6659" width="7.85546875" style="85" customWidth="1"/>
    <col min="6660" max="6906" width="9.140625" style="85"/>
    <col min="6907" max="6907" width="6.42578125" style="85" customWidth="1"/>
    <col min="6908" max="6908" width="13.5703125" style="85" customWidth="1"/>
    <col min="6909" max="6909" width="17.85546875" style="85" customWidth="1"/>
    <col min="6910" max="6910" width="16.42578125" style="85" customWidth="1"/>
    <col min="6911" max="6911" width="15.7109375" style="85" customWidth="1"/>
    <col min="6912" max="6912" width="15.42578125" style="85" customWidth="1"/>
    <col min="6913" max="6913" width="15.140625" style="85" customWidth="1"/>
    <col min="6914" max="6914" width="4.140625" style="85" customWidth="1"/>
    <col min="6915" max="6915" width="7.85546875" style="85" customWidth="1"/>
    <col min="6916" max="7162" width="9.140625" style="85"/>
    <col min="7163" max="7163" width="6.42578125" style="85" customWidth="1"/>
    <col min="7164" max="7164" width="13.5703125" style="85" customWidth="1"/>
    <col min="7165" max="7165" width="17.85546875" style="85" customWidth="1"/>
    <col min="7166" max="7166" width="16.42578125" style="85" customWidth="1"/>
    <col min="7167" max="7167" width="15.7109375" style="85" customWidth="1"/>
    <col min="7168" max="7168" width="15.42578125" style="85" customWidth="1"/>
    <col min="7169" max="7169" width="15.140625" style="85" customWidth="1"/>
    <col min="7170" max="7170" width="4.140625" style="85" customWidth="1"/>
    <col min="7171" max="7171" width="7.85546875" style="85" customWidth="1"/>
    <col min="7172" max="7418" width="9.140625" style="85"/>
    <col min="7419" max="7419" width="6.42578125" style="85" customWidth="1"/>
    <col min="7420" max="7420" width="13.5703125" style="85" customWidth="1"/>
    <col min="7421" max="7421" width="17.85546875" style="85" customWidth="1"/>
    <col min="7422" max="7422" width="16.42578125" style="85" customWidth="1"/>
    <col min="7423" max="7423" width="15.7109375" style="85" customWidth="1"/>
    <col min="7424" max="7424" width="15.42578125" style="85" customWidth="1"/>
    <col min="7425" max="7425" width="15.140625" style="85" customWidth="1"/>
    <col min="7426" max="7426" width="4.140625" style="85" customWidth="1"/>
    <col min="7427" max="7427" width="7.85546875" style="85" customWidth="1"/>
    <col min="7428" max="7674" width="9.140625" style="85"/>
    <col min="7675" max="7675" width="6.42578125" style="85" customWidth="1"/>
    <col min="7676" max="7676" width="13.5703125" style="85" customWidth="1"/>
    <col min="7677" max="7677" width="17.85546875" style="85" customWidth="1"/>
    <col min="7678" max="7678" width="16.42578125" style="85" customWidth="1"/>
    <col min="7679" max="7679" width="15.7109375" style="85" customWidth="1"/>
    <col min="7680" max="7680" width="15.42578125" style="85" customWidth="1"/>
    <col min="7681" max="7681" width="15.140625" style="85" customWidth="1"/>
    <col min="7682" max="7682" width="4.140625" style="85" customWidth="1"/>
    <col min="7683" max="7683" width="7.85546875" style="85" customWidth="1"/>
    <col min="7684" max="7930" width="9.140625" style="85"/>
    <col min="7931" max="7931" width="6.42578125" style="85" customWidth="1"/>
    <col min="7932" max="7932" width="13.5703125" style="85" customWidth="1"/>
    <col min="7933" max="7933" width="17.85546875" style="85" customWidth="1"/>
    <col min="7934" max="7934" width="16.42578125" style="85" customWidth="1"/>
    <col min="7935" max="7935" width="15.7109375" style="85" customWidth="1"/>
    <col min="7936" max="7936" width="15.42578125" style="85" customWidth="1"/>
    <col min="7937" max="7937" width="15.140625" style="85" customWidth="1"/>
    <col min="7938" max="7938" width="4.140625" style="85" customWidth="1"/>
    <col min="7939" max="7939" width="7.85546875" style="85" customWidth="1"/>
    <col min="7940" max="8186" width="9.140625" style="85"/>
    <col min="8187" max="8187" width="6.42578125" style="85" customWidth="1"/>
    <col min="8188" max="8188" width="13.5703125" style="85" customWidth="1"/>
    <col min="8189" max="8189" width="17.85546875" style="85" customWidth="1"/>
    <col min="8190" max="8190" width="16.42578125" style="85" customWidth="1"/>
    <col min="8191" max="8191" width="15.7109375" style="85" customWidth="1"/>
    <col min="8192" max="8192" width="15.42578125" style="85" customWidth="1"/>
    <col min="8193" max="8193" width="15.140625" style="85" customWidth="1"/>
    <col min="8194" max="8194" width="4.140625" style="85" customWidth="1"/>
    <col min="8195" max="8195" width="7.85546875" style="85" customWidth="1"/>
    <col min="8196" max="8442" width="9.140625" style="85"/>
    <col min="8443" max="8443" width="6.42578125" style="85" customWidth="1"/>
    <col min="8444" max="8444" width="13.5703125" style="85" customWidth="1"/>
    <col min="8445" max="8445" width="17.85546875" style="85" customWidth="1"/>
    <col min="8446" max="8446" width="16.42578125" style="85" customWidth="1"/>
    <col min="8447" max="8447" width="15.7109375" style="85" customWidth="1"/>
    <col min="8448" max="8448" width="15.42578125" style="85" customWidth="1"/>
    <col min="8449" max="8449" width="15.140625" style="85" customWidth="1"/>
    <col min="8450" max="8450" width="4.140625" style="85" customWidth="1"/>
    <col min="8451" max="8451" width="7.85546875" style="85" customWidth="1"/>
    <col min="8452" max="8698" width="9.140625" style="85"/>
    <col min="8699" max="8699" width="6.42578125" style="85" customWidth="1"/>
    <col min="8700" max="8700" width="13.5703125" style="85" customWidth="1"/>
    <col min="8701" max="8701" width="17.85546875" style="85" customWidth="1"/>
    <col min="8702" max="8702" width="16.42578125" style="85" customWidth="1"/>
    <col min="8703" max="8703" width="15.7109375" style="85" customWidth="1"/>
    <col min="8704" max="8704" width="15.42578125" style="85" customWidth="1"/>
    <col min="8705" max="8705" width="15.140625" style="85" customWidth="1"/>
    <col min="8706" max="8706" width="4.140625" style="85" customWidth="1"/>
    <col min="8707" max="8707" width="7.85546875" style="85" customWidth="1"/>
    <col min="8708" max="8954" width="9.140625" style="85"/>
    <col min="8955" max="8955" width="6.42578125" style="85" customWidth="1"/>
    <col min="8956" max="8956" width="13.5703125" style="85" customWidth="1"/>
    <col min="8957" max="8957" width="17.85546875" style="85" customWidth="1"/>
    <col min="8958" max="8958" width="16.42578125" style="85" customWidth="1"/>
    <col min="8959" max="8959" width="15.7109375" style="85" customWidth="1"/>
    <col min="8960" max="8960" width="15.42578125" style="85" customWidth="1"/>
    <col min="8961" max="8961" width="15.140625" style="85" customWidth="1"/>
    <col min="8962" max="8962" width="4.140625" style="85" customWidth="1"/>
    <col min="8963" max="8963" width="7.85546875" style="85" customWidth="1"/>
    <col min="8964" max="9210" width="9.140625" style="85"/>
    <col min="9211" max="9211" width="6.42578125" style="85" customWidth="1"/>
    <col min="9212" max="9212" width="13.5703125" style="85" customWidth="1"/>
    <col min="9213" max="9213" width="17.85546875" style="85" customWidth="1"/>
    <col min="9214" max="9214" width="16.42578125" style="85" customWidth="1"/>
    <col min="9215" max="9215" width="15.7109375" style="85" customWidth="1"/>
    <col min="9216" max="9216" width="15.42578125" style="85" customWidth="1"/>
    <col min="9217" max="9217" width="15.140625" style="85" customWidth="1"/>
    <col min="9218" max="9218" width="4.140625" style="85" customWidth="1"/>
    <col min="9219" max="9219" width="7.85546875" style="85" customWidth="1"/>
    <col min="9220" max="9466" width="9.140625" style="85"/>
    <col min="9467" max="9467" width="6.42578125" style="85" customWidth="1"/>
    <col min="9468" max="9468" width="13.5703125" style="85" customWidth="1"/>
    <col min="9469" max="9469" width="17.85546875" style="85" customWidth="1"/>
    <col min="9470" max="9470" width="16.42578125" style="85" customWidth="1"/>
    <col min="9471" max="9471" width="15.7109375" style="85" customWidth="1"/>
    <col min="9472" max="9472" width="15.42578125" style="85" customWidth="1"/>
    <col min="9473" max="9473" width="15.140625" style="85" customWidth="1"/>
    <col min="9474" max="9474" width="4.140625" style="85" customWidth="1"/>
    <col min="9475" max="9475" width="7.85546875" style="85" customWidth="1"/>
    <col min="9476" max="9722" width="9.140625" style="85"/>
    <col min="9723" max="9723" width="6.42578125" style="85" customWidth="1"/>
    <col min="9724" max="9724" width="13.5703125" style="85" customWidth="1"/>
    <col min="9725" max="9725" width="17.85546875" style="85" customWidth="1"/>
    <col min="9726" max="9726" width="16.42578125" style="85" customWidth="1"/>
    <col min="9727" max="9727" width="15.7109375" style="85" customWidth="1"/>
    <col min="9728" max="9728" width="15.42578125" style="85" customWidth="1"/>
    <col min="9729" max="9729" width="15.140625" style="85" customWidth="1"/>
    <col min="9730" max="9730" width="4.140625" style="85" customWidth="1"/>
    <col min="9731" max="9731" width="7.85546875" style="85" customWidth="1"/>
    <col min="9732" max="9978" width="9.140625" style="85"/>
    <col min="9979" max="9979" width="6.42578125" style="85" customWidth="1"/>
    <col min="9980" max="9980" width="13.5703125" style="85" customWidth="1"/>
    <col min="9981" max="9981" width="17.85546875" style="85" customWidth="1"/>
    <col min="9982" max="9982" width="16.42578125" style="85" customWidth="1"/>
    <col min="9983" max="9983" width="15.7109375" style="85" customWidth="1"/>
    <col min="9984" max="9984" width="15.42578125" style="85" customWidth="1"/>
    <col min="9985" max="9985" width="15.140625" style="85" customWidth="1"/>
    <col min="9986" max="9986" width="4.140625" style="85" customWidth="1"/>
    <col min="9987" max="9987" width="7.85546875" style="85" customWidth="1"/>
    <col min="9988" max="10234" width="9.140625" style="85"/>
    <col min="10235" max="10235" width="6.42578125" style="85" customWidth="1"/>
    <col min="10236" max="10236" width="13.5703125" style="85" customWidth="1"/>
    <col min="10237" max="10237" width="17.85546875" style="85" customWidth="1"/>
    <col min="10238" max="10238" width="16.42578125" style="85" customWidth="1"/>
    <col min="10239" max="10239" width="15.7109375" style="85" customWidth="1"/>
    <col min="10240" max="10240" width="15.42578125" style="85" customWidth="1"/>
    <col min="10241" max="10241" width="15.140625" style="85" customWidth="1"/>
    <col min="10242" max="10242" width="4.140625" style="85" customWidth="1"/>
    <col min="10243" max="10243" width="7.85546875" style="85" customWidth="1"/>
    <col min="10244" max="10490" width="9.140625" style="85"/>
    <col min="10491" max="10491" width="6.42578125" style="85" customWidth="1"/>
    <col min="10492" max="10492" width="13.5703125" style="85" customWidth="1"/>
    <col min="10493" max="10493" width="17.85546875" style="85" customWidth="1"/>
    <col min="10494" max="10494" width="16.42578125" style="85" customWidth="1"/>
    <col min="10495" max="10495" width="15.7109375" style="85" customWidth="1"/>
    <col min="10496" max="10496" width="15.42578125" style="85" customWidth="1"/>
    <col min="10497" max="10497" width="15.140625" style="85" customWidth="1"/>
    <col min="10498" max="10498" width="4.140625" style="85" customWidth="1"/>
    <col min="10499" max="10499" width="7.85546875" style="85" customWidth="1"/>
    <col min="10500" max="10746" width="9.140625" style="85"/>
    <col min="10747" max="10747" width="6.42578125" style="85" customWidth="1"/>
    <col min="10748" max="10748" width="13.5703125" style="85" customWidth="1"/>
    <col min="10749" max="10749" width="17.85546875" style="85" customWidth="1"/>
    <col min="10750" max="10750" width="16.42578125" style="85" customWidth="1"/>
    <col min="10751" max="10751" width="15.7109375" style="85" customWidth="1"/>
    <col min="10752" max="10752" width="15.42578125" style="85" customWidth="1"/>
    <col min="10753" max="10753" width="15.140625" style="85" customWidth="1"/>
    <col min="10754" max="10754" width="4.140625" style="85" customWidth="1"/>
    <col min="10755" max="10755" width="7.85546875" style="85" customWidth="1"/>
    <col min="10756" max="11002" width="9.140625" style="85"/>
    <col min="11003" max="11003" width="6.42578125" style="85" customWidth="1"/>
    <col min="11004" max="11004" width="13.5703125" style="85" customWidth="1"/>
    <col min="11005" max="11005" width="17.85546875" style="85" customWidth="1"/>
    <col min="11006" max="11006" width="16.42578125" style="85" customWidth="1"/>
    <col min="11007" max="11007" width="15.7109375" style="85" customWidth="1"/>
    <col min="11008" max="11008" width="15.42578125" style="85" customWidth="1"/>
    <col min="11009" max="11009" width="15.140625" style="85" customWidth="1"/>
    <col min="11010" max="11010" width="4.140625" style="85" customWidth="1"/>
    <col min="11011" max="11011" width="7.85546875" style="85" customWidth="1"/>
    <col min="11012" max="11258" width="9.140625" style="85"/>
    <col min="11259" max="11259" width="6.42578125" style="85" customWidth="1"/>
    <col min="11260" max="11260" width="13.5703125" style="85" customWidth="1"/>
    <col min="11261" max="11261" width="17.85546875" style="85" customWidth="1"/>
    <col min="11262" max="11262" width="16.42578125" style="85" customWidth="1"/>
    <col min="11263" max="11263" width="15.7109375" style="85" customWidth="1"/>
    <col min="11264" max="11264" width="15.42578125" style="85" customWidth="1"/>
    <col min="11265" max="11265" width="15.140625" style="85" customWidth="1"/>
    <col min="11266" max="11266" width="4.140625" style="85" customWidth="1"/>
    <col min="11267" max="11267" width="7.85546875" style="85" customWidth="1"/>
    <col min="11268" max="11514" width="9.140625" style="85"/>
    <col min="11515" max="11515" width="6.42578125" style="85" customWidth="1"/>
    <col min="11516" max="11516" width="13.5703125" style="85" customWidth="1"/>
    <col min="11517" max="11517" width="17.85546875" style="85" customWidth="1"/>
    <col min="11518" max="11518" width="16.42578125" style="85" customWidth="1"/>
    <col min="11519" max="11519" width="15.7109375" style="85" customWidth="1"/>
    <col min="11520" max="11520" width="15.42578125" style="85" customWidth="1"/>
    <col min="11521" max="11521" width="15.140625" style="85" customWidth="1"/>
    <col min="11522" max="11522" width="4.140625" style="85" customWidth="1"/>
    <col min="11523" max="11523" width="7.85546875" style="85" customWidth="1"/>
    <col min="11524" max="11770" width="9.140625" style="85"/>
    <col min="11771" max="11771" width="6.42578125" style="85" customWidth="1"/>
    <col min="11772" max="11772" width="13.5703125" style="85" customWidth="1"/>
    <col min="11773" max="11773" width="17.85546875" style="85" customWidth="1"/>
    <col min="11774" max="11774" width="16.42578125" style="85" customWidth="1"/>
    <col min="11775" max="11775" width="15.7109375" style="85" customWidth="1"/>
    <col min="11776" max="11776" width="15.42578125" style="85" customWidth="1"/>
    <col min="11777" max="11777" width="15.140625" style="85" customWidth="1"/>
    <col min="11778" max="11778" width="4.140625" style="85" customWidth="1"/>
    <col min="11779" max="11779" width="7.85546875" style="85" customWidth="1"/>
    <col min="11780" max="12026" width="9.140625" style="85"/>
    <col min="12027" max="12027" width="6.42578125" style="85" customWidth="1"/>
    <col min="12028" max="12028" width="13.5703125" style="85" customWidth="1"/>
    <col min="12029" max="12029" width="17.85546875" style="85" customWidth="1"/>
    <col min="12030" max="12030" width="16.42578125" style="85" customWidth="1"/>
    <col min="12031" max="12031" width="15.7109375" style="85" customWidth="1"/>
    <col min="12032" max="12032" width="15.42578125" style="85" customWidth="1"/>
    <col min="12033" max="12033" width="15.140625" style="85" customWidth="1"/>
    <col min="12034" max="12034" width="4.140625" style="85" customWidth="1"/>
    <col min="12035" max="12035" width="7.85546875" style="85" customWidth="1"/>
    <col min="12036" max="12282" width="9.140625" style="85"/>
    <col min="12283" max="12283" width="6.42578125" style="85" customWidth="1"/>
    <col min="12284" max="12284" width="13.5703125" style="85" customWidth="1"/>
    <col min="12285" max="12285" width="17.85546875" style="85" customWidth="1"/>
    <col min="12286" max="12286" width="16.42578125" style="85" customWidth="1"/>
    <col min="12287" max="12287" width="15.7109375" style="85" customWidth="1"/>
    <col min="12288" max="12288" width="15.42578125" style="85" customWidth="1"/>
    <col min="12289" max="12289" width="15.140625" style="85" customWidth="1"/>
    <col min="12290" max="12290" width="4.140625" style="85" customWidth="1"/>
    <col min="12291" max="12291" width="7.85546875" style="85" customWidth="1"/>
    <col min="12292" max="12538" width="9.140625" style="85"/>
    <col min="12539" max="12539" width="6.42578125" style="85" customWidth="1"/>
    <col min="12540" max="12540" width="13.5703125" style="85" customWidth="1"/>
    <col min="12541" max="12541" width="17.85546875" style="85" customWidth="1"/>
    <col min="12542" max="12542" width="16.42578125" style="85" customWidth="1"/>
    <col min="12543" max="12543" width="15.7109375" style="85" customWidth="1"/>
    <col min="12544" max="12544" width="15.42578125" style="85" customWidth="1"/>
    <col min="12545" max="12545" width="15.140625" style="85" customWidth="1"/>
    <col min="12546" max="12546" width="4.140625" style="85" customWidth="1"/>
    <col min="12547" max="12547" width="7.85546875" style="85" customWidth="1"/>
    <col min="12548" max="12794" width="9.140625" style="85"/>
    <col min="12795" max="12795" width="6.42578125" style="85" customWidth="1"/>
    <col min="12796" max="12796" width="13.5703125" style="85" customWidth="1"/>
    <col min="12797" max="12797" width="17.85546875" style="85" customWidth="1"/>
    <col min="12798" max="12798" width="16.42578125" style="85" customWidth="1"/>
    <col min="12799" max="12799" width="15.7109375" style="85" customWidth="1"/>
    <col min="12800" max="12800" width="15.42578125" style="85" customWidth="1"/>
    <col min="12801" max="12801" width="15.140625" style="85" customWidth="1"/>
    <col min="12802" max="12802" width="4.140625" style="85" customWidth="1"/>
    <col min="12803" max="12803" width="7.85546875" style="85" customWidth="1"/>
    <col min="12804" max="13050" width="9.140625" style="85"/>
    <col min="13051" max="13051" width="6.42578125" style="85" customWidth="1"/>
    <col min="13052" max="13052" width="13.5703125" style="85" customWidth="1"/>
    <col min="13053" max="13053" width="17.85546875" style="85" customWidth="1"/>
    <col min="13054" max="13054" width="16.42578125" style="85" customWidth="1"/>
    <col min="13055" max="13055" width="15.7109375" style="85" customWidth="1"/>
    <col min="13056" max="13056" width="15.42578125" style="85" customWidth="1"/>
    <col min="13057" max="13057" width="15.140625" style="85" customWidth="1"/>
    <col min="13058" max="13058" width="4.140625" style="85" customWidth="1"/>
    <col min="13059" max="13059" width="7.85546875" style="85" customWidth="1"/>
    <col min="13060" max="13306" width="9.140625" style="85"/>
    <col min="13307" max="13307" width="6.42578125" style="85" customWidth="1"/>
    <col min="13308" max="13308" width="13.5703125" style="85" customWidth="1"/>
    <col min="13309" max="13309" width="17.85546875" style="85" customWidth="1"/>
    <col min="13310" max="13310" width="16.42578125" style="85" customWidth="1"/>
    <col min="13311" max="13311" width="15.7109375" style="85" customWidth="1"/>
    <col min="13312" max="13312" width="15.42578125" style="85" customWidth="1"/>
    <col min="13313" max="13313" width="15.140625" style="85" customWidth="1"/>
    <col min="13314" max="13314" width="4.140625" style="85" customWidth="1"/>
    <col min="13315" max="13315" width="7.85546875" style="85" customWidth="1"/>
    <col min="13316" max="13562" width="9.140625" style="85"/>
    <col min="13563" max="13563" width="6.42578125" style="85" customWidth="1"/>
    <col min="13564" max="13564" width="13.5703125" style="85" customWidth="1"/>
    <col min="13565" max="13565" width="17.85546875" style="85" customWidth="1"/>
    <col min="13566" max="13566" width="16.42578125" style="85" customWidth="1"/>
    <col min="13567" max="13567" width="15.7109375" style="85" customWidth="1"/>
    <col min="13568" max="13568" width="15.42578125" style="85" customWidth="1"/>
    <col min="13569" max="13569" width="15.140625" style="85" customWidth="1"/>
    <col min="13570" max="13570" width="4.140625" style="85" customWidth="1"/>
    <col min="13571" max="13571" width="7.85546875" style="85" customWidth="1"/>
    <col min="13572" max="13818" width="9.140625" style="85"/>
    <col min="13819" max="13819" width="6.42578125" style="85" customWidth="1"/>
    <col min="13820" max="13820" width="13.5703125" style="85" customWidth="1"/>
    <col min="13821" max="13821" width="17.85546875" style="85" customWidth="1"/>
    <col min="13822" max="13822" width="16.42578125" style="85" customWidth="1"/>
    <col min="13823" max="13823" width="15.7109375" style="85" customWidth="1"/>
    <col min="13824" max="13824" width="15.42578125" style="85" customWidth="1"/>
    <col min="13825" max="13825" width="15.140625" style="85" customWidth="1"/>
    <col min="13826" max="13826" width="4.140625" style="85" customWidth="1"/>
    <col min="13827" max="13827" width="7.85546875" style="85" customWidth="1"/>
    <col min="13828" max="14074" width="9.140625" style="85"/>
    <col min="14075" max="14075" width="6.42578125" style="85" customWidth="1"/>
    <col min="14076" max="14076" width="13.5703125" style="85" customWidth="1"/>
    <col min="14077" max="14077" width="17.85546875" style="85" customWidth="1"/>
    <col min="14078" max="14078" width="16.42578125" style="85" customWidth="1"/>
    <col min="14079" max="14079" width="15.7109375" style="85" customWidth="1"/>
    <col min="14080" max="14080" width="15.42578125" style="85" customWidth="1"/>
    <col min="14081" max="14081" width="15.140625" style="85" customWidth="1"/>
    <col min="14082" max="14082" width="4.140625" style="85" customWidth="1"/>
    <col min="14083" max="14083" width="7.85546875" style="85" customWidth="1"/>
    <col min="14084" max="14330" width="9.140625" style="85"/>
    <col min="14331" max="14331" width="6.42578125" style="85" customWidth="1"/>
    <col min="14332" max="14332" width="13.5703125" style="85" customWidth="1"/>
    <col min="14333" max="14333" width="17.85546875" style="85" customWidth="1"/>
    <col min="14334" max="14334" width="16.42578125" style="85" customWidth="1"/>
    <col min="14335" max="14335" width="15.7109375" style="85" customWidth="1"/>
    <col min="14336" max="14336" width="15.42578125" style="85" customWidth="1"/>
    <col min="14337" max="14337" width="15.140625" style="85" customWidth="1"/>
    <col min="14338" max="14338" width="4.140625" style="85" customWidth="1"/>
    <col min="14339" max="14339" width="7.85546875" style="85" customWidth="1"/>
    <col min="14340" max="14586" width="9.140625" style="85"/>
    <col min="14587" max="14587" width="6.42578125" style="85" customWidth="1"/>
    <col min="14588" max="14588" width="13.5703125" style="85" customWidth="1"/>
    <col min="14589" max="14589" width="17.85546875" style="85" customWidth="1"/>
    <col min="14590" max="14590" width="16.42578125" style="85" customWidth="1"/>
    <col min="14591" max="14591" width="15.7109375" style="85" customWidth="1"/>
    <col min="14592" max="14592" width="15.42578125" style="85" customWidth="1"/>
    <col min="14593" max="14593" width="15.140625" style="85" customWidth="1"/>
    <col min="14594" max="14594" width="4.140625" style="85" customWidth="1"/>
    <col min="14595" max="14595" width="7.85546875" style="85" customWidth="1"/>
    <col min="14596" max="14842" width="9.140625" style="85"/>
    <col min="14843" max="14843" width="6.42578125" style="85" customWidth="1"/>
    <col min="14844" max="14844" width="13.5703125" style="85" customWidth="1"/>
    <col min="14845" max="14845" width="17.85546875" style="85" customWidth="1"/>
    <col min="14846" max="14846" width="16.42578125" style="85" customWidth="1"/>
    <col min="14847" max="14847" width="15.7109375" style="85" customWidth="1"/>
    <col min="14848" max="14848" width="15.42578125" style="85" customWidth="1"/>
    <col min="14849" max="14849" width="15.140625" style="85" customWidth="1"/>
    <col min="14850" max="14850" width="4.140625" style="85" customWidth="1"/>
    <col min="14851" max="14851" width="7.85546875" style="85" customWidth="1"/>
    <col min="14852" max="15098" width="9.140625" style="85"/>
    <col min="15099" max="15099" width="6.42578125" style="85" customWidth="1"/>
    <col min="15100" max="15100" width="13.5703125" style="85" customWidth="1"/>
    <col min="15101" max="15101" width="17.85546875" style="85" customWidth="1"/>
    <col min="15102" max="15102" width="16.42578125" style="85" customWidth="1"/>
    <col min="15103" max="15103" width="15.7109375" style="85" customWidth="1"/>
    <col min="15104" max="15104" width="15.42578125" style="85" customWidth="1"/>
    <col min="15105" max="15105" width="15.140625" style="85" customWidth="1"/>
    <col min="15106" max="15106" width="4.140625" style="85" customWidth="1"/>
    <col min="15107" max="15107" width="7.85546875" style="85" customWidth="1"/>
    <col min="15108" max="15354" width="9.140625" style="85"/>
    <col min="15355" max="15355" width="6.42578125" style="85" customWidth="1"/>
    <col min="15356" max="15356" width="13.5703125" style="85" customWidth="1"/>
    <col min="15357" max="15357" width="17.85546875" style="85" customWidth="1"/>
    <col min="15358" max="15358" width="16.42578125" style="85" customWidth="1"/>
    <col min="15359" max="15359" width="15.7109375" style="85" customWidth="1"/>
    <col min="15360" max="15360" width="15.42578125" style="85" customWidth="1"/>
    <col min="15361" max="15361" width="15.140625" style="85" customWidth="1"/>
    <col min="15362" max="15362" width="4.140625" style="85" customWidth="1"/>
    <col min="15363" max="15363" width="7.85546875" style="85" customWidth="1"/>
    <col min="15364" max="15610" width="9.140625" style="85"/>
    <col min="15611" max="15611" width="6.42578125" style="85" customWidth="1"/>
    <col min="15612" max="15612" width="13.5703125" style="85" customWidth="1"/>
    <col min="15613" max="15613" width="17.85546875" style="85" customWidth="1"/>
    <col min="15614" max="15614" width="16.42578125" style="85" customWidth="1"/>
    <col min="15615" max="15615" width="15.7109375" style="85" customWidth="1"/>
    <col min="15616" max="15616" width="15.42578125" style="85" customWidth="1"/>
    <col min="15617" max="15617" width="15.140625" style="85" customWidth="1"/>
    <col min="15618" max="15618" width="4.140625" style="85" customWidth="1"/>
    <col min="15619" max="15619" width="7.85546875" style="85" customWidth="1"/>
    <col min="15620" max="15866" width="9.140625" style="85"/>
    <col min="15867" max="15867" width="6.42578125" style="85" customWidth="1"/>
    <col min="15868" max="15868" width="13.5703125" style="85" customWidth="1"/>
    <col min="15869" max="15869" width="17.85546875" style="85" customWidth="1"/>
    <col min="15870" max="15870" width="16.42578125" style="85" customWidth="1"/>
    <col min="15871" max="15871" width="15.7109375" style="85" customWidth="1"/>
    <col min="15872" max="15872" width="15.42578125" style="85" customWidth="1"/>
    <col min="15873" max="15873" width="15.140625" style="85" customWidth="1"/>
    <col min="15874" max="15874" width="4.140625" style="85" customWidth="1"/>
    <col min="15875" max="15875" width="7.85546875" style="85" customWidth="1"/>
    <col min="15876" max="16122" width="9.140625" style="85"/>
    <col min="16123" max="16123" width="6.42578125" style="85" customWidth="1"/>
    <col min="16124" max="16124" width="13.5703125" style="85" customWidth="1"/>
    <col min="16125" max="16125" width="17.85546875" style="85" customWidth="1"/>
    <col min="16126" max="16126" width="16.42578125" style="85" customWidth="1"/>
    <col min="16127" max="16127" width="15.7109375" style="85" customWidth="1"/>
    <col min="16128" max="16128" width="15.42578125" style="85" customWidth="1"/>
    <col min="16129" max="16129" width="15.140625" style="85" customWidth="1"/>
    <col min="16130" max="16130" width="4.140625" style="85" customWidth="1"/>
    <col min="16131" max="16131" width="7.85546875" style="85" customWidth="1"/>
    <col min="16132" max="16384" width="9.140625" style="85"/>
  </cols>
  <sheetData>
    <row r="1" spans="1:7" s="84" customFormat="1" ht="23.25" customHeight="1">
      <c r="A1" s="257" t="s">
        <v>28</v>
      </c>
      <c r="B1" s="257"/>
      <c r="C1" s="257"/>
      <c r="D1" s="257"/>
      <c r="E1" s="257"/>
      <c r="F1" s="257"/>
      <c r="G1" s="257"/>
    </row>
    <row r="2" spans="1:7" s="84" customFormat="1" ht="23.25" customHeight="1">
      <c r="A2" s="258" t="s">
        <v>238</v>
      </c>
      <c r="B2" s="258"/>
      <c r="C2" s="258"/>
      <c r="D2" s="258"/>
      <c r="E2" s="258"/>
      <c r="F2" s="258"/>
      <c r="G2" s="258"/>
    </row>
    <row r="3" spans="1:7" s="84" customFormat="1" ht="23.25" customHeight="1" thickBot="1">
      <c r="A3" s="259" t="s">
        <v>239</v>
      </c>
      <c r="B3" s="259"/>
      <c r="C3" s="259"/>
      <c r="D3" s="259"/>
      <c r="E3" s="259"/>
      <c r="F3" s="259"/>
      <c r="G3" s="259"/>
    </row>
    <row r="4" spans="1:7" ht="23.25" customHeight="1">
      <c r="A4" s="260" t="s">
        <v>240</v>
      </c>
      <c r="B4" s="260"/>
      <c r="C4" s="260"/>
      <c r="D4" s="260"/>
      <c r="E4" s="260"/>
      <c r="F4" s="260"/>
      <c r="G4" s="260"/>
    </row>
    <row r="5" spans="1:7" ht="82.5" customHeight="1">
      <c r="A5" s="261" t="s">
        <v>241</v>
      </c>
      <c r="B5" s="261" t="s">
        <v>242</v>
      </c>
      <c r="C5" s="86" t="s">
        <v>243</v>
      </c>
      <c r="D5" s="86" t="s">
        <v>244</v>
      </c>
      <c r="E5" s="86" t="s">
        <v>245</v>
      </c>
      <c r="F5" s="86" t="s">
        <v>246</v>
      </c>
      <c r="G5" s="86" t="s">
        <v>247</v>
      </c>
    </row>
    <row r="6" spans="1:7" ht="15.75">
      <c r="A6" s="261"/>
      <c r="B6" s="261"/>
      <c r="C6" s="86" t="s">
        <v>164</v>
      </c>
      <c r="D6" s="86" t="s">
        <v>248</v>
      </c>
      <c r="E6" s="86" t="s">
        <v>249</v>
      </c>
      <c r="F6" s="86" t="s">
        <v>250</v>
      </c>
      <c r="G6" s="86" t="s">
        <v>251</v>
      </c>
    </row>
    <row r="7" spans="1:7" ht="33" customHeight="1">
      <c r="A7" s="87">
        <v>1</v>
      </c>
      <c r="B7" s="88" t="s">
        <v>78</v>
      </c>
      <c r="C7" s="207">
        <v>61693</v>
      </c>
      <c r="D7" s="207">
        <f>E7-C7</f>
        <v>949</v>
      </c>
      <c r="E7" s="207">
        <v>62642</v>
      </c>
      <c r="F7" s="207">
        <v>677</v>
      </c>
      <c r="G7" s="89">
        <f>F7*100/E7</f>
        <v>1.0807445483860669</v>
      </c>
    </row>
    <row r="8" spans="1:7" ht="33" customHeight="1">
      <c r="A8" s="87">
        <v>2</v>
      </c>
      <c r="B8" s="88" t="s">
        <v>9</v>
      </c>
      <c r="C8" s="207">
        <v>11147</v>
      </c>
      <c r="D8" s="207">
        <f>E8-C8</f>
        <v>191</v>
      </c>
      <c r="E8" s="207">
        <v>11338</v>
      </c>
      <c r="F8" s="207">
        <v>11</v>
      </c>
      <c r="G8" s="89">
        <f>F8*100/E8</f>
        <v>9.7018874581054862E-2</v>
      </c>
    </row>
    <row r="9" spans="1:7" ht="33" customHeight="1">
      <c r="A9" s="87">
        <v>3</v>
      </c>
      <c r="B9" s="88" t="s">
        <v>10</v>
      </c>
      <c r="C9" s="207">
        <v>28437</v>
      </c>
      <c r="D9" s="207">
        <f>E9-C9</f>
        <v>324</v>
      </c>
      <c r="E9" s="207">
        <v>28761</v>
      </c>
      <c r="F9" s="207">
        <v>114</v>
      </c>
      <c r="G9" s="89">
        <f>F9*100/E9</f>
        <v>0.39637008448941274</v>
      </c>
    </row>
    <row r="10" spans="1:7" ht="33" customHeight="1">
      <c r="A10" s="87">
        <v>4</v>
      </c>
      <c r="B10" s="88" t="s">
        <v>11</v>
      </c>
      <c r="C10" s="207">
        <v>36927</v>
      </c>
      <c r="D10" s="207">
        <f>E10-C10</f>
        <v>632</v>
      </c>
      <c r="E10" s="207">
        <v>37559</v>
      </c>
      <c r="F10" s="207">
        <v>244</v>
      </c>
      <c r="G10" s="89">
        <f>F10*100/E10</f>
        <v>0.64964455922681652</v>
      </c>
    </row>
    <row r="11" spans="1:7" ht="33" customHeight="1">
      <c r="A11" s="87">
        <v>5</v>
      </c>
      <c r="B11" s="88" t="s">
        <v>12</v>
      </c>
      <c r="C11" s="207">
        <v>65373</v>
      </c>
      <c r="D11" s="207">
        <f>E11-C11</f>
        <v>1644</v>
      </c>
      <c r="E11" s="207">
        <v>67017</v>
      </c>
      <c r="F11" s="207">
        <v>815</v>
      </c>
      <c r="G11" s="89">
        <f>F11*100/E11</f>
        <v>1.2161093453899756</v>
      </c>
    </row>
    <row r="12" spans="1:7" ht="31.5" customHeight="1">
      <c r="A12" s="87"/>
      <c r="B12" s="90" t="s">
        <v>252</v>
      </c>
      <c r="C12" s="207">
        <f>SUM(C7:C11)</f>
        <v>203577</v>
      </c>
      <c r="D12" s="207">
        <f t="shared" ref="D12:E12" si="0">SUM(D7:D11)</f>
        <v>3740</v>
      </c>
      <c r="E12" s="207">
        <f t="shared" si="0"/>
        <v>207317</v>
      </c>
      <c r="F12" s="207">
        <f>SUM(F7:F11)</f>
        <v>1861</v>
      </c>
      <c r="G12" s="91">
        <f>F12/E12*100</f>
        <v>0.89765914035028482</v>
      </c>
    </row>
  </sheetData>
  <mergeCells count="6">
    <mergeCell ref="A1:G1"/>
    <mergeCell ref="A2:G2"/>
    <mergeCell ref="A3:G3"/>
    <mergeCell ref="A4:G4"/>
    <mergeCell ref="A5:A6"/>
    <mergeCell ref="B5:B6"/>
  </mergeCells>
  <printOptions horizontalCentered="1" verticalCentered="1"/>
  <pageMargins left="0.45" right="0.45" top="0.5" bottom="0.5" header="0.3" footer="0.3"/>
  <pageSetup paperSize="9" scale="107" orientation="landscape" blackAndWhite="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topLeftCell="A10" workbookViewId="0">
      <selection sqref="A1:F17"/>
    </sheetView>
  </sheetViews>
  <sheetFormatPr defaultRowHeight="15"/>
  <cols>
    <col min="1" max="1" width="6.5703125" customWidth="1"/>
    <col min="2" max="2" width="21.7109375" customWidth="1"/>
    <col min="3" max="4" width="13.7109375" customWidth="1"/>
    <col min="5" max="5" width="12.85546875" customWidth="1"/>
    <col min="6" max="6" width="15.28515625" customWidth="1"/>
    <col min="257" max="257" width="6.5703125" customWidth="1"/>
    <col min="258" max="258" width="21.7109375" customWidth="1"/>
    <col min="259" max="260" width="13.7109375" customWidth="1"/>
    <col min="261" max="261" width="12.85546875" customWidth="1"/>
    <col min="262" max="262" width="15.28515625" customWidth="1"/>
    <col min="513" max="513" width="6.5703125" customWidth="1"/>
    <col min="514" max="514" width="21.7109375" customWidth="1"/>
    <col min="515" max="516" width="13.7109375" customWidth="1"/>
    <col min="517" max="517" width="12.85546875" customWidth="1"/>
    <col min="518" max="518" width="15.28515625" customWidth="1"/>
    <col min="769" max="769" width="6.5703125" customWidth="1"/>
    <col min="770" max="770" width="21.7109375" customWidth="1"/>
    <col min="771" max="772" width="13.7109375" customWidth="1"/>
    <col min="773" max="773" width="12.85546875" customWidth="1"/>
    <col min="774" max="774" width="15.28515625" customWidth="1"/>
    <col min="1025" max="1025" width="6.5703125" customWidth="1"/>
    <col min="1026" max="1026" width="21.7109375" customWidth="1"/>
    <col min="1027" max="1028" width="13.7109375" customWidth="1"/>
    <col min="1029" max="1029" width="12.85546875" customWidth="1"/>
    <col min="1030" max="1030" width="15.28515625" customWidth="1"/>
    <col min="1281" max="1281" width="6.5703125" customWidth="1"/>
    <col min="1282" max="1282" width="21.7109375" customWidth="1"/>
    <col min="1283" max="1284" width="13.7109375" customWidth="1"/>
    <col min="1285" max="1285" width="12.85546875" customWidth="1"/>
    <col min="1286" max="1286" width="15.28515625" customWidth="1"/>
    <col min="1537" max="1537" width="6.5703125" customWidth="1"/>
    <col min="1538" max="1538" width="21.7109375" customWidth="1"/>
    <col min="1539" max="1540" width="13.7109375" customWidth="1"/>
    <col min="1541" max="1541" width="12.85546875" customWidth="1"/>
    <col min="1542" max="1542" width="15.28515625" customWidth="1"/>
    <col min="1793" max="1793" width="6.5703125" customWidth="1"/>
    <col min="1794" max="1794" width="21.7109375" customWidth="1"/>
    <col min="1795" max="1796" width="13.7109375" customWidth="1"/>
    <col min="1797" max="1797" width="12.85546875" customWidth="1"/>
    <col min="1798" max="1798" width="15.28515625" customWidth="1"/>
    <col min="2049" max="2049" width="6.5703125" customWidth="1"/>
    <col min="2050" max="2050" width="21.7109375" customWidth="1"/>
    <col min="2051" max="2052" width="13.7109375" customWidth="1"/>
    <col min="2053" max="2053" width="12.85546875" customWidth="1"/>
    <col min="2054" max="2054" width="15.28515625" customWidth="1"/>
    <col min="2305" max="2305" width="6.5703125" customWidth="1"/>
    <col min="2306" max="2306" width="21.7109375" customWidth="1"/>
    <col min="2307" max="2308" width="13.7109375" customWidth="1"/>
    <col min="2309" max="2309" width="12.85546875" customWidth="1"/>
    <col min="2310" max="2310" width="15.28515625" customWidth="1"/>
    <col min="2561" max="2561" width="6.5703125" customWidth="1"/>
    <col min="2562" max="2562" width="21.7109375" customWidth="1"/>
    <col min="2563" max="2564" width="13.7109375" customWidth="1"/>
    <col min="2565" max="2565" width="12.85546875" customWidth="1"/>
    <col min="2566" max="2566" width="15.28515625" customWidth="1"/>
    <col min="2817" max="2817" width="6.5703125" customWidth="1"/>
    <col min="2818" max="2818" width="21.7109375" customWidth="1"/>
    <col min="2819" max="2820" width="13.7109375" customWidth="1"/>
    <col min="2821" max="2821" width="12.85546875" customWidth="1"/>
    <col min="2822" max="2822" width="15.28515625" customWidth="1"/>
    <col min="3073" max="3073" width="6.5703125" customWidth="1"/>
    <col min="3074" max="3074" width="21.7109375" customWidth="1"/>
    <col min="3075" max="3076" width="13.7109375" customWidth="1"/>
    <col min="3077" max="3077" width="12.85546875" customWidth="1"/>
    <col min="3078" max="3078" width="15.28515625" customWidth="1"/>
    <col min="3329" max="3329" width="6.5703125" customWidth="1"/>
    <col min="3330" max="3330" width="21.7109375" customWidth="1"/>
    <col min="3331" max="3332" width="13.7109375" customWidth="1"/>
    <col min="3333" max="3333" width="12.85546875" customWidth="1"/>
    <col min="3334" max="3334" width="15.28515625" customWidth="1"/>
    <col min="3585" max="3585" width="6.5703125" customWidth="1"/>
    <col min="3586" max="3586" width="21.7109375" customWidth="1"/>
    <col min="3587" max="3588" width="13.7109375" customWidth="1"/>
    <col min="3589" max="3589" width="12.85546875" customWidth="1"/>
    <col min="3590" max="3590" width="15.28515625" customWidth="1"/>
    <col min="3841" max="3841" width="6.5703125" customWidth="1"/>
    <col min="3842" max="3842" width="21.7109375" customWidth="1"/>
    <col min="3843" max="3844" width="13.7109375" customWidth="1"/>
    <col min="3845" max="3845" width="12.85546875" customWidth="1"/>
    <col min="3846" max="3846" width="15.28515625" customWidth="1"/>
    <col min="4097" max="4097" width="6.5703125" customWidth="1"/>
    <col min="4098" max="4098" width="21.7109375" customWidth="1"/>
    <col min="4099" max="4100" width="13.7109375" customWidth="1"/>
    <col min="4101" max="4101" width="12.85546875" customWidth="1"/>
    <col min="4102" max="4102" width="15.28515625" customWidth="1"/>
    <col min="4353" max="4353" width="6.5703125" customWidth="1"/>
    <col min="4354" max="4354" width="21.7109375" customWidth="1"/>
    <col min="4355" max="4356" width="13.7109375" customWidth="1"/>
    <col min="4357" max="4357" width="12.85546875" customWidth="1"/>
    <col min="4358" max="4358" width="15.28515625" customWidth="1"/>
    <col min="4609" max="4609" width="6.5703125" customWidth="1"/>
    <col min="4610" max="4610" width="21.7109375" customWidth="1"/>
    <col min="4611" max="4612" width="13.7109375" customWidth="1"/>
    <col min="4613" max="4613" width="12.85546875" customWidth="1"/>
    <col min="4614" max="4614" width="15.28515625" customWidth="1"/>
    <col min="4865" max="4865" width="6.5703125" customWidth="1"/>
    <col min="4866" max="4866" width="21.7109375" customWidth="1"/>
    <col min="4867" max="4868" width="13.7109375" customWidth="1"/>
    <col min="4869" max="4869" width="12.85546875" customWidth="1"/>
    <col min="4870" max="4870" width="15.28515625" customWidth="1"/>
    <col min="5121" max="5121" width="6.5703125" customWidth="1"/>
    <col min="5122" max="5122" width="21.7109375" customWidth="1"/>
    <col min="5123" max="5124" width="13.7109375" customWidth="1"/>
    <col min="5125" max="5125" width="12.85546875" customWidth="1"/>
    <col min="5126" max="5126" width="15.28515625" customWidth="1"/>
    <col min="5377" max="5377" width="6.5703125" customWidth="1"/>
    <col min="5378" max="5378" width="21.7109375" customWidth="1"/>
    <col min="5379" max="5380" width="13.7109375" customWidth="1"/>
    <col min="5381" max="5381" width="12.85546875" customWidth="1"/>
    <col min="5382" max="5382" width="15.28515625" customWidth="1"/>
    <col min="5633" max="5633" width="6.5703125" customWidth="1"/>
    <col min="5634" max="5634" width="21.7109375" customWidth="1"/>
    <col min="5635" max="5636" width="13.7109375" customWidth="1"/>
    <col min="5637" max="5637" width="12.85546875" customWidth="1"/>
    <col min="5638" max="5638" width="15.28515625" customWidth="1"/>
    <col min="5889" max="5889" width="6.5703125" customWidth="1"/>
    <col min="5890" max="5890" width="21.7109375" customWidth="1"/>
    <col min="5891" max="5892" width="13.7109375" customWidth="1"/>
    <col min="5893" max="5893" width="12.85546875" customWidth="1"/>
    <col min="5894" max="5894" width="15.28515625" customWidth="1"/>
    <col min="6145" max="6145" width="6.5703125" customWidth="1"/>
    <col min="6146" max="6146" width="21.7109375" customWidth="1"/>
    <col min="6147" max="6148" width="13.7109375" customWidth="1"/>
    <col min="6149" max="6149" width="12.85546875" customWidth="1"/>
    <col min="6150" max="6150" width="15.28515625" customWidth="1"/>
    <col min="6401" max="6401" width="6.5703125" customWidth="1"/>
    <col min="6402" max="6402" width="21.7109375" customWidth="1"/>
    <col min="6403" max="6404" width="13.7109375" customWidth="1"/>
    <col min="6405" max="6405" width="12.85546875" customWidth="1"/>
    <col min="6406" max="6406" width="15.28515625" customWidth="1"/>
    <col min="6657" max="6657" width="6.5703125" customWidth="1"/>
    <col min="6658" max="6658" width="21.7109375" customWidth="1"/>
    <col min="6659" max="6660" width="13.7109375" customWidth="1"/>
    <col min="6661" max="6661" width="12.85546875" customWidth="1"/>
    <col min="6662" max="6662" width="15.28515625" customWidth="1"/>
    <col min="6913" max="6913" width="6.5703125" customWidth="1"/>
    <col min="6914" max="6914" width="21.7109375" customWidth="1"/>
    <col min="6915" max="6916" width="13.7109375" customWidth="1"/>
    <col min="6917" max="6917" width="12.85546875" customWidth="1"/>
    <col min="6918" max="6918" width="15.28515625" customWidth="1"/>
    <col min="7169" max="7169" width="6.5703125" customWidth="1"/>
    <col min="7170" max="7170" width="21.7109375" customWidth="1"/>
    <col min="7171" max="7172" width="13.7109375" customWidth="1"/>
    <col min="7173" max="7173" width="12.85546875" customWidth="1"/>
    <col min="7174" max="7174" width="15.28515625" customWidth="1"/>
    <col min="7425" max="7425" width="6.5703125" customWidth="1"/>
    <col min="7426" max="7426" width="21.7109375" customWidth="1"/>
    <col min="7427" max="7428" width="13.7109375" customWidth="1"/>
    <col min="7429" max="7429" width="12.85546875" customWidth="1"/>
    <col min="7430" max="7430" width="15.28515625" customWidth="1"/>
    <col min="7681" max="7681" width="6.5703125" customWidth="1"/>
    <col min="7682" max="7682" width="21.7109375" customWidth="1"/>
    <col min="7683" max="7684" width="13.7109375" customWidth="1"/>
    <col min="7685" max="7685" width="12.85546875" customWidth="1"/>
    <col min="7686" max="7686" width="15.28515625" customWidth="1"/>
    <col min="7937" max="7937" width="6.5703125" customWidth="1"/>
    <col min="7938" max="7938" width="21.7109375" customWidth="1"/>
    <col min="7939" max="7940" width="13.7109375" customWidth="1"/>
    <col min="7941" max="7941" width="12.85546875" customWidth="1"/>
    <col min="7942" max="7942" width="15.28515625" customWidth="1"/>
    <col min="8193" max="8193" width="6.5703125" customWidth="1"/>
    <col min="8194" max="8194" width="21.7109375" customWidth="1"/>
    <col min="8195" max="8196" width="13.7109375" customWidth="1"/>
    <col min="8197" max="8197" width="12.85546875" customWidth="1"/>
    <col min="8198" max="8198" width="15.28515625" customWidth="1"/>
    <col min="8449" max="8449" width="6.5703125" customWidth="1"/>
    <col min="8450" max="8450" width="21.7109375" customWidth="1"/>
    <col min="8451" max="8452" width="13.7109375" customWidth="1"/>
    <col min="8453" max="8453" width="12.85546875" customWidth="1"/>
    <col min="8454" max="8454" width="15.28515625" customWidth="1"/>
    <col min="8705" max="8705" width="6.5703125" customWidth="1"/>
    <col min="8706" max="8706" width="21.7109375" customWidth="1"/>
    <col min="8707" max="8708" width="13.7109375" customWidth="1"/>
    <col min="8709" max="8709" width="12.85546875" customWidth="1"/>
    <col min="8710" max="8710" width="15.28515625" customWidth="1"/>
    <col min="8961" max="8961" width="6.5703125" customWidth="1"/>
    <col min="8962" max="8962" width="21.7109375" customWidth="1"/>
    <col min="8963" max="8964" width="13.7109375" customWidth="1"/>
    <col min="8965" max="8965" width="12.85546875" customWidth="1"/>
    <col min="8966" max="8966" width="15.28515625" customWidth="1"/>
    <col min="9217" max="9217" width="6.5703125" customWidth="1"/>
    <col min="9218" max="9218" width="21.7109375" customWidth="1"/>
    <col min="9219" max="9220" width="13.7109375" customWidth="1"/>
    <col min="9221" max="9221" width="12.85546875" customWidth="1"/>
    <col min="9222" max="9222" width="15.28515625" customWidth="1"/>
    <col min="9473" max="9473" width="6.5703125" customWidth="1"/>
    <col min="9474" max="9474" width="21.7109375" customWidth="1"/>
    <col min="9475" max="9476" width="13.7109375" customWidth="1"/>
    <col min="9477" max="9477" width="12.85546875" customWidth="1"/>
    <col min="9478" max="9478" width="15.28515625" customWidth="1"/>
    <col min="9729" max="9729" width="6.5703125" customWidth="1"/>
    <col min="9730" max="9730" width="21.7109375" customWidth="1"/>
    <col min="9731" max="9732" width="13.7109375" customWidth="1"/>
    <col min="9733" max="9733" width="12.85546875" customWidth="1"/>
    <col min="9734" max="9734" width="15.28515625" customWidth="1"/>
    <col min="9985" max="9985" width="6.5703125" customWidth="1"/>
    <col min="9986" max="9986" width="21.7109375" customWidth="1"/>
    <col min="9987" max="9988" width="13.7109375" customWidth="1"/>
    <col min="9989" max="9989" width="12.85546875" customWidth="1"/>
    <col min="9990" max="9990" width="15.28515625" customWidth="1"/>
    <col min="10241" max="10241" width="6.5703125" customWidth="1"/>
    <col min="10242" max="10242" width="21.7109375" customWidth="1"/>
    <col min="10243" max="10244" width="13.7109375" customWidth="1"/>
    <col min="10245" max="10245" width="12.85546875" customWidth="1"/>
    <col min="10246" max="10246" width="15.28515625" customWidth="1"/>
    <col min="10497" max="10497" width="6.5703125" customWidth="1"/>
    <col min="10498" max="10498" width="21.7109375" customWidth="1"/>
    <col min="10499" max="10500" width="13.7109375" customWidth="1"/>
    <col min="10501" max="10501" width="12.85546875" customWidth="1"/>
    <col min="10502" max="10502" width="15.28515625" customWidth="1"/>
    <col min="10753" max="10753" width="6.5703125" customWidth="1"/>
    <col min="10754" max="10754" width="21.7109375" customWidth="1"/>
    <col min="10755" max="10756" width="13.7109375" customWidth="1"/>
    <col min="10757" max="10757" width="12.85546875" customWidth="1"/>
    <col min="10758" max="10758" width="15.28515625" customWidth="1"/>
    <col min="11009" max="11009" width="6.5703125" customWidth="1"/>
    <col min="11010" max="11010" width="21.7109375" customWidth="1"/>
    <col min="11011" max="11012" width="13.7109375" customWidth="1"/>
    <col min="11013" max="11013" width="12.85546875" customWidth="1"/>
    <col min="11014" max="11014" width="15.28515625" customWidth="1"/>
    <col min="11265" max="11265" width="6.5703125" customWidth="1"/>
    <col min="11266" max="11266" width="21.7109375" customWidth="1"/>
    <col min="11267" max="11268" width="13.7109375" customWidth="1"/>
    <col min="11269" max="11269" width="12.85546875" customWidth="1"/>
    <col min="11270" max="11270" width="15.28515625" customWidth="1"/>
    <col min="11521" max="11521" width="6.5703125" customWidth="1"/>
    <col min="11522" max="11522" width="21.7109375" customWidth="1"/>
    <col min="11523" max="11524" width="13.7109375" customWidth="1"/>
    <col min="11525" max="11525" width="12.85546875" customWidth="1"/>
    <col min="11526" max="11526" width="15.28515625" customWidth="1"/>
    <col min="11777" max="11777" width="6.5703125" customWidth="1"/>
    <col min="11778" max="11778" width="21.7109375" customWidth="1"/>
    <col min="11779" max="11780" width="13.7109375" customWidth="1"/>
    <col min="11781" max="11781" width="12.85546875" customWidth="1"/>
    <col min="11782" max="11782" width="15.28515625" customWidth="1"/>
    <col min="12033" max="12033" width="6.5703125" customWidth="1"/>
    <col min="12034" max="12034" width="21.7109375" customWidth="1"/>
    <col min="12035" max="12036" width="13.7109375" customWidth="1"/>
    <col min="12037" max="12037" width="12.85546875" customWidth="1"/>
    <col min="12038" max="12038" width="15.28515625" customWidth="1"/>
    <col min="12289" max="12289" width="6.5703125" customWidth="1"/>
    <col min="12290" max="12290" width="21.7109375" customWidth="1"/>
    <col min="12291" max="12292" width="13.7109375" customWidth="1"/>
    <col min="12293" max="12293" width="12.85546875" customWidth="1"/>
    <col min="12294" max="12294" width="15.28515625" customWidth="1"/>
    <col min="12545" max="12545" width="6.5703125" customWidth="1"/>
    <col min="12546" max="12546" width="21.7109375" customWidth="1"/>
    <col min="12547" max="12548" width="13.7109375" customWidth="1"/>
    <col min="12549" max="12549" width="12.85546875" customWidth="1"/>
    <col min="12550" max="12550" width="15.28515625" customWidth="1"/>
    <col min="12801" max="12801" width="6.5703125" customWidth="1"/>
    <col min="12802" max="12802" width="21.7109375" customWidth="1"/>
    <col min="12803" max="12804" width="13.7109375" customWidth="1"/>
    <col min="12805" max="12805" width="12.85546875" customWidth="1"/>
    <col min="12806" max="12806" width="15.28515625" customWidth="1"/>
    <col min="13057" max="13057" width="6.5703125" customWidth="1"/>
    <col min="13058" max="13058" width="21.7109375" customWidth="1"/>
    <col min="13059" max="13060" width="13.7109375" customWidth="1"/>
    <col min="13061" max="13061" width="12.85546875" customWidth="1"/>
    <col min="13062" max="13062" width="15.28515625" customWidth="1"/>
    <col min="13313" max="13313" width="6.5703125" customWidth="1"/>
    <col min="13314" max="13314" width="21.7109375" customWidth="1"/>
    <col min="13315" max="13316" width="13.7109375" customWidth="1"/>
    <col min="13317" max="13317" width="12.85546875" customWidth="1"/>
    <col min="13318" max="13318" width="15.28515625" customWidth="1"/>
    <col min="13569" max="13569" width="6.5703125" customWidth="1"/>
    <col min="13570" max="13570" width="21.7109375" customWidth="1"/>
    <col min="13571" max="13572" width="13.7109375" customWidth="1"/>
    <col min="13573" max="13573" width="12.85546875" customWidth="1"/>
    <col min="13574" max="13574" width="15.28515625" customWidth="1"/>
    <col min="13825" max="13825" width="6.5703125" customWidth="1"/>
    <col min="13826" max="13826" width="21.7109375" customWidth="1"/>
    <col min="13827" max="13828" width="13.7109375" customWidth="1"/>
    <col min="13829" max="13829" width="12.85546875" customWidth="1"/>
    <col min="13830" max="13830" width="15.28515625" customWidth="1"/>
    <col min="14081" max="14081" width="6.5703125" customWidth="1"/>
    <col min="14082" max="14082" width="21.7109375" customWidth="1"/>
    <col min="14083" max="14084" width="13.7109375" customWidth="1"/>
    <col min="14085" max="14085" width="12.85546875" customWidth="1"/>
    <col min="14086" max="14086" width="15.28515625" customWidth="1"/>
    <col min="14337" max="14337" width="6.5703125" customWidth="1"/>
    <col min="14338" max="14338" width="21.7109375" customWidth="1"/>
    <col min="14339" max="14340" width="13.7109375" customWidth="1"/>
    <col min="14341" max="14341" width="12.85546875" customWidth="1"/>
    <col min="14342" max="14342" width="15.28515625" customWidth="1"/>
    <col min="14593" max="14593" width="6.5703125" customWidth="1"/>
    <col min="14594" max="14594" width="21.7109375" customWidth="1"/>
    <col min="14595" max="14596" width="13.7109375" customWidth="1"/>
    <col min="14597" max="14597" width="12.85546875" customWidth="1"/>
    <col min="14598" max="14598" width="15.28515625" customWidth="1"/>
    <col min="14849" max="14849" width="6.5703125" customWidth="1"/>
    <col min="14850" max="14850" width="21.7109375" customWidth="1"/>
    <col min="14851" max="14852" width="13.7109375" customWidth="1"/>
    <col min="14853" max="14853" width="12.85546875" customWidth="1"/>
    <col min="14854" max="14854" width="15.28515625" customWidth="1"/>
    <col min="15105" max="15105" width="6.5703125" customWidth="1"/>
    <col min="15106" max="15106" width="21.7109375" customWidth="1"/>
    <col min="15107" max="15108" width="13.7109375" customWidth="1"/>
    <col min="15109" max="15109" width="12.85546875" customWidth="1"/>
    <col min="15110" max="15110" width="15.28515625" customWidth="1"/>
    <col min="15361" max="15361" width="6.5703125" customWidth="1"/>
    <col min="15362" max="15362" width="21.7109375" customWidth="1"/>
    <col min="15363" max="15364" width="13.7109375" customWidth="1"/>
    <col min="15365" max="15365" width="12.85546875" customWidth="1"/>
    <col min="15366" max="15366" width="15.28515625" customWidth="1"/>
    <col min="15617" max="15617" width="6.5703125" customWidth="1"/>
    <col min="15618" max="15618" width="21.7109375" customWidth="1"/>
    <col min="15619" max="15620" width="13.7109375" customWidth="1"/>
    <col min="15621" max="15621" width="12.85546875" customWidth="1"/>
    <col min="15622" max="15622" width="15.28515625" customWidth="1"/>
    <col min="15873" max="15873" width="6.5703125" customWidth="1"/>
    <col min="15874" max="15874" width="21.7109375" customWidth="1"/>
    <col min="15875" max="15876" width="13.7109375" customWidth="1"/>
    <col min="15877" max="15877" width="12.85546875" customWidth="1"/>
    <col min="15878" max="15878" width="15.28515625" customWidth="1"/>
    <col min="16129" max="16129" width="6.5703125" customWidth="1"/>
    <col min="16130" max="16130" width="21.7109375" customWidth="1"/>
    <col min="16131" max="16132" width="13.7109375" customWidth="1"/>
    <col min="16133" max="16133" width="12.85546875" customWidth="1"/>
    <col min="16134" max="16134" width="15.28515625" customWidth="1"/>
  </cols>
  <sheetData>
    <row r="1" spans="1:6" ht="18">
      <c r="A1" s="262" t="str">
        <f>'[26]MG COVER PAGE'!A1</f>
        <v>Name of Distribution Licensee: M G V C L</v>
      </c>
      <c r="B1" s="262"/>
      <c r="C1" s="262"/>
      <c r="D1" s="262"/>
      <c r="E1" s="262"/>
    </row>
    <row r="2" spans="1:6" ht="18">
      <c r="A2" s="262" t="str">
        <f>'[26]MG COVER PAGE'!A2</f>
        <v>Quarter :   Q-IV  (Jan-Feb-March-2025)</v>
      </c>
      <c r="B2" s="262"/>
      <c r="C2" s="262"/>
      <c r="D2" s="262"/>
      <c r="E2" s="262"/>
    </row>
    <row r="3" spans="1:6" ht="18">
      <c r="A3" s="262" t="str">
        <f>'[26]MG COVER PAGE'!A3</f>
        <v>Year: 2024-25</v>
      </c>
      <c r="B3" s="262"/>
      <c r="C3" s="262"/>
      <c r="D3" s="262"/>
      <c r="E3" s="262"/>
    </row>
    <row r="4" spans="1:6" ht="18">
      <c r="A4" s="104" t="s">
        <v>265</v>
      </c>
      <c r="B4" s="105"/>
      <c r="C4" s="105"/>
      <c r="D4" s="105"/>
      <c r="E4" s="105"/>
      <c r="F4" s="105"/>
    </row>
    <row r="5" spans="1:6" ht="18.75" thickBot="1">
      <c r="A5" s="106"/>
      <c r="B5" s="105"/>
      <c r="C5" s="105"/>
      <c r="D5" s="105"/>
      <c r="E5" s="105"/>
      <c r="F5" s="105"/>
    </row>
    <row r="6" spans="1:6" ht="18.75" thickBot="1">
      <c r="A6" s="263" t="s">
        <v>266</v>
      </c>
      <c r="B6" s="264"/>
      <c r="C6" s="264"/>
      <c r="D6" s="264"/>
      <c r="E6" s="264"/>
      <c r="F6" s="265"/>
    </row>
    <row r="7" spans="1:6" ht="18.75" thickBot="1">
      <c r="A7" s="107">
        <v>-1</v>
      </c>
      <c r="B7" s="108">
        <v>-2</v>
      </c>
      <c r="C7" s="108">
        <v>-3</v>
      </c>
      <c r="D7" s="108">
        <v>-4</v>
      </c>
      <c r="E7" s="108">
        <v>-5</v>
      </c>
      <c r="F7" s="108">
        <v>-6</v>
      </c>
    </row>
    <row r="8" spans="1:6" ht="43.5" customHeight="1">
      <c r="A8" s="266" t="s">
        <v>13</v>
      </c>
      <c r="B8" s="266" t="s">
        <v>267</v>
      </c>
      <c r="C8" s="109" t="s">
        <v>268</v>
      </c>
      <c r="D8" s="266" t="s">
        <v>269</v>
      </c>
      <c r="E8" s="266" t="s">
        <v>270</v>
      </c>
      <c r="F8" s="109" t="s">
        <v>271</v>
      </c>
    </row>
    <row r="9" spans="1:6" ht="72" customHeight="1" thickBot="1">
      <c r="A9" s="267"/>
      <c r="B9" s="267"/>
      <c r="C9" s="110" t="s">
        <v>272</v>
      </c>
      <c r="D9" s="267"/>
      <c r="E9" s="267"/>
      <c r="F9" s="110" t="s">
        <v>273</v>
      </c>
    </row>
    <row r="10" spans="1:6" ht="24.95" customHeight="1" thickBot="1">
      <c r="A10" s="111"/>
      <c r="B10" s="112" t="s">
        <v>274</v>
      </c>
      <c r="C10" s="112">
        <f>SUM(C11:C15)</f>
        <v>1441</v>
      </c>
      <c r="D10" s="113" t="s">
        <v>275</v>
      </c>
      <c r="E10" s="114">
        <f>SUM(E11:E15)</f>
        <v>0</v>
      </c>
      <c r="F10" s="115">
        <f>E10*100/C10</f>
        <v>0</v>
      </c>
    </row>
    <row r="11" spans="1:6" ht="24.95" customHeight="1" thickBot="1">
      <c r="A11" s="116">
        <v>1</v>
      </c>
      <c r="B11" s="114" t="s">
        <v>276</v>
      </c>
      <c r="C11" s="114">
        <v>1023</v>
      </c>
      <c r="D11" s="113" t="s">
        <v>277</v>
      </c>
      <c r="E11" s="117">
        <v>0</v>
      </c>
      <c r="F11" s="117">
        <f>E11*100/C11</f>
        <v>0</v>
      </c>
    </row>
    <row r="12" spans="1:6" ht="24.95" customHeight="1" thickBot="1">
      <c r="A12" s="116">
        <v>2</v>
      </c>
      <c r="B12" s="114" t="s">
        <v>278</v>
      </c>
      <c r="C12" s="114">
        <v>242</v>
      </c>
      <c r="D12" s="113" t="s">
        <v>277</v>
      </c>
      <c r="E12" s="117">
        <v>0</v>
      </c>
      <c r="F12" s="117">
        <f>E12*100/C12</f>
        <v>0</v>
      </c>
    </row>
    <row r="13" spans="1:6" ht="24.95" customHeight="1" thickBot="1">
      <c r="A13" s="116">
        <v>3</v>
      </c>
      <c r="B13" s="114" t="s">
        <v>279</v>
      </c>
      <c r="C13" s="114">
        <v>23</v>
      </c>
      <c r="D13" s="113" t="s">
        <v>277</v>
      </c>
      <c r="E13" s="117">
        <v>0</v>
      </c>
      <c r="F13" s="115">
        <f>E13*100/C13</f>
        <v>0</v>
      </c>
    </row>
    <row r="14" spans="1:6" ht="24.95" customHeight="1" thickBot="1">
      <c r="A14" s="116">
        <v>4</v>
      </c>
      <c r="B14" s="114" t="s">
        <v>280</v>
      </c>
      <c r="C14" s="114">
        <v>143</v>
      </c>
      <c r="D14" s="113" t="s">
        <v>277</v>
      </c>
      <c r="E14" s="117">
        <v>0</v>
      </c>
      <c r="F14" s="117">
        <v>0</v>
      </c>
    </row>
    <row r="15" spans="1:6" ht="24.95" customHeight="1" thickBot="1">
      <c r="A15" s="116">
        <v>5</v>
      </c>
      <c r="B15" s="114" t="s">
        <v>281</v>
      </c>
      <c r="C15" s="114">
        <v>10</v>
      </c>
      <c r="D15" s="113" t="s">
        <v>277</v>
      </c>
      <c r="E15" s="117">
        <v>0</v>
      </c>
      <c r="F15" s="117">
        <v>0</v>
      </c>
    </row>
    <row r="16" spans="1:6" ht="24.95" customHeight="1" thickBot="1">
      <c r="A16" s="116"/>
      <c r="B16" s="112" t="s">
        <v>282</v>
      </c>
      <c r="C16" s="112"/>
      <c r="D16" s="113" t="s">
        <v>277</v>
      </c>
      <c r="E16" s="114"/>
      <c r="F16" s="118"/>
    </row>
    <row r="17" spans="1:6" ht="24.95" customHeight="1" thickBot="1">
      <c r="A17" s="116">
        <v>6</v>
      </c>
      <c r="B17" s="114" t="s">
        <v>283</v>
      </c>
      <c r="C17" s="114">
        <v>5</v>
      </c>
      <c r="D17" s="113" t="s">
        <v>277</v>
      </c>
      <c r="E17" s="117">
        <v>0</v>
      </c>
      <c r="F17" s="118">
        <f>E17*100/C17</f>
        <v>0</v>
      </c>
    </row>
  </sheetData>
  <mergeCells count="8">
    <mergeCell ref="A1:E1"/>
    <mergeCell ref="A2:E2"/>
    <mergeCell ref="A3:E3"/>
    <mergeCell ref="A6:F6"/>
    <mergeCell ref="A8:A9"/>
    <mergeCell ref="B8:B9"/>
    <mergeCell ref="D8:D9"/>
    <mergeCell ref="E8:E9"/>
  </mergeCells>
  <printOptions horizontalCentered="1" verticalCentered="1"/>
  <pageMargins left="0.45" right="0.45" top="0.5" bottom="0.5" header="0.3" footer="0.3"/>
  <pageSetup paperSize="9" orientation="landscape"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topLeftCell="A8" workbookViewId="0">
      <selection sqref="A1:E11"/>
    </sheetView>
  </sheetViews>
  <sheetFormatPr defaultRowHeight="15"/>
  <cols>
    <col min="1" max="1" width="25.28515625" customWidth="1"/>
    <col min="2" max="2" width="14.28515625" customWidth="1"/>
    <col min="3" max="3" width="18.7109375" customWidth="1"/>
    <col min="4" max="4" width="14.140625" customWidth="1"/>
    <col min="5" max="5" width="15.42578125" customWidth="1"/>
    <col min="257" max="257" width="25.28515625" customWidth="1"/>
    <col min="258" max="258" width="14.28515625" customWidth="1"/>
    <col min="259" max="259" width="18.7109375" customWidth="1"/>
    <col min="260" max="260" width="14.140625" customWidth="1"/>
    <col min="261" max="261" width="15.42578125" customWidth="1"/>
    <col min="513" max="513" width="25.28515625" customWidth="1"/>
    <col min="514" max="514" width="14.28515625" customWidth="1"/>
    <col min="515" max="515" width="18.7109375" customWidth="1"/>
    <col min="516" max="516" width="14.140625" customWidth="1"/>
    <col min="517" max="517" width="15.42578125" customWidth="1"/>
    <col min="769" max="769" width="25.28515625" customWidth="1"/>
    <col min="770" max="770" width="14.28515625" customWidth="1"/>
    <col min="771" max="771" width="18.7109375" customWidth="1"/>
    <col min="772" max="772" width="14.140625" customWidth="1"/>
    <col min="773" max="773" width="15.42578125" customWidth="1"/>
    <col min="1025" max="1025" width="25.28515625" customWidth="1"/>
    <col min="1026" max="1026" width="14.28515625" customWidth="1"/>
    <col min="1027" max="1027" width="18.7109375" customWidth="1"/>
    <col min="1028" max="1028" width="14.140625" customWidth="1"/>
    <col min="1029" max="1029" width="15.42578125" customWidth="1"/>
    <col min="1281" max="1281" width="25.28515625" customWidth="1"/>
    <col min="1282" max="1282" width="14.28515625" customWidth="1"/>
    <col min="1283" max="1283" width="18.7109375" customWidth="1"/>
    <col min="1284" max="1284" width="14.140625" customWidth="1"/>
    <col min="1285" max="1285" width="15.42578125" customWidth="1"/>
    <col min="1537" max="1537" width="25.28515625" customWidth="1"/>
    <col min="1538" max="1538" width="14.28515625" customWidth="1"/>
    <col min="1539" max="1539" width="18.7109375" customWidth="1"/>
    <col min="1540" max="1540" width="14.140625" customWidth="1"/>
    <col min="1541" max="1541" width="15.42578125" customWidth="1"/>
    <col min="1793" max="1793" width="25.28515625" customWidth="1"/>
    <col min="1794" max="1794" width="14.28515625" customWidth="1"/>
    <col min="1795" max="1795" width="18.7109375" customWidth="1"/>
    <col min="1796" max="1796" width="14.140625" customWidth="1"/>
    <col min="1797" max="1797" width="15.42578125" customWidth="1"/>
    <col min="2049" max="2049" width="25.28515625" customWidth="1"/>
    <col min="2050" max="2050" width="14.28515625" customWidth="1"/>
    <col min="2051" max="2051" width="18.7109375" customWidth="1"/>
    <col min="2052" max="2052" width="14.140625" customWidth="1"/>
    <col min="2053" max="2053" width="15.42578125" customWidth="1"/>
    <col min="2305" max="2305" width="25.28515625" customWidth="1"/>
    <col min="2306" max="2306" width="14.28515625" customWidth="1"/>
    <col min="2307" max="2307" width="18.7109375" customWidth="1"/>
    <col min="2308" max="2308" width="14.140625" customWidth="1"/>
    <col min="2309" max="2309" width="15.42578125" customWidth="1"/>
    <col min="2561" max="2561" width="25.28515625" customWidth="1"/>
    <col min="2562" max="2562" width="14.28515625" customWidth="1"/>
    <col min="2563" max="2563" width="18.7109375" customWidth="1"/>
    <col min="2564" max="2564" width="14.140625" customWidth="1"/>
    <col min="2565" max="2565" width="15.42578125" customWidth="1"/>
    <col min="2817" max="2817" width="25.28515625" customWidth="1"/>
    <col min="2818" max="2818" width="14.28515625" customWidth="1"/>
    <col min="2819" max="2819" width="18.7109375" customWidth="1"/>
    <col min="2820" max="2820" width="14.140625" customWidth="1"/>
    <col min="2821" max="2821" width="15.42578125" customWidth="1"/>
    <col min="3073" max="3073" width="25.28515625" customWidth="1"/>
    <col min="3074" max="3074" width="14.28515625" customWidth="1"/>
    <col min="3075" max="3075" width="18.7109375" customWidth="1"/>
    <col min="3076" max="3076" width="14.140625" customWidth="1"/>
    <col min="3077" max="3077" width="15.42578125" customWidth="1"/>
    <col min="3329" max="3329" width="25.28515625" customWidth="1"/>
    <col min="3330" max="3330" width="14.28515625" customWidth="1"/>
    <col min="3331" max="3331" width="18.7109375" customWidth="1"/>
    <col min="3332" max="3332" width="14.140625" customWidth="1"/>
    <col min="3333" max="3333" width="15.42578125" customWidth="1"/>
    <col min="3585" max="3585" width="25.28515625" customWidth="1"/>
    <col min="3586" max="3586" width="14.28515625" customWidth="1"/>
    <col min="3587" max="3587" width="18.7109375" customWidth="1"/>
    <col min="3588" max="3588" width="14.140625" customWidth="1"/>
    <col min="3589" max="3589" width="15.42578125" customWidth="1"/>
    <col min="3841" max="3841" width="25.28515625" customWidth="1"/>
    <col min="3842" max="3842" width="14.28515625" customWidth="1"/>
    <col min="3843" max="3843" width="18.7109375" customWidth="1"/>
    <col min="3844" max="3844" width="14.140625" customWidth="1"/>
    <col min="3845" max="3845" width="15.42578125" customWidth="1"/>
    <col min="4097" max="4097" width="25.28515625" customWidth="1"/>
    <col min="4098" max="4098" width="14.28515625" customWidth="1"/>
    <col min="4099" max="4099" width="18.7109375" customWidth="1"/>
    <col min="4100" max="4100" width="14.140625" customWidth="1"/>
    <col min="4101" max="4101" width="15.42578125" customWidth="1"/>
    <col min="4353" max="4353" width="25.28515625" customWidth="1"/>
    <col min="4354" max="4354" width="14.28515625" customWidth="1"/>
    <col min="4355" max="4355" width="18.7109375" customWidth="1"/>
    <col min="4356" max="4356" width="14.140625" customWidth="1"/>
    <col min="4357" max="4357" width="15.42578125" customWidth="1"/>
    <col min="4609" max="4609" width="25.28515625" customWidth="1"/>
    <col min="4610" max="4610" width="14.28515625" customWidth="1"/>
    <col min="4611" max="4611" width="18.7109375" customWidth="1"/>
    <col min="4612" max="4612" width="14.140625" customWidth="1"/>
    <col min="4613" max="4613" width="15.42578125" customWidth="1"/>
    <col min="4865" max="4865" width="25.28515625" customWidth="1"/>
    <col min="4866" max="4866" width="14.28515625" customWidth="1"/>
    <col min="4867" max="4867" width="18.7109375" customWidth="1"/>
    <col min="4868" max="4868" width="14.140625" customWidth="1"/>
    <col min="4869" max="4869" width="15.42578125" customWidth="1"/>
    <col min="5121" max="5121" width="25.28515625" customWidth="1"/>
    <col min="5122" max="5122" width="14.28515625" customWidth="1"/>
    <col min="5123" max="5123" width="18.7109375" customWidth="1"/>
    <col min="5124" max="5124" width="14.140625" customWidth="1"/>
    <col min="5125" max="5125" width="15.42578125" customWidth="1"/>
    <col min="5377" max="5377" width="25.28515625" customWidth="1"/>
    <col min="5378" max="5378" width="14.28515625" customWidth="1"/>
    <col min="5379" max="5379" width="18.7109375" customWidth="1"/>
    <col min="5380" max="5380" width="14.140625" customWidth="1"/>
    <col min="5381" max="5381" width="15.42578125" customWidth="1"/>
    <col min="5633" max="5633" width="25.28515625" customWidth="1"/>
    <col min="5634" max="5634" width="14.28515625" customWidth="1"/>
    <col min="5635" max="5635" width="18.7109375" customWidth="1"/>
    <col min="5636" max="5636" width="14.140625" customWidth="1"/>
    <col min="5637" max="5637" width="15.42578125" customWidth="1"/>
    <col min="5889" max="5889" width="25.28515625" customWidth="1"/>
    <col min="5890" max="5890" width="14.28515625" customWidth="1"/>
    <col min="5891" max="5891" width="18.7109375" customWidth="1"/>
    <col min="5892" max="5892" width="14.140625" customWidth="1"/>
    <col min="5893" max="5893" width="15.42578125" customWidth="1"/>
    <col min="6145" max="6145" width="25.28515625" customWidth="1"/>
    <col min="6146" max="6146" width="14.28515625" customWidth="1"/>
    <col min="6147" max="6147" width="18.7109375" customWidth="1"/>
    <col min="6148" max="6148" width="14.140625" customWidth="1"/>
    <col min="6149" max="6149" width="15.42578125" customWidth="1"/>
    <col min="6401" max="6401" width="25.28515625" customWidth="1"/>
    <col min="6402" max="6402" width="14.28515625" customWidth="1"/>
    <col min="6403" max="6403" width="18.7109375" customWidth="1"/>
    <col min="6404" max="6404" width="14.140625" customWidth="1"/>
    <col min="6405" max="6405" width="15.42578125" customWidth="1"/>
    <col min="6657" max="6657" width="25.28515625" customWidth="1"/>
    <col min="6658" max="6658" width="14.28515625" customWidth="1"/>
    <col min="6659" max="6659" width="18.7109375" customWidth="1"/>
    <col min="6660" max="6660" width="14.140625" customWidth="1"/>
    <col min="6661" max="6661" width="15.42578125" customWidth="1"/>
    <col min="6913" max="6913" width="25.28515625" customWidth="1"/>
    <col min="6914" max="6914" width="14.28515625" customWidth="1"/>
    <col min="6915" max="6915" width="18.7109375" customWidth="1"/>
    <col min="6916" max="6916" width="14.140625" customWidth="1"/>
    <col min="6917" max="6917" width="15.42578125" customWidth="1"/>
    <col min="7169" max="7169" width="25.28515625" customWidth="1"/>
    <col min="7170" max="7170" width="14.28515625" customWidth="1"/>
    <col min="7171" max="7171" width="18.7109375" customWidth="1"/>
    <col min="7172" max="7172" width="14.140625" customWidth="1"/>
    <col min="7173" max="7173" width="15.42578125" customWidth="1"/>
    <col min="7425" max="7425" width="25.28515625" customWidth="1"/>
    <col min="7426" max="7426" width="14.28515625" customWidth="1"/>
    <col min="7427" max="7427" width="18.7109375" customWidth="1"/>
    <col min="7428" max="7428" width="14.140625" customWidth="1"/>
    <col min="7429" max="7429" width="15.42578125" customWidth="1"/>
    <col min="7681" max="7681" width="25.28515625" customWidth="1"/>
    <col min="7682" max="7682" width="14.28515625" customWidth="1"/>
    <col min="7683" max="7683" width="18.7109375" customWidth="1"/>
    <col min="7684" max="7684" width="14.140625" customWidth="1"/>
    <col min="7685" max="7685" width="15.42578125" customWidth="1"/>
    <col min="7937" max="7937" width="25.28515625" customWidth="1"/>
    <col min="7938" max="7938" width="14.28515625" customWidth="1"/>
    <col min="7939" max="7939" width="18.7109375" customWidth="1"/>
    <col min="7940" max="7940" width="14.140625" customWidth="1"/>
    <col min="7941" max="7941" width="15.42578125" customWidth="1"/>
    <col min="8193" max="8193" width="25.28515625" customWidth="1"/>
    <col min="8194" max="8194" width="14.28515625" customWidth="1"/>
    <col min="8195" max="8195" width="18.7109375" customWidth="1"/>
    <col min="8196" max="8196" width="14.140625" customWidth="1"/>
    <col min="8197" max="8197" width="15.42578125" customWidth="1"/>
    <col min="8449" max="8449" width="25.28515625" customWidth="1"/>
    <col min="8450" max="8450" width="14.28515625" customWidth="1"/>
    <col min="8451" max="8451" width="18.7109375" customWidth="1"/>
    <col min="8452" max="8452" width="14.140625" customWidth="1"/>
    <col min="8453" max="8453" width="15.42578125" customWidth="1"/>
    <col min="8705" max="8705" width="25.28515625" customWidth="1"/>
    <col min="8706" max="8706" width="14.28515625" customWidth="1"/>
    <col min="8707" max="8707" width="18.7109375" customWidth="1"/>
    <col min="8708" max="8708" width="14.140625" customWidth="1"/>
    <col min="8709" max="8709" width="15.42578125" customWidth="1"/>
    <col min="8961" max="8961" width="25.28515625" customWidth="1"/>
    <col min="8962" max="8962" width="14.28515625" customWidth="1"/>
    <col min="8963" max="8963" width="18.7109375" customWidth="1"/>
    <col min="8964" max="8964" width="14.140625" customWidth="1"/>
    <col min="8965" max="8965" width="15.42578125" customWidth="1"/>
    <col min="9217" max="9217" width="25.28515625" customWidth="1"/>
    <col min="9218" max="9218" width="14.28515625" customWidth="1"/>
    <col min="9219" max="9219" width="18.7109375" customWidth="1"/>
    <col min="9220" max="9220" width="14.140625" customWidth="1"/>
    <col min="9221" max="9221" width="15.42578125" customWidth="1"/>
    <col min="9473" max="9473" width="25.28515625" customWidth="1"/>
    <col min="9474" max="9474" width="14.28515625" customWidth="1"/>
    <col min="9475" max="9475" width="18.7109375" customWidth="1"/>
    <col min="9476" max="9476" width="14.140625" customWidth="1"/>
    <col min="9477" max="9477" width="15.42578125" customWidth="1"/>
    <col min="9729" max="9729" width="25.28515625" customWidth="1"/>
    <col min="9730" max="9730" width="14.28515625" customWidth="1"/>
    <col min="9731" max="9731" width="18.7109375" customWidth="1"/>
    <col min="9732" max="9732" width="14.140625" customWidth="1"/>
    <col min="9733" max="9733" width="15.42578125" customWidth="1"/>
    <col min="9985" max="9985" width="25.28515625" customWidth="1"/>
    <col min="9986" max="9986" width="14.28515625" customWidth="1"/>
    <col min="9987" max="9987" width="18.7109375" customWidth="1"/>
    <col min="9988" max="9988" width="14.140625" customWidth="1"/>
    <col min="9989" max="9989" width="15.42578125" customWidth="1"/>
    <col min="10241" max="10241" width="25.28515625" customWidth="1"/>
    <col min="10242" max="10242" width="14.28515625" customWidth="1"/>
    <col min="10243" max="10243" width="18.7109375" customWidth="1"/>
    <col min="10244" max="10244" width="14.140625" customWidth="1"/>
    <col min="10245" max="10245" width="15.42578125" customWidth="1"/>
    <col min="10497" max="10497" width="25.28515625" customWidth="1"/>
    <col min="10498" max="10498" width="14.28515625" customWidth="1"/>
    <col min="10499" max="10499" width="18.7109375" customWidth="1"/>
    <col min="10500" max="10500" width="14.140625" customWidth="1"/>
    <col min="10501" max="10501" width="15.42578125" customWidth="1"/>
    <col min="10753" max="10753" width="25.28515625" customWidth="1"/>
    <col min="10754" max="10754" width="14.28515625" customWidth="1"/>
    <col min="10755" max="10755" width="18.7109375" customWidth="1"/>
    <col min="10756" max="10756" width="14.140625" customWidth="1"/>
    <col min="10757" max="10757" width="15.42578125" customWidth="1"/>
    <col min="11009" max="11009" width="25.28515625" customWidth="1"/>
    <col min="11010" max="11010" width="14.28515625" customWidth="1"/>
    <col min="11011" max="11011" width="18.7109375" customWidth="1"/>
    <col min="11012" max="11012" width="14.140625" customWidth="1"/>
    <col min="11013" max="11013" width="15.42578125" customWidth="1"/>
    <col min="11265" max="11265" width="25.28515625" customWidth="1"/>
    <col min="11266" max="11266" width="14.28515625" customWidth="1"/>
    <col min="11267" max="11267" width="18.7109375" customWidth="1"/>
    <col min="11268" max="11268" width="14.140625" customWidth="1"/>
    <col min="11269" max="11269" width="15.42578125" customWidth="1"/>
    <col min="11521" max="11521" width="25.28515625" customWidth="1"/>
    <col min="11522" max="11522" width="14.28515625" customWidth="1"/>
    <col min="11523" max="11523" width="18.7109375" customWidth="1"/>
    <col min="11524" max="11524" width="14.140625" customWidth="1"/>
    <col min="11525" max="11525" width="15.42578125" customWidth="1"/>
    <col min="11777" max="11777" width="25.28515625" customWidth="1"/>
    <col min="11778" max="11778" width="14.28515625" customWidth="1"/>
    <col min="11779" max="11779" width="18.7109375" customWidth="1"/>
    <col min="11780" max="11780" width="14.140625" customWidth="1"/>
    <col min="11781" max="11781" width="15.42578125" customWidth="1"/>
    <col min="12033" max="12033" width="25.28515625" customWidth="1"/>
    <col min="12034" max="12034" width="14.28515625" customWidth="1"/>
    <col min="12035" max="12035" width="18.7109375" customWidth="1"/>
    <col min="12036" max="12036" width="14.140625" customWidth="1"/>
    <col min="12037" max="12037" width="15.42578125" customWidth="1"/>
    <col min="12289" max="12289" width="25.28515625" customWidth="1"/>
    <col min="12290" max="12290" width="14.28515625" customWidth="1"/>
    <col min="12291" max="12291" width="18.7109375" customWidth="1"/>
    <col min="12292" max="12292" width="14.140625" customWidth="1"/>
    <col min="12293" max="12293" width="15.42578125" customWidth="1"/>
    <col min="12545" max="12545" width="25.28515625" customWidth="1"/>
    <col min="12546" max="12546" width="14.28515625" customWidth="1"/>
    <col min="12547" max="12547" width="18.7109375" customWidth="1"/>
    <col min="12548" max="12548" width="14.140625" customWidth="1"/>
    <col min="12549" max="12549" width="15.42578125" customWidth="1"/>
    <col min="12801" max="12801" width="25.28515625" customWidth="1"/>
    <col min="12802" max="12802" width="14.28515625" customWidth="1"/>
    <col min="12803" max="12803" width="18.7109375" customWidth="1"/>
    <col min="12804" max="12804" width="14.140625" customWidth="1"/>
    <col min="12805" max="12805" width="15.42578125" customWidth="1"/>
    <col min="13057" max="13057" width="25.28515625" customWidth="1"/>
    <col min="13058" max="13058" width="14.28515625" customWidth="1"/>
    <col min="13059" max="13059" width="18.7109375" customWidth="1"/>
    <col min="13060" max="13060" width="14.140625" customWidth="1"/>
    <col min="13061" max="13061" width="15.42578125" customWidth="1"/>
    <col min="13313" max="13313" width="25.28515625" customWidth="1"/>
    <col min="13314" max="13314" width="14.28515625" customWidth="1"/>
    <col min="13315" max="13315" width="18.7109375" customWidth="1"/>
    <col min="13316" max="13316" width="14.140625" customWidth="1"/>
    <col min="13317" max="13317" width="15.42578125" customWidth="1"/>
    <col min="13569" max="13569" width="25.28515625" customWidth="1"/>
    <col min="13570" max="13570" width="14.28515625" customWidth="1"/>
    <col min="13571" max="13571" width="18.7109375" customWidth="1"/>
    <col min="13572" max="13572" width="14.140625" customWidth="1"/>
    <col min="13573" max="13573" width="15.42578125" customWidth="1"/>
    <col min="13825" max="13825" width="25.28515625" customWidth="1"/>
    <col min="13826" max="13826" width="14.28515625" customWidth="1"/>
    <col min="13827" max="13827" width="18.7109375" customWidth="1"/>
    <col min="13828" max="13828" width="14.140625" customWidth="1"/>
    <col min="13829" max="13829" width="15.42578125" customWidth="1"/>
    <col min="14081" max="14081" width="25.28515625" customWidth="1"/>
    <col min="14082" max="14082" width="14.28515625" customWidth="1"/>
    <col min="14083" max="14083" width="18.7109375" customWidth="1"/>
    <col min="14084" max="14084" width="14.140625" customWidth="1"/>
    <col min="14085" max="14085" width="15.42578125" customWidth="1"/>
    <col min="14337" max="14337" width="25.28515625" customWidth="1"/>
    <col min="14338" max="14338" width="14.28515625" customWidth="1"/>
    <col min="14339" max="14339" width="18.7109375" customWidth="1"/>
    <col min="14340" max="14340" width="14.140625" customWidth="1"/>
    <col min="14341" max="14341" width="15.42578125" customWidth="1"/>
    <col min="14593" max="14593" width="25.28515625" customWidth="1"/>
    <col min="14594" max="14594" width="14.28515625" customWidth="1"/>
    <col min="14595" max="14595" width="18.7109375" customWidth="1"/>
    <col min="14596" max="14596" width="14.140625" customWidth="1"/>
    <col min="14597" max="14597" width="15.42578125" customWidth="1"/>
    <col min="14849" max="14849" width="25.28515625" customWidth="1"/>
    <col min="14850" max="14850" width="14.28515625" customWidth="1"/>
    <col min="14851" max="14851" width="18.7109375" customWidth="1"/>
    <col min="14852" max="14852" width="14.140625" customWidth="1"/>
    <col min="14853" max="14853" width="15.42578125" customWidth="1"/>
    <col min="15105" max="15105" width="25.28515625" customWidth="1"/>
    <col min="15106" max="15106" width="14.28515625" customWidth="1"/>
    <col min="15107" max="15107" width="18.7109375" customWidth="1"/>
    <col min="15108" max="15108" width="14.140625" customWidth="1"/>
    <col min="15109" max="15109" width="15.42578125" customWidth="1"/>
    <col min="15361" max="15361" width="25.28515625" customWidth="1"/>
    <col min="15362" max="15362" width="14.28515625" customWidth="1"/>
    <col min="15363" max="15363" width="18.7109375" customWidth="1"/>
    <col min="15364" max="15364" width="14.140625" customWidth="1"/>
    <col min="15365" max="15365" width="15.42578125" customWidth="1"/>
    <col min="15617" max="15617" width="25.28515625" customWidth="1"/>
    <col min="15618" max="15618" width="14.28515625" customWidth="1"/>
    <col min="15619" max="15619" width="18.7109375" customWidth="1"/>
    <col min="15620" max="15620" width="14.140625" customWidth="1"/>
    <col min="15621" max="15621" width="15.42578125" customWidth="1"/>
    <col min="15873" max="15873" width="25.28515625" customWidth="1"/>
    <col min="15874" max="15874" width="14.28515625" customWidth="1"/>
    <col min="15875" max="15875" width="18.7109375" customWidth="1"/>
    <col min="15876" max="15876" width="14.140625" customWidth="1"/>
    <col min="15877" max="15877" width="15.42578125" customWidth="1"/>
    <col min="16129" max="16129" width="25.28515625" customWidth="1"/>
    <col min="16130" max="16130" width="14.28515625" customWidth="1"/>
    <col min="16131" max="16131" width="18.7109375" customWidth="1"/>
    <col min="16132" max="16132" width="14.140625" customWidth="1"/>
    <col min="16133" max="16133" width="15.42578125" customWidth="1"/>
  </cols>
  <sheetData>
    <row r="1" spans="1:7" ht="18">
      <c r="A1" s="262" t="str">
        <f>'[26]MG COVER PAGE'!A1</f>
        <v>Name of Distribution Licensee: M G V C L</v>
      </c>
      <c r="B1" s="262"/>
      <c r="C1" s="262"/>
      <c r="D1" s="262"/>
      <c r="E1" s="262"/>
    </row>
    <row r="2" spans="1:7" ht="18">
      <c r="A2" s="262" t="str">
        <f>'[26]MG COVER PAGE'!A2</f>
        <v>Quarter :   Q-IV  (Jan-Feb-March-2025)</v>
      </c>
      <c r="B2" s="262"/>
      <c r="C2" s="262"/>
      <c r="D2" s="262"/>
      <c r="E2" s="262"/>
    </row>
    <row r="3" spans="1:7" ht="18">
      <c r="A3" s="262" t="str">
        <f>'[26]MG COVER PAGE'!A3</f>
        <v>Year: 2024-25</v>
      </c>
      <c r="B3" s="262"/>
      <c r="C3" s="262"/>
      <c r="D3" s="262"/>
      <c r="E3" s="262"/>
    </row>
    <row r="4" spans="1:7" ht="18">
      <c r="A4" s="119" t="s">
        <v>284</v>
      </c>
      <c r="B4" s="120"/>
      <c r="C4" s="120"/>
      <c r="D4" s="120"/>
      <c r="E4" s="120"/>
    </row>
    <row r="5" spans="1:7" ht="22.5" customHeight="1" thickBot="1">
      <c r="A5" s="268" t="s">
        <v>285</v>
      </c>
      <c r="B5" s="268"/>
      <c r="C5" s="268"/>
      <c r="D5" s="268"/>
      <c r="E5" s="268"/>
    </row>
    <row r="6" spans="1:7" ht="18">
      <c r="A6" s="121">
        <v>-1</v>
      </c>
      <c r="B6" s="122">
        <v>-2</v>
      </c>
      <c r="C6" s="122">
        <v>-3</v>
      </c>
      <c r="D6" s="122">
        <v>-4</v>
      </c>
      <c r="E6" s="123">
        <v>-5</v>
      </c>
    </row>
    <row r="7" spans="1:7" ht="36">
      <c r="A7" s="269" t="s">
        <v>286</v>
      </c>
      <c r="B7" s="271" t="s">
        <v>287</v>
      </c>
      <c r="C7" s="271" t="s">
        <v>288</v>
      </c>
      <c r="D7" s="271" t="s">
        <v>270</v>
      </c>
      <c r="E7" s="124" t="s">
        <v>289</v>
      </c>
    </row>
    <row r="8" spans="1:7" ht="68.25" customHeight="1" thickBot="1">
      <c r="A8" s="270"/>
      <c r="B8" s="272"/>
      <c r="C8" s="272"/>
      <c r="D8" s="272"/>
      <c r="E8" s="125" t="s">
        <v>290</v>
      </c>
    </row>
    <row r="9" spans="1:7" ht="35.1" customHeight="1">
      <c r="A9" s="126" t="s">
        <v>291</v>
      </c>
      <c r="B9" s="126">
        <v>56</v>
      </c>
      <c r="C9" s="126" t="s">
        <v>292</v>
      </c>
      <c r="D9" s="126">
        <v>0</v>
      </c>
      <c r="E9" s="127">
        <f>D9*100/B9</f>
        <v>0</v>
      </c>
      <c r="F9" s="128"/>
      <c r="G9" s="128"/>
    </row>
    <row r="10" spans="1:7" ht="35.1" customHeight="1">
      <c r="A10" s="129" t="s">
        <v>293</v>
      </c>
      <c r="B10" s="129">
        <v>24</v>
      </c>
      <c r="C10" s="129" t="s">
        <v>294</v>
      </c>
      <c r="D10" s="129">
        <v>0</v>
      </c>
      <c r="E10" s="129">
        <v>0</v>
      </c>
    </row>
    <row r="11" spans="1:7" ht="35.1" customHeight="1">
      <c r="A11" s="129" t="s">
        <v>295</v>
      </c>
      <c r="B11" s="129">
        <v>1</v>
      </c>
      <c r="C11" s="129" t="s">
        <v>296</v>
      </c>
      <c r="D11" s="129">
        <v>0</v>
      </c>
      <c r="E11" s="129">
        <v>0</v>
      </c>
    </row>
  </sheetData>
  <mergeCells count="8">
    <mergeCell ref="A1:E1"/>
    <mergeCell ref="A2:E2"/>
    <mergeCell ref="A3:E3"/>
    <mergeCell ref="A5:E5"/>
    <mergeCell ref="A7:A8"/>
    <mergeCell ref="B7:B8"/>
    <mergeCell ref="C7:C8"/>
    <mergeCell ref="D7:D8"/>
  </mergeCells>
  <printOptions horizontalCentered="1" verticalCentered="1"/>
  <pageMargins left="0.45" right="0.45" top="0.5" bottom="0.5" header="0.3" footer="0.3"/>
  <pageSetup paperSize="9" orientation="landscape"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workbookViewId="0">
      <selection sqref="A1:F11"/>
    </sheetView>
  </sheetViews>
  <sheetFormatPr defaultRowHeight="15"/>
  <cols>
    <col min="1" max="1" width="6.5703125" customWidth="1"/>
    <col min="2" max="2" width="18.28515625" customWidth="1"/>
    <col min="3" max="3" width="12.140625" customWidth="1"/>
    <col min="4" max="4" width="13.5703125" customWidth="1"/>
    <col min="5" max="5" width="15.85546875" customWidth="1"/>
    <col min="6" max="6" width="14.28515625" customWidth="1"/>
    <col min="257" max="257" width="6.5703125" customWidth="1"/>
    <col min="258" max="258" width="18.28515625" customWidth="1"/>
    <col min="259" max="259" width="12.140625" customWidth="1"/>
    <col min="260" max="260" width="13.5703125" customWidth="1"/>
    <col min="261" max="261" width="15.85546875" customWidth="1"/>
    <col min="262" max="262" width="14.28515625" customWidth="1"/>
    <col min="513" max="513" width="6.5703125" customWidth="1"/>
    <col min="514" max="514" width="18.28515625" customWidth="1"/>
    <col min="515" max="515" width="12.140625" customWidth="1"/>
    <col min="516" max="516" width="13.5703125" customWidth="1"/>
    <col min="517" max="517" width="15.85546875" customWidth="1"/>
    <col min="518" max="518" width="14.28515625" customWidth="1"/>
    <col min="769" max="769" width="6.5703125" customWidth="1"/>
    <col min="770" max="770" width="18.28515625" customWidth="1"/>
    <col min="771" max="771" width="12.140625" customWidth="1"/>
    <col min="772" max="772" width="13.5703125" customWidth="1"/>
    <col min="773" max="773" width="15.85546875" customWidth="1"/>
    <col min="774" max="774" width="14.28515625" customWidth="1"/>
    <col min="1025" max="1025" width="6.5703125" customWidth="1"/>
    <col min="1026" max="1026" width="18.28515625" customWidth="1"/>
    <col min="1027" max="1027" width="12.140625" customWidth="1"/>
    <col min="1028" max="1028" width="13.5703125" customWidth="1"/>
    <col min="1029" max="1029" width="15.85546875" customWidth="1"/>
    <col min="1030" max="1030" width="14.28515625" customWidth="1"/>
    <col min="1281" max="1281" width="6.5703125" customWidth="1"/>
    <col min="1282" max="1282" width="18.28515625" customWidth="1"/>
    <col min="1283" max="1283" width="12.140625" customWidth="1"/>
    <col min="1284" max="1284" width="13.5703125" customWidth="1"/>
    <col min="1285" max="1285" width="15.85546875" customWidth="1"/>
    <col min="1286" max="1286" width="14.28515625" customWidth="1"/>
    <col min="1537" max="1537" width="6.5703125" customWidth="1"/>
    <col min="1538" max="1538" width="18.28515625" customWidth="1"/>
    <col min="1539" max="1539" width="12.140625" customWidth="1"/>
    <col min="1540" max="1540" width="13.5703125" customWidth="1"/>
    <col min="1541" max="1541" width="15.85546875" customWidth="1"/>
    <col min="1542" max="1542" width="14.28515625" customWidth="1"/>
    <col min="1793" max="1793" width="6.5703125" customWidth="1"/>
    <col min="1794" max="1794" width="18.28515625" customWidth="1"/>
    <col min="1795" max="1795" width="12.140625" customWidth="1"/>
    <col min="1796" max="1796" width="13.5703125" customWidth="1"/>
    <col min="1797" max="1797" width="15.85546875" customWidth="1"/>
    <col min="1798" max="1798" width="14.28515625" customWidth="1"/>
    <col min="2049" max="2049" width="6.5703125" customWidth="1"/>
    <col min="2050" max="2050" width="18.28515625" customWidth="1"/>
    <col min="2051" max="2051" width="12.140625" customWidth="1"/>
    <col min="2052" max="2052" width="13.5703125" customWidth="1"/>
    <col min="2053" max="2053" width="15.85546875" customWidth="1"/>
    <col min="2054" max="2054" width="14.28515625" customWidth="1"/>
    <col min="2305" max="2305" width="6.5703125" customWidth="1"/>
    <col min="2306" max="2306" width="18.28515625" customWidth="1"/>
    <col min="2307" max="2307" width="12.140625" customWidth="1"/>
    <col min="2308" max="2308" width="13.5703125" customWidth="1"/>
    <col min="2309" max="2309" width="15.85546875" customWidth="1"/>
    <col min="2310" max="2310" width="14.28515625" customWidth="1"/>
    <col min="2561" max="2561" width="6.5703125" customWidth="1"/>
    <col min="2562" max="2562" width="18.28515625" customWidth="1"/>
    <col min="2563" max="2563" width="12.140625" customWidth="1"/>
    <col min="2564" max="2564" width="13.5703125" customWidth="1"/>
    <col min="2565" max="2565" width="15.85546875" customWidth="1"/>
    <col min="2566" max="2566" width="14.28515625" customWidth="1"/>
    <col min="2817" max="2817" width="6.5703125" customWidth="1"/>
    <col min="2818" max="2818" width="18.28515625" customWidth="1"/>
    <col min="2819" max="2819" width="12.140625" customWidth="1"/>
    <col min="2820" max="2820" width="13.5703125" customWidth="1"/>
    <col min="2821" max="2821" width="15.85546875" customWidth="1"/>
    <col min="2822" max="2822" width="14.28515625" customWidth="1"/>
    <col min="3073" max="3073" width="6.5703125" customWidth="1"/>
    <col min="3074" max="3074" width="18.28515625" customWidth="1"/>
    <col min="3075" max="3075" width="12.140625" customWidth="1"/>
    <col min="3076" max="3076" width="13.5703125" customWidth="1"/>
    <col min="3077" max="3077" width="15.85546875" customWidth="1"/>
    <col min="3078" max="3078" width="14.28515625" customWidth="1"/>
    <col min="3329" max="3329" width="6.5703125" customWidth="1"/>
    <col min="3330" max="3330" width="18.28515625" customWidth="1"/>
    <col min="3331" max="3331" width="12.140625" customWidth="1"/>
    <col min="3332" max="3332" width="13.5703125" customWidth="1"/>
    <col min="3333" max="3333" width="15.85546875" customWidth="1"/>
    <col min="3334" max="3334" width="14.28515625" customWidth="1"/>
    <col min="3585" max="3585" width="6.5703125" customWidth="1"/>
    <col min="3586" max="3586" width="18.28515625" customWidth="1"/>
    <col min="3587" max="3587" width="12.140625" customWidth="1"/>
    <col min="3588" max="3588" width="13.5703125" customWidth="1"/>
    <col min="3589" max="3589" width="15.85546875" customWidth="1"/>
    <col min="3590" max="3590" width="14.28515625" customWidth="1"/>
    <col min="3841" max="3841" width="6.5703125" customWidth="1"/>
    <col min="3842" max="3842" width="18.28515625" customWidth="1"/>
    <col min="3843" max="3843" width="12.140625" customWidth="1"/>
    <col min="3844" max="3844" width="13.5703125" customWidth="1"/>
    <col min="3845" max="3845" width="15.85546875" customWidth="1"/>
    <col min="3846" max="3846" width="14.28515625" customWidth="1"/>
    <col min="4097" max="4097" width="6.5703125" customWidth="1"/>
    <col min="4098" max="4098" width="18.28515625" customWidth="1"/>
    <col min="4099" max="4099" width="12.140625" customWidth="1"/>
    <col min="4100" max="4100" width="13.5703125" customWidth="1"/>
    <col min="4101" max="4101" width="15.85546875" customWidth="1"/>
    <col min="4102" max="4102" width="14.28515625" customWidth="1"/>
    <col min="4353" max="4353" width="6.5703125" customWidth="1"/>
    <col min="4354" max="4354" width="18.28515625" customWidth="1"/>
    <col min="4355" max="4355" width="12.140625" customWidth="1"/>
    <col min="4356" max="4356" width="13.5703125" customWidth="1"/>
    <col min="4357" max="4357" width="15.85546875" customWidth="1"/>
    <col min="4358" max="4358" width="14.28515625" customWidth="1"/>
    <col min="4609" max="4609" width="6.5703125" customWidth="1"/>
    <col min="4610" max="4610" width="18.28515625" customWidth="1"/>
    <col min="4611" max="4611" width="12.140625" customWidth="1"/>
    <col min="4612" max="4612" width="13.5703125" customWidth="1"/>
    <col min="4613" max="4613" width="15.85546875" customWidth="1"/>
    <col min="4614" max="4614" width="14.28515625" customWidth="1"/>
    <col min="4865" max="4865" width="6.5703125" customWidth="1"/>
    <col min="4866" max="4866" width="18.28515625" customWidth="1"/>
    <col min="4867" max="4867" width="12.140625" customWidth="1"/>
    <col min="4868" max="4868" width="13.5703125" customWidth="1"/>
    <col min="4869" max="4869" width="15.85546875" customWidth="1"/>
    <col min="4870" max="4870" width="14.28515625" customWidth="1"/>
    <col min="5121" max="5121" width="6.5703125" customWidth="1"/>
    <col min="5122" max="5122" width="18.28515625" customWidth="1"/>
    <col min="5123" max="5123" width="12.140625" customWidth="1"/>
    <col min="5124" max="5124" width="13.5703125" customWidth="1"/>
    <col min="5125" max="5125" width="15.85546875" customWidth="1"/>
    <col min="5126" max="5126" width="14.28515625" customWidth="1"/>
    <col min="5377" max="5377" width="6.5703125" customWidth="1"/>
    <col min="5378" max="5378" width="18.28515625" customWidth="1"/>
    <col min="5379" max="5379" width="12.140625" customWidth="1"/>
    <col min="5380" max="5380" width="13.5703125" customWidth="1"/>
    <col min="5381" max="5381" width="15.85546875" customWidth="1"/>
    <col min="5382" max="5382" width="14.28515625" customWidth="1"/>
    <col min="5633" max="5633" width="6.5703125" customWidth="1"/>
    <col min="5634" max="5634" width="18.28515625" customWidth="1"/>
    <col min="5635" max="5635" width="12.140625" customWidth="1"/>
    <col min="5636" max="5636" width="13.5703125" customWidth="1"/>
    <col min="5637" max="5637" width="15.85546875" customWidth="1"/>
    <col min="5638" max="5638" width="14.28515625" customWidth="1"/>
    <col min="5889" max="5889" width="6.5703125" customWidth="1"/>
    <col min="5890" max="5890" width="18.28515625" customWidth="1"/>
    <col min="5891" max="5891" width="12.140625" customWidth="1"/>
    <col min="5892" max="5892" width="13.5703125" customWidth="1"/>
    <col min="5893" max="5893" width="15.85546875" customWidth="1"/>
    <col min="5894" max="5894" width="14.28515625" customWidth="1"/>
    <col min="6145" max="6145" width="6.5703125" customWidth="1"/>
    <col min="6146" max="6146" width="18.28515625" customWidth="1"/>
    <col min="6147" max="6147" width="12.140625" customWidth="1"/>
    <col min="6148" max="6148" width="13.5703125" customWidth="1"/>
    <col min="6149" max="6149" width="15.85546875" customWidth="1"/>
    <col min="6150" max="6150" width="14.28515625" customWidth="1"/>
    <col min="6401" max="6401" width="6.5703125" customWidth="1"/>
    <col min="6402" max="6402" width="18.28515625" customWidth="1"/>
    <col min="6403" max="6403" width="12.140625" customWidth="1"/>
    <col min="6404" max="6404" width="13.5703125" customWidth="1"/>
    <col min="6405" max="6405" width="15.85546875" customWidth="1"/>
    <col min="6406" max="6406" width="14.28515625" customWidth="1"/>
    <col min="6657" max="6657" width="6.5703125" customWidth="1"/>
    <col min="6658" max="6658" width="18.28515625" customWidth="1"/>
    <col min="6659" max="6659" width="12.140625" customWidth="1"/>
    <col min="6660" max="6660" width="13.5703125" customWidth="1"/>
    <col min="6661" max="6661" width="15.85546875" customWidth="1"/>
    <col min="6662" max="6662" width="14.28515625" customWidth="1"/>
    <col min="6913" max="6913" width="6.5703125" customWidth="1"/>
    <col min="6914" max="6914" width="18.28515625" customWidth="1"/>
    <col min="6915" max="6915" width="12.140625" customWidth="1"/>
    <col min="6916" max="6916" width="13.5703125" customWidth="1"/>
    <col min="6917" max="6917" width="15.85546875" customWidth="1"/>
    <col min="6918" max="6918" width="14.28515625" customWidth="1"/>
    <col min="7169" max="7169" width="6.5703125" customWidth="1"/>
    <col min="7170" max="7170" width="18.28515625" customWidth="1"/>
    <col min="7171" max="7171" width="12.140625" customWidth="1"/>
    <col min="7172" max="7172" width="13.5703125" customWidth="1"/>
    <col min="7173" max="7173" width="15.85546875" customWidth="1"/>
    <col min="7174" max="7174" width="14.28515625" customWidth="1"/>
    <col min="7425" max="7425" width="6.5703125" customWidth="1"/>
    <col min="7426" max="7426" width="18.28515625" customWidth="1"/>
    <col min="7427" max="7427" width="12.140625" customWidth="1"/>
    <col min="7428" max="7428" width="13.5703125" customWidth="1"/>
    <col min="7429" max="7429" width="15.85546875" customWidth="1"/>
    <col min="7430" max="7430" width="14.28515625" customWidth="1"/>
    <col min="7681" max="7681" width="6.5703125" customWidth="1"/>
    <col min="7682" max="7682" width="18.28515625" customWidth="1"/>
    <col min="7683" max="7683" width="12.140625" customWidth="1"/>
    <col min="7684" max="7684" width="13.5703125" customWidth="1"/>
    <col min="7685" max="7685" width="15.85546875" customWidth="1"/>
    <col min="7686" max="7686" width="14.28515625" customWidth="1"/>
    <col min="7937" max="7937" width="6.5703125" customWidth="1"/>
    <col min="7938" max="7938" width="18.28515625" customWidth="1"/>
    <col min="7939" max="7939" width="12.140625" customWidth="1"/>
    <col min="7940" max="7940" width="13.5703125" customWidth="1"/>
    <col min="7941" max="7941" width="15.85546875" customWidth="1"/>
    <col min="7942" max="7942" width="14.28515625" customWidth="1"/>
    <col min="8193" max="8193" width="6.5703125" customWidth="1"/>
    <col min="8194" max="8194" width="18.28515625" customWidth="1"/>
    <col min="8195" max="8195" width="12.140625" customWidth="1"/>
    <col min="8196" max="8196" width="13.5703125" customWidth="1"/>
    <col min="8197" max="8197" width="15.85546875" customWidth="1"/>
    <col min="8198" max="8198" width="14.28515625" customWidth="1"/>
    <col min="8449" max="8449" width="6.5703125" customWidth="1"/>
    <col min="8450" max="8450" width="18.28515625" customWidth="1"/>
    <col min="8451" max="8451" width="12.140625" customWidth="1"/>
    <col min="8452" max="8452" width="13.5703125" customWidth="1"/>
    <col min="8453" max="8453" width="15.85546875" customWidth="1"/>
    <col min="8454" max="8454" width="14.28515625" customWidth="1"/>
    <col min="8705" max="8705" width="6.5703125" customWidth="1"/>
    <col min="8706" max="8706" width="18.28515625" customWidth="1"/>
    <col min="8707" max="8707" width="12.140625" customWidth="1"/>
    <col min="8708" max="8708" width="13.5703125" customWidth="1"/>
    <col min="8709" max="8709" width="15.85546875" customWidth="1"/>
    <col min="8710" max="8710" width="14.28515625" customWidth="1"/>
    <col min="8961" max="8961" width="6.5703125" customWidth="1"/>
    <col min="8962" max="8962" width="18.28515625" customWidth="1"/>
    <col min="8963" max="8963" width="12.140625" customWidth="1"/>
    <col min="8964" max="8964" width="13.5703125" customWidth="1"/>
    <col min="8965" max="8965" width="15.85546875" customWidth="1"/>
    <col min="8966" max="8966" width="14.28515625" customWidth="1"/>
    <col min="9217" max="9217" width="6.5703125" customWidth="1"/>
    <col min="9218" max="9218" width="18.28515625" customWidth="1"/>
    <col min="9219" max="9219" width="12.140625" customWidth="1"/>
    <col min="9220" max="9220" width="13.5703125" customWidth="1"/>
    <col min="9221" max="9221" width="15.85546875" customWidth="1"/>
    <col min="9222" max="9222" width="14.28515625" customWidth="1"/>
    <col min="9473" max="9473" width="6.5703125" customWidth="1"/>
    <col min="9474" max="9474" width="18.28515625" customWidth="1"/>
    <col min="9475" max="9475" width="12.140625" customWidth="1"/>
    <col min="9476" max="9476" width="13.5703125" customWidth="1"/>
    <col min="9477" max="9477" width="15.85546875" customWidth="1"/>
    <col min="9478" max="9478" width="14.28515625" customWidth="1"/>
    <col min="9729" max="9729" width="6.5703125" customWidth="1"/>
    <col min="9730" max="9730" width="18.28515625" customWidth="1"/>
    <col min="9731" max="9731" width="12.140625" customWidth="1"/>
    <col min="9732" max="9732" width="13.5703125" customWidth="1"/>
    <col min="9733" max="9733" width="15.85546875" customWidth="1"/>
    <col min="9734" max="9734" width="14.28515625" customWidth="1"/>
    <col min="9985" max="9985" width="6.5703125" customWidth="1"/>
    <col min="9986" max="9986" width="18.28515625" customWidth="1"/>
    <col min="9987" max="9987" width="12.140625" customWidth="1"/>
    <col min="9988" max="9988" width="13.5703125" customWidth="1"/>
    <col min="9989" max="9989" width="15.85546875" customWidth="1"/>
    <col min="9990" max="9990" width="14.28515625" customWidth="1"/>
    <col min="10241" max="10241" width="6.5703125" customWidth="1"/>
    <col min="10242" max="10242" width="18.28515625" customWidth="1"/>
    <col min="10243" max="10243" width="12.140625" customWidth="1"/>
    <col min="10244" max="10244" width="13.5703125" customWidth="1"/>
    <col min="10245" max="10245" width="15.85546875" customWidth="1"/>
    <col min="10246" max="10246" width="14.28515625" customWidth="1"/>
    <col min="10497" max="10497" width="6.5703125" customWidth="1"/>
    <col min="10498" max="10498" width="18.28515625" customWidth="1"/>
    <col min="10499" max="10499" width="12.140625" customWidth="1"/>
    <col min="10500" max="10500" width="13.5703125" customWidth="1"/>
    <col min="10501" max="10501" width="15.85546875" customWidth="1"/>
    <col min="10502" max="10502" width="14.28515625" customWidth="1"/>
    <col min="10753" max="10753" width="6.5703125" customWidth="1"/>
    <col min="10754" max="10754" width="18.28515625" customWidth="1"/>
    <col min="10755" max="10755" width="12.140625" customWidth="1"/>
    <col min="10756" max="10756" width="13.5703125" customWidth="1"/>
    <col min="10757" max="10757" width="15.85546875" customWidth="1"/>
    <col min="10758" max="10758" width="14.28515625" customWidth="1"/>
    <col min="11009" max="11009" width="6.5703125" customWidth="1"/>
    <col min="11010" max="11010" width="18.28515625" customWidth="1"/>
    <col min="11011" max="11011" width="12.140625" customWidth="1"/>
    <col min="11012" max="11012" width="13.5703125" customWidth="1"/>
    <col min="11013" max="11013" width="15.85546875" customWidth="1"/>
    <col min="11014" max="11014" width="14.28515625" customWidth="1"/>
    <col min="11265" max="11265" width="6.5703125" customWidth="1"/>
    <col min="11266" max="11266" width="18.28515625" customWidth="1"/>
    <col min="11267" max="11267" width="12.140625" customWidth="1"/>
    <col min="11268" max="11268" width="13.5703125" customWidth="1"/>
    <col min="11269" max="11269" width="15.85546875" customWidth="1"/>
    <col min="11270" max="11270" width="14.28515625" customWidth="1"/>
    <col min="11521" max="11521" width="6.5703125" customWidth="1"/>
    <col min="11522" max="11522" width="18.28515625" customWidth="1"/>
    <col min="11523" max="11523" width="12.140625" customWidth="1"/>
    <col min="11524" max="11524" width="13.5703125" customWidth="1"/>
    <col min="11525" max="11525" width="15.85546875" customWidth="1"/>
    <col min="11526" max="11526" width="14.28515625" customWidth="1"/>
    <col min="11777" max="11777" width="6.5703125" customWidth="1"/>
    <col min="11778" max="11778" width="18.28515625" customWidth="1"/>
    <col min="11779" max="11779" width="12.140625" customWidth="1"/>
    <col min="11780" max="11780" width="13.5703125" customWidth="1"/>
    <col min="11781" max="11781" width="15.85546875" customWidth="1"/>
    <col min="11782" max="11782" width="14.28515625" customWidth="1"/>
    <col min="12033" max="12033" width="6.5703125" customWidth="1"/>
    <col min="12034" max="12034" width="18.28515625" customWidth="1"/>
    <col min="12035" max="12035" width="12.140625" customWidth="1"/>
    <col min="12036" max="12036" width="13.5703125" customWidth="1"/>
    <col min="12037" max="12037" width="15.85546875" customWidth="1"/>
    <col min="12038" max="12038" width="14.28515625" customWidth="1"/>
    <col min="12289" max="12289" width="6.5703125" customWidth="1"/>
    <col min="12290" max="12290" width="18.28515625" customWidth="1"/>
    <col min="12291" max="12291" width="12.140625" customWidth="1"/>
    <col min="12292" max="12292" width="13.5703125" customWidth="1"/>
    <col min="12293" max="12293" width="15.85546875" customWidth="1"/>
    <col min="12294" max="12294" width="14.28515625" customWidth="1"/>
    <col min="12545" max="12545" width="6.5703125" customWidth="1"/>
    <col min="12546" max="12546" width="18.28515625" customWidth="1"/>
    <col min="12547" max="12547" width="12.140625" customWidth="1"/>
    <col min="12548" max="12548" width="13.5703125" customWidth="1"/>
    <col min="12549" max="12549" width="15.85546875" customWidth="1"/>
    <col min="12550" max="12550" width="14.28515625" customWidth="1"/>
    <col min="12801" max="12801" width="6.5703125" customWidth="1"/>
    <col min="12802" max="12802" width="18.28515625" customWidth="1"/>
    <col min="12803" max="12803" width="12.140625" customWidth="1"/>
    <col min="12804" max="12804" width="13.5703125" customWidth="1"/>
    <col min="12805" max="12805" width="15.85546875" customWidth="1"/>
    <col min="12806" max="12806" width="14.28515625" customWidth="1"/>
    <col min="13057" max="13057" width="6.5703125" customWidth="1"/>
    <col min="13058" max="13058" width="18.28515625" customWidth="1"/>
    <col min="13059" max="13059" width="12.140625" customWidth="1"/>
    <col min="13060" max="13060" width="13.5703125" customWidth="1"/>
    <col min="13061" max="13061" width="15.85546875" customWidth="1"/>
    <col min="13062" max="13062" width="14.28515625" customWidth="1"/>
    <col min="13313" max="13313" width="6.5703125" customWidth="1"/>
    <col min="13314" max="13314" width="18.28515625" customWidth="1"/>
    <col min="13315" max="13315" width="12.140625" customWidth="1"/>
    <col min="13316" max="13316" width="13.5703125" customWidth="1"/>
    <col min="13317" max="13317" width="15.85546875" customWidth="1"/>
    <col min="13318" max="13318" width="14.28515625" customWidth="1"/>
    <col min="13569" max="13569" width="6.5703125" customWidth="1"/>
    <col min="13570" max="13570" width="18.28515625" customWidth="1"/>
    <col min="13571" max="13571" width="12.140625" customWidth="1"/>
    <col min="13572" max="13572" width="13.5703125" customWidth="1"/>
    <col min="13573" max="13573" width="15.85546875" customWidth="1"/>
    <col min="13574" max="13574" width="14.28515625" customWidth="1"/>
    <col min="13825" max="13825" width="6.5703125" customWidth="1"/>
    <col min="13826" max="13826" width="18.28515625" customWidth="1"/>
    <col min="13827" max="13827" width="12.140625" customWidth="1"/>
    <col min="13828" max="13828" width="13.5703125" customWidth="1"/>
    <col min="13829" max="13829" width="15.85546875" customWidth="1"/>
    <col min="13830" max="13830" width="14.28515625" customWidth="1"/>
    <col min="14081" max="14081" width="6.5703125" customWidth="1"/>
    <col min="14082" max="14082" width="18.28515625" customWidth="1"/>
    <col min="14083" max="14083" width="12.140625" customWidth="1"/>
    <col min="14084" max="14084" width="13.5703125" customWidth="1"/>
    <col min="14085" max="14085" width="15.85546875" customWidth="1"/>
    <col min="14086" max="14086" width="14.28515625" customWidth="1"/>
    <col min="14337" max="14337" width="6.5703125" customWidth="1"/>
    <col min="14338" max="14338" width="18.28515625" customWidth="1"/>
    <col min="14339" max="14339" width="12.140625" customWidth="1"/>
    <col min="14340" max="14340" width="13.5703125" customWidth="1"/>
    <col min="14341" max="14341" width="15.85546875" customWidth="1"/>
    <col min="14342" max="14342" width="14.28515625" customWidth="1"/>
    <col min="14593" max="14593" width="6.5703125" customWidth="1"/>
    <col min="14594" max="14594" width="18.28515625" customWidth="1"/>
    <col min="14595" max="14595" width="12.140625" customWidth="1"/>
    <col min="14596" max="14596" width="13.5703125" customWidth="1"/>
    <col min="14597" max="14597" width="15.85546875" customWidth="1"/>
    <col min="14598" max="14598" width="14.28515625" customWidth="1"/>
    <col min="14849" max="14849" width="6.5703125" customWidth="1"/>
    <col min="14850" max="14850" width="18.28515625" customWidth="1"/>
    <col min="14851" max="14851" width="12.140625" customWidth="1"/>
    <col min="14852" max="14852" width="13.5703125" customWidth="1"/>
    <col min="14853" max="14853" width="15.85546875" customWidth="1"/>
    <col min="14854" max="14854" width="14.28515625" customWidth="1"/>
    <col min="15105" max="15105" width="6.5703125" customWidth="1"/>
    <col min="15106" max="15106" width="18.28515625" customWidth="1"/>
    <col min="15107" max="15107" width="12.140625" customWidth="1"/>
    <col min="15108" max="15108" width="13.5703125" customWidth="1"/>
    <col min="15109" max="15109" width="15.85546875" customWidth="1"/>
    <col min="15110" max="15110" width="14.28515625" customWidth="1"/>
    <col min="15361" max="15361" width="6.5703125" customWidth="1"/>
    <col min="15362" max="15362" width="18.28515625" customWidth="1"/>
    <col min="15363" max="15363" width="12.140625" customWidth="1"/>
    <col min="15364" max="15364" width="13.5703125" customWidth="1"/>
    <col min="15365" max="15365" width="15.85546875" customWidth="1"/>
    <col min="15366" max="15366" width="14.28515625" customWidth="1"/>
    <col min="15617" max="15617" width="6.5703125" customWidth="1"/>
    <col min="15618" max="15618" width="18.28515625" customWidth="1"/>
    <col min="15619" max="15619" width="12.140625" customWidth="1"/>
    <col min="15620" max="15620" width="13.5703125" customWidth="1"/>
    <col min="15621" max="15621" width="15.85546875" customWidth="1"/>
    <col min="15622" max="15622" width="14.28515625" customWidth="1"/>
    <col min="15873" max="15873" width="6.5703125" customWidth="1"/>
    <col min="15874" max="15874" width="18.28515625" customWidth="1"/>
    <col min="15875" max="15875" width="12.140625" customWidth="1"/>
    <col min="15876" max="15876" width="13.5703125" customWidth="1"/>
    <col min="15877" max="15877" width="15.85546875" customWidth="1"/>
    <col min="15878" max="15878" width="14.28515625" customWidth="1"/>
    <col min="16129" max="16129" width="6.5703125" customWidth="1"/>
    <col min="16130" max="16130" width="18.28515625" customWidth="1"/>
    <col min="16131" max="16131" width="12.140625" customWidth="1"/>
    <col min="16132" max="16132" width="13.5703125" customWidth="1"/>
    <col min="16133" max="16133" width="15.85546875" customWidth="1"/>
    <col min="16134" max="16134" width="14.28515625" customWidth="1"/>
  </cols>
  <sheetData>
    <row r="1" spans="1:13" ht="18">
      <c r="A1" s="262" t="str">
        <f>'[26]MG COVER PAGE'!A1</f>
        <v>Name of Distribution Licensee: M G V C L</v>
      </c>
      <c r="B1" s="262"/>
      <c r="C1" s="262"/>
      <c r="D1" s="262"/>
      <c r="E1" s="262"/>
    </row>
    <row r="2" spans="1:13" ht="18">
      <c r="A2" s="262" t="str">
        <f>'[26]MG COVER PAGE'!A2</f>
        <v>Quarter :   Q-IV  (Jan-Feb-March-2025)</v>
      </c>
      <c r="B2" s="262"/>
      <c r="C2" s="262"/>
      <c r="D2" s="262"/>
      <c r="E2" s="262"/>
    </row>
    <row r="3" spans="1:13" ht="18">
      <c r="A3" s="262" t="str">
        <f>'[26]MG COVER PAGE'!A3</f>
        <v>Year: 2024-25</v>
      </c>
      <c r="B3" s="262"/>
      <c r="C3" s="262"/>
      <c r="D3" s="262"/>
      <c r="E3" s="262"/>
    </row>
    <row r="4" spans="1:13" ht="18">
      <c r="A4" s="130" t="s">
        <v>297</v>
      </c>
      <c r="B4" s="105"/>
      <c r="C4" s="105"/>
      <c r="D4" s="105"/>
      <c r="E4" s="105"/>
      <c r="F4" s="105"/>
      <c r="G4" s="105"/>
      <c r="H4" s="105"/>
      <c r="I4" s="105"/>
      <c r="J4" s="105"/>
      <c r="K4" s="105"/>
      <c r="L4" s="105"/>
      <c r="M4" s="105"/>
    </row>
    <row r="5" spans="1:13" ht="18.75" thickBot="1">
      <c r="A5" s="274" t="s">
        <v>298</v>
      </c>
      <c r="B5" s="274"/>
      <c r="C5" s="274"/>
      <c r="D5" s="274"/>
      <c r="E5" s="274"/>
      <c r="F5" s="274"/>
      <c r="G5" s="105"/>
      <c r="H5" s="105"/>
      <c r="I5" s="105"/>
      <c r="J5" s="105"/>
      <c r="K5" s="105"/>
      <c r="L5" s="105"/>
      <c r="M5" s="105"/>
    </row>
    <row r="6" spans="1:13" ht="18">
      <c r="A6" s="121">
        <v>-1</v>
      </c>
      <c r="B6" s="122">
        <v>-2</v>
      </c>
      <c r="C6" s="122">
        <v>-3</v>
      </c>
      <c r="D6" s="122">
        <v>-4</v>
      </c>
      <c r="E6" s="122">
        <v>-5</v>
      </c>
      <c r="F6" s="123">
        <v>-6</v>
      </c>
      <c r="G6" s="105"/>
      <c r="H6" s="105"/>
      <c r="I6" s="105"/>
      <c r="J6" s="105"/>
      <c r="K6" s="105"/>
      <c r="L6" s="105"/>
      <c r="M6" s="105"/>
    </row>
    <row r="7" spans="1:13" ht="43.5" customHeight="1">
      <c r="A7" s="275" t="s">
        <v>13</v>
      </c>
      <c r="B7" s="271" t="s">
        <v>267</v>
      </c>
      <c r="C7" s="271" t="s">
        <v>299</v>
      </c>
      <c r="D7" s="271" t="s">
        <v>300</v>
      </c>
      <c r="E7" s="271" t="s">
        <v>270</v>
      </c>
      <c r="F7" s="131" t="s">
        <v>301</v>
      </c>
      <c r="G7" s="105"/>
      <c r="H7" s="105"/>
      <c r="I7" s="105"/>
      <c r="J7" s="105"/>
      <c r="K7" s="105"/>
      <c r="L7" s="105"/>
      <c r="M7" s="105"/>
    </row>
    <row r="8" spans="1:13" ht="55.5" customHeight="1" thickBot="1">
      <c r="A8" s="276"/>
      <c r="B8" s="272"/>
      <c r="C8" s="272"/>
      <c r="D8" s="272"/>
      <c r="E8" s="272"/>
      <c r="F8" s="132" t="s">
        <v>273</v>
      </c>
      <c r="G8" s="105"/>
      <c r="H8" s="105"/>
      <c r="I8" s="105"/>
      <c r="J8" s="105"/>
      <c r="K8" s="105"/>
      <c r="L8" s="105"/>
      <c r="M8" s="105"/>
    </row>
    <row r="9" spans="1:13" ht="24.95" customHeight="1">
      <c r="A9" s="133">
        <v>1</v>
      </c>
      <c r="B9" s="126" t="s">
        <v>274</v>
      </c>
      <c r="C9" s="126">
        <v>33</v>
      </c>
      <c r="D9" s="134">
        <v>3.5000000000000003E-2</v>
      </c>
      <c r="E9" s="126">
        <v>0</v>
      </c>
      <c r="F9" s="126">
        <f>E9*100/C9</f>
        <v>0</v>
      </c>
      <c r="G9" s="105"/>
      <c r="H9" s="105"/>
      <c r="I9" s="105"/>
      <c r="J9" s="105"/>
      <c r="K9" s="105"/>
      <c r="L9" s="105"/>
      <c r="M9" s="105"/>
    </row>
    <row r="10" spans="1:13" ht="24.95" customHeight="1">
      <c r="A10" s="135">
        <v>2</v>
      </c>
      <c r="B10" s="129" t="s">
        <v>282</v>
      </c>
      <c r="C10" s="129">
        <v>4</v>
      </c>
      <c r="D10" s="136">
        <v>0.03</v>
      </c>
      <c r="E10" s="129">
        <v>0</v>
      </c>
      <c r="F10" s="129">
        <v>0</v>
      </c>
      <c r="G10" s="105"/>
      <c r="H10" s="105"/>
      <c r="I10" s="105"/>
      <c r="J10" s="105"/>
      <c r="K10" s="105"/>
      <c r="L10" s="105"/>
      <c r="M10" s="105"/>
    </row>
    <row r="11" spans="1:13" ht="24.95" customHeight="1">
      <c r="A11" s="135">
        <v>3</v>
      </c>
      <c r="B11" s="129" t="s">
        <v>302</v>
      </c>
      <c r="C11" s="129">
        <v>1</v>
      </c>
      <c r="D11" s="136">
        <v>0.03</v>
      </c>
      <c r="E11" s="129">
        <v>0</v>
      </c>
      <c r="F11" s="129">
        <v>0</v>
      </c>
      <c r="G11" s="105"/>
      <c r="H11" s="105"/>
      <c r="I11" s="105"/>
      <c r="J11" s="105"/>
      <c r="K11" s="105"/>
      <c r="L11" s="105"/>
      <c r="M11" s="105"/>
    </row>
    <row r="12" spans="1:13" ht="18">
      <c r="A12" s="137"/>
      <c r="B12" s="105"/>
      <c r="C12" s="105"/>
      <c r="D12" s="105"/>
      <c r="E12" s="105"/>
      <c r="F12" s="105"/>
      <c r="G12" s="105"/>
      <c r="H12" s="105"/>
      <c r="I12" s="105"/>
      <c r="J12" s="105"/>
      <c r="K12" s="105"/>
      <c r="L12" s="105"/>
      <c r="M12" s="105"/>
    </row>
    <row r="13" spans="1:13" ht="55.5" customHeight="1">
      <c r="A13" s="273" t="s">
        <v>303</v>
      </c>
      <c r="B13" s="273"/>
      <c r="C13" s="273"/>
      <c r="D13" s="273"/>
      <c r="E13" s="273"/>
      <c r="F13" s="273"/>
      <c r="G13" s="105"/>
      <c r="H13" s="105"/>
      <c r="I13" s="105"/>
      <c r="J13" s="105"/>
      <c r="K13" s="105"/>
      <c r="L13" s="105"/>
      <c r="M13" s="105"/>
    </row>
    <row r="14" spans="1:13" ht="10.5" customHeight="1">
      <c r="A14" s="104"/>
      <c r="B14" s="105"/>
      <c r="C14" s="105"/>
      <c r="D14" s="105"/>
      <c r="E14" s="105"/>
      <c r="F14" s="105"/>
      <c r="G14" s="105"/>
      <c r="H14" s="105"/>
      <c r="I14" s="105"/>
      <c r="J14" s="105"/>
      <c r="K14" s="105"/>
      <c r="L14" s="105"/>
      <c r="M14" s="105"/>
    </row>
    <row r="15" spans="1:13" ht="18">
      <c r="A15" s="137" t="s">
        <v>304</v>
      </c>
      <c r="B15" s="105"/>
      <c r="C15" s="105"/>
      <c r="D15" s="105"/>
      <c r="E15" s="105"/>
      <c r="F15" s="105"/>
      <c r="G15" s="105"/>
      <c r="H15" s="105"/>
      <c r="I15" s="105"/>
      <c r="J15" s="105"/>
      <c r="K15" s="105"/>
      <c r="L15" s="105"/>
      <c r="M15" s="105"/>
    </row>
    <row r="16" spans="1:13" ht="44.25" customHeight="1">
      <c r="A16" s="273" t="s">
        <v>305</v>
      </c>
      <c r="B16" s="273"/>
      <c r="C16" s="273"/>
      <c r="D16" s="273"/>
      <c r="E16" s="273"/>
      <c r="F16" s="273"/>
      <c r="G16" s="105"/>
      <c r="H16" s="105"/>
      <c r="I16" s="105"/>
      <c r="J16" s="105"/>
      <c r="K16" s="105"/>
      <c r="L16" s="105"/>
      <c r="M16" s="105"/>
    </row>
    <row r="17" spans="1:13" ht="18">
      <c r="A17" s="105"/>
      <c r="B17" s="105"/>
      <c r="C17" s="105"/>
      <c r="D17" s="105"/>
      <c r="E17" s="105"/>
      <c r="F17" s="105"/>
      <c r="G17" s="105"/>
      <c r="H17" s="105"/>
      <c r="I17" s="105"/>
      <c r="J17" s="105"/>
      <c r="K17" s="105"/>
      <c r="L17" s="105"/>
      <c r="M17" s="105"/>
    </row>
  </sheetData>
  <mergeCells count="11">
    <mergeCell ref="A13:F13"/>
    <mergeCell ref="A16:F16"/>
    <mergeCell ref="A1:E1"/>
    <mergeCell ref="A2:E2"/>
    <mergeCell ref="A3:E3"/>
    <mergeCell ref="A5:F5"/>
    <mergeCell ref="A7:A8"/>
    <mergeCell ref="B7:B8"/>
    <mergeCell ref="C7:C8"/>
    <mergeCell ref="D7:D8"/>
    <mergeCell ref="E7:E8"/>
  </mergeCells>
  <printOptions horizontalCentered="1" verticalCentered="1"/>
  <pageMargins left="0.45" right="0.45" top="0.5" bottom="0.5" header="0.3" footer="0.3"/>
  <pageSetup paperSize="9" orientation="landscape"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election sqref="A1:G9"/>
    </sheetView>
  </sheetViews>
  <sheetFormatPr defaultColWidth="14.5703125" defaultRowHeight="14.25"/>
  <cols>
    <col min="1" max="1" width="4.140625" style="150" bestFit="1" customWidth="1"/>
    <col min="2" max="2" width="11.28515625" style="150" customWidth="1"/>
    <col min="3" max="3" width="19.7109375" style="150" customWidth="1"/>
    <col min="4" max="4" width="25.7109375" style="150" customWidth="1"/>
    <col min="5" max="5" width="18.85546875" style="150" customWidth="1"/>
    <col min="6" max="6" width="30.85546875" style="150" customWidth="1"/>
    <col min="7" max="7" width="15.140625" style="150" customWidth="1"/>
    <col min="8" max="256" width="14.5703125" style="150"/>
    <col min="257" max="257" width="4.140625" style="150" bestFit="1" customWidth="1"/>
    <col min="258" max="258" width="11.28515625" style="150" customWidth="1"/>
    <col min="259" max="259" width="19.7109375" style="150" customWidth="1"/>
    <col min="260" max="260" width="25.7109375" style="150" customWidth="1"/>
    <col min="261" max="261" width="18.85546875" style="150" customWidth="1"/>
    <col min="262" max="262" width="30.85546875" style="150" customWidth="1"/>
    <col min="263" max="263" width="15.140625" style="150" customWidth="1"/>
    <col min="264" max="512" width="14.5703125" style="150"/>
    <col min="513" max="513" width="4.140625" style="150" bestFit="1" customWidth="1"/>
    <col min="514" max="514" width="11.28515625" style="150" customWidth="1"/>
    <col min="515" max="515" width="19.7109375" style="150" customWidth="1"/>
    <col min="516" max="516" width="25.7109375" style="150" customWidth="1"/>
    <col min="517" max="517" width="18.85546875" style="150" customWidth="1"/>
    <col min="518" max="518" width="30.85546875" style="150" customWidth="1"/>
    <col min="519" max="519" width="15.140625" style="150" customWidth="1"/>
    <col min="520" max="768" width="14.5703125" style="150"/>
    <col min="769" max="769" width="4.140625" style="150" bestFit="1" customWidth="1"/>
    <col min="770" max="770" width="11.28515625" style="150" customWidth="1"/>
    <col min="771" max="771" width="19.7109375" style="150" customWidth="1"/>
    <col min="772" max="772" width="25.7109375" style="150" customWidth="1"/>
    <col min="773" max="773" width="18.85546875" style="150" customWidth="1"/>
    <col min="774" max="774" width="30.85546875" style="150" customWidth="1"/>
    <col min="775" max="775" width="15.140625" style="150" customWidth="1"/>
    <col min="776" max="1024" width="14.5703125" style="150"/>
    <col min="1025" max="1025" width="4.140625" style="150" bestFit="1" customWidth="1"/>
    <col min="1026" max="1026" width="11.28515625" style="150" customWidth="1"/>
    <col min="1027" max="1027" width="19.7109375" style="150" customWidth="1"/>
    <col min="1028" max="1028" width="25.7109375" style="150" customWidth="1"/>
    <col min="1029" max="1029" width="18.85546875" style="150" customWidth="1"/>
    <col min="1030" max="1030" width="30.85546875" style="150" customWidth="1"/>
    <col min="1031" max="1031" width="15.140625" style="150" customWidth="1"/>
    <col min="1032" max="1280" width="14.5703125" style="150"/>
    <col min="1281" max="1281" width="4.140625" style="150" bestFit="1" customWidth="1"/>
    <col min="1282" max="1282" width="11.28515625" style="150" customWidth="1"/>
    <col min="1283" max="1283" width="19.7109375" style="150" customWidth="1"/>
    <col min="1284" max="1284" width="25.7109375" style="150" customWidth="1"/>
    <col min="1285" max="1285" width="18.85546875" style="150" customWidth="1"/>
    <col min="1286" max="1286" width="30.85546875" style="150" customWidth="1"/>
    <col min="1287" max="1287" width="15.140625" style="150" customWidth="1"/>
    <col min="1288" max="1536" width="14.5703125" style="150"/>
    <col min="1537" max="1537" width="4.140625" style="150" bestFit="1" customWidth="1"/>
    <col min="1538" max="1538" width="11.28515625" style="150" customWidth="1"/>
    <col min="1539" max="1539" width="19.7109375" style="150" customWidth="1"/>
    <col min="1540" max="1540" width="25.7109375" style="150" customWidth="1"/>
    <col min="1541" max="1541" width="18.85546875" style="150" customWidth="1"/>
    <col min="1542" max="1542" width="30.85546875" style="150" customWidth="1"/>
    <col min="1543" max="1543" width="15.140625" style="150" customWidth="1"/>
    <col min="1544" max="1792" width="14.5703125" style="150"/>
    <col min="1793" max="1793" width="4.140625" style="150" bestFit="1" customWidth="1"/>
    <col min="1794" max="1794" width="11.28515625" style="150" customWidth="1"/>
    <col min="1795" max="1795" width="19.7109375" style="150" customWidth="1"/>
    <col min="1796" max="1796" width="25.7109375" style="150" customWidth="1"/>
    <col min="1797" max="1797" width="18.85546875" style="150" customWidth="1"/>
    <col min="1798" max="1798" width="30.85546875" style="150" customWidth="1"/>
    <col min="1799" max="1799" width="15.140625" style="150" customWidth="1"/>
    <col min="1800" max="2048" width="14.5703125" style="150"/>
    <col min="2049" max="2049" width="4.140625" style="150" bestFit="1" customWidth="1"/>
    <col min="2050" max="2050" width="11.28515625" style="150" customWidth="1"/>
    <col min="2051" max="2051" width="19.7109375" style="150" customWidth="1"/>
    <col min="2052" max="2052" width="25.7109375" style="150" customWidth="1"/>
    <col min="2053" max="2053" width="18.85546875" style="150" customWidth="1"/>
    <col min="2054" max="2054" width="30.85546875" style="150" customWidth="1"/>
    <col min="2055" max="2055" width="15.140625" style="150" customWidth="1"/>
    <col min="2056" max="2304" width="14.5703125" style="150"/>
    <col min="2305" max="2305" width="4.140625" style="150" bestFit="1" customWidth="1"/>
    <col min="2306" max="2306" width="11.28515625" style="150" customWidth="1"/>
    <col min="2307" max="2307" width="19.7109375" style="150" customWidth="1"/>
    <col min="2308" max="2308" width="25.7109375" style="150" customWidth="1"/>
    <col min="2309" max="2309" width="18.85546875" style="150" customWidth="1"/>
    <col min="2310" max="2310" width="30.85546875" style="150" customWidth="1"/>
    <col min="2311" max="2311" width="15.140625" style="150" customWidth="1"/>
    <col min="2312" max="2560" width="14.5703125" style="150"/>
    <col min="2561" max="2561" width="4.140625" style="150" bestFit="1" customWidth="1"/>
    <col min="2562" max="2562" width="11.28515625" style="150" customWidth="1"/>
    <col min="2563" max="2563" width="19.7109375" style="150" customWidth="1"/>
    <col min="2564" max="2564" width="25.7109375" style="150" customWidth="1"/>
    <col min="2565" max="2565" width="18.85546875" style="150" customWidth="1"/>
    <col min="2566" max="2566" width="30.85546875" style="150" customWidth="1"/>
    <col min="2567" max="2567" width="15.140625" style="150" customWidth="1"/>
    <col min="2568" max="2816" width="14.5703125" style="150"/>
    <col min="2817" max="2817" width="4.140625" style="150" bestFit="1" customWidth="1"/>
    <col min="2818" max="2818" width="11.28515625" style="150" customWidth="1"/>
    <col min="2819" max="2819" width="19.7109375" style="150" customWidth="1"/>
    <col min="2820" max="2820" width="25.7109375" style="150" customWidth="1"/>
    <col min="2821" max="2821" width="18.85546875" style="150" customWidth="1"/>
    <col min="2822" max="2822" width="30.85546875" style="150" customWidth="1"/>
    <col min="2823" max="2823" width="15.140625" style="150" customWidth="1"/>
    <col min="2824" max="3072" width="14.5703125" style="150"/>
    <col min="3073" max="3073" width="4.140625" style="150" bestFit="1" customWidth="1"/>
    <col min="3074" max="3074" width="11.28515625" style="150" customWidth="1"/>
    <col min="3075" max="3075" width="19.7109375" style="150" customWidth="1"/>
    <col min="3076" max="3076" width="25.7109375" style="150" customWidth="1"/>
    <col min="3077" max="3077" width="18.85546875" style="150" customWidth="1"/>
    <col min="3078" max="3078" width="30.85546875" style="150" customWidth="1"/>
    <col min="3079" max="3079" width="15.140625" style="150" customWidth="1"/>
    <col min="3080" max="3328" width="14.5703125" style="150"/>
    <col min="3329" max="3329" width="4.140625" style="150" bestFit="1" customWidth="1"/>
    <col min="3330" max="3330" width="11.28515625" style="150" customWidth="1"/>
    <col min="3331" max="3331" width="19.7109375" style="150" customWidth="1"/>
    <col min="3332" max="3332" width="25.7109375" style="150" customWidth="1"/>
    <col min="3333" max="3333" width="18.85546875" style="150" customWidth="1"/>
    <col min="3334" max="3334" width="30.85546875" style="150" customWidth="1"/>
    <col min="3335" max="3335" width="15.140625" style="150" customWidth="1"/>
    <col min="3336" max="3584" width="14.5703125" style="150"/>
    <col min="3585" max="3585" width="4.140625" style="150" bestFit="1" customWidth="1"/>
    <col min="3586" max="3586" width="11.28515625" style="150" customWidth="1"/>
    <col min="3587" max="3587" width="19.7109375" style="150" customWidth="1"/>
    <col min="3588" max="3588" width="25.7109375" style="150" customWidth="1"/>
    <col min="3589" max="3589" width="18.85546875" style="150" customWidth="1"/>
    <col min="3590" max="3590" width="30.85546875" style="150" customWidth="1"/>
    <col min="3591" max="3591" width="15.140625" style="150" customWidth="1"/>
    <col min="3592" max="3840" width="14.5703125" style="150"/>
    <col min="3841" max="3841" width="4.140625" style="150" bestFit="1" customWidth="1"/>
    <col min="3842" max="3842" width="11.28515625" style="150" customWidth="1"/>
    <col min="3843" max="3843" width="19.7109375" style="150" customWidth="1"/>
    <col min="3844" max="3844" width="25.7109375" style="150" customWidth="1"/>
    <col min="3845" max="3845" width="18.85546875" style="150" customWidth="1"/>
    <col min="3846" max="3846" width="30.85546875" style="150" customWidth="1"/>
    <col min="3847" max="3847" width="15.140625" style="150" customWidth="1"/>
    <col min="3848" max="4096" width="14.5703125" style="150"/>
    <col min="4097" max="4097" width="4.140625" style="150" bestFit="1" customWidth="1"/>
    <col min="4098" max="4098" width="11.28515625" style="150" customWidth="1"/>
    <col min="4099" max="4099" width="19.7109375" style="150" customWidth="1"/>
    <col min="4100" max="4100" width="25.7109375" style="150" customWidth="1"/>
    <col min="4101" max="4101" width="18.85546875" style="150" customWidth="1"/>
    <col min="4102" max="4102" width="30.85546875" style="150" customWidth="1"/>
    <col min="4103" max="4103" width="15.140625" style="150" customWidth="1"/>
    <col min="4104" max="4352" width="14.5703125" style="150"/>
    <col min="4353" max="4353" width="4.140625" style="150" bestFit="1" customWidth="1"/>
    <col min="4354" max="4354" width="11.28515625" style="150" customWidth="1"/>
    <col min="4355" max="4355" width="19.7109375" style="150" customWidth="1"/>
    <col min="4356" max="4356" width="25.7109375" style="150" customWidth="1"/>
    <col min="4357" max="4357" width="18.85546875" style="150" customWidth="1"/>
    <col min="4358" max="4358" width="30.85546875" style="150" customWidth="1"/>
    <col min="4359" max="4359" width="15.140625" style="150" customWidth="1"/>
    <col min="4360" max="4608" width="14.5703125" style="150"/>
    <col min="4609" max="4609" width="4.140625" style="150" bestFit="1" customWidth="1"/>
    <col min="4610" max="4610" width="11.28515625" style="150" customWidth="1"/>
    <col min="4611" max="4611" width="19.7109375" style="150" customWidth="1"/>
    <col min="4612" max="4612" width="25.7109375" style="150" customWidth="1"/>
    <col min="4613" max="4613" width="18.85546875" style="150" customWidth="1"/>
    <col min="4614" max="4614" width="30.85546875" style="150" customWidth="1"/>
    <col min="4615" max="4615" width="15.140625" style="150" customWidth="1"/>
    <col min="4616" max="4864" width="14.5703125" style="150"/>
    <col min="4865" max="4865" width="4.140625" style="150" bestFit="1" customWidth="1"/>
    <col min="4866" max="4866" width="11.28515625" style="150" customWidth="1"/>
    <col min="4867" max="4867" width="19.7109375" style="150" customWidth="1"/>
    <col min="4868" max="4868" width="25.7109375" style="150" customWidth="1"/>
    <col min="4869" max="4869" width="18.85546875" style="150" customWidth="1"/>
    <col min="4870" max="4870" width="30.85546875" style="150" customWidth="1"/>
    <col min="4871" max="4871" width="15.140625" style="150" customWidth="1"/>
    <col min="4872" max="5120" width="14.5703125" style="150"/>
    <col min="5121" max="5121" width="4.140625" style="150" bestFit="1" customWidth="1"/>
    <col min="5122" max="5122" width="11.28515625" style="150" customWidth="1"/>
    <col min="5123" max="5123" width="19.7109375" style="150" customWidth="1"/>
    <col min="5124" max="5124" width="25.7109375" style="150" customWidth="1"/>
    <col min="5125" max="5125" width="18.85546875" style="150" customWidth="1"/>
    <col min="5126" max="5126" width="30.85546875" style="150" customWidth="1"/>
    <col min="5127" max="5127" width="15.140625" style="150" customWidth="1"/>
    <col min="5128" max="5376" width="14.5703125" style="150"/>
    <col min="5377" max="5377" width="4.140625" style="150" bestFit="1" customWidth="1"/>
    <col min="5378" max="5378" width="11.28515625" style="150" customWidth="1"/>
    <col min="5379" max="5379" width="19.7109375" style="150" customWidth="1"/>
    <col min="5380" max="5380" width="25.7109375" style="150" customWidth="1"/>
    <col min="5381" max="5381" width="18.85546875" style="150" customWidth="1"/>
    <col min="5382" max="5382" width="30.85546875" style="150" customWidth="1"/>
    <col min="5383" max="5383" width="15.140625" style="150" customWidth="1"/>
    <col min="5384" max="5632" width="14.5703125" style="150"/>
    <col min="5633" max="5633" width="4.140625" style="150" bestFit="1" customWidth="1"/>
    <col min="5634" max="5634" width="11.28515625" style="150" customWidth="1"/>
    <col min="5635" max="5635" width="19.7109375" style="150" customWidth="1"/>
    <col min="5636" max="5636" width="25.7109375" style="150" customWidth="1"/>
    <col min="5637" max="5637" width="18.85546875" style="150" customWidth="1"/>
    <col min="5638" max="5638" width="30.85546875" style="150" customWidth="1"/>
    <col min="5639" max="5639" width="15.140625" style="150" customWidth="1"/>
    <col min="5640" max="5888" width="14.5703125" style="150"/>
    <col min="5889" max="5889" width="4.140625" style="150" bestFit="1" customWidth="1"/>
    <col min="5890" max="5890" width="11.28515625" style="150" customWidth="1"/>
    <col min="5891" max="5891" width="19.7109375" style="150" customWidth="1"/>
    <col min="5892" max="5892" width="25.7109375" style="150" customWidth="1"/>
    <col min="5893" max="5893" width="18.85546875" style="150" customWidth="1"/>
    <col min="5894" max="5894" width="30.85546875" style="150" customWidth="1"/>
    <col min="5895" max="5895" width="15.140625" style="150" customWidth="1"/>
    <col min="5896" max="6144" width="14.5703125" style="150"/>
    <col min="6145" max="6145" width="4.140625" style="150" bestFit="1" customWidth="1"/>
    <col min="6146" max="6146" width="11.28515625" style="150" customWidth="1"/>
    <col min="6147" max="6147" width="19.7109375" style="150" customWidth="1"/>
    <col min="6148" max="6148" width="25.7109375" style="150" customWidth="1"/>
    <col min="6149" max="6149" width="18.85546875" style="150" customWidth="1"/>
    <col min="6150" max="6150" width="30.85546875" style="150" customWidth="1"/>
    <col min="6151" max="6151" width="15.140625" style="150" customWidth="1"/>
    <col min="6152" max="6400" width="14.5703125" style="150"/>
    <col min="6401" max="6401" width="4.140625" style="150" bestFit="1" customWidth="1"/>
    <col min="6402" max="6402" width="11.28515625" style="150" customWidth="1"/>
    <col min="6403" max="6403" width="19.7109375" style="150" customWidth="1"/>
    <col min="6404" max="6404" width="25.7109375" style="150" customWidth="1"/>
    <col min="6405" max="6405" width="18.85546875" style="150" customWidth="1"/>
    <col min="6406" max="6406" width="30.85546875" style="150" customWidth="1"/>
    <col min="6407" max="6407" width="15.140625" style="150" customWidth="1"/>
    <col min="6408" max="6656" width="14.5703125" style="150"/>
    <col min="6657" max="6657" width="4.140625" style="150" bestFit="1" customWidth="1"/>
    <col min="6658" max="6658" width="11.28515625" style="150" customWidth="1"/>
    <col min="6659" max="6659" width="19.7109375" style="150" customWidth="1"/>
    <col min="6660" max="6660" width="25.7109375" style="150" customWidth="1"/>
    <col min="6661" max="6661" width="18.85546875" style="150" customWidth="1"/>
    <col min="6662" max="6662" width="30.85546875" style="150" customWidth="1"/>
    <col min="6663" max="6663" width="15.140625" style="150" customWidth="1"/>
    <col min="6664" max="6912" width="14.5703125" style="150"/>
    <col min="6913" max="6913" width="4.140625" style="150" bestFit="1" customWidth="1"/>
    <col min="6914" max="6914" width="11.28515625" style="150" customWidth="1"/>
    <col min="6915" max="6915" width="19.7109375" style="150" customWidth="1"/>
    <col min="6916" max="6916" width="25.7109375" style="150" customWidth="1"/>
    <col min="6917" max="6917" width="18.85546875" style="150" customWidth="1"/>
    <col min="6918" max="6918" width="30.85546875" style="150" customWidth="1"/>
    <col min="6919" max="6919" width="15.140625" style="150" customWidth="1"/>
    <col min="6920" max="7168" width="14.5703125" style="150"/>
    <col min="7169" max="7169" width="4.140625" style="150" bestFit="1" customWidth="1"/>
    <col min="7170" max="7170" width="11.28515625" style="150" customWidth="1"/>
    <col min="7171" max="7171" width="19.7109375" style="150" customWidth="1"/>
    <col min="7172" max="7172" width="25.7109375" style="150" customWidth="1"/>
    <col min="7173" max="7173" width="18.85546875" style="150" customWidth="1"/>
    <col min="7174" max="7174" width="30.85546875" style="150" customWidth="1"/>
    <col min="7175" max="7175" width="15.140625" style="150" customWidth="1"/>
    <col min="7176" max="7424" width="14.5703125" style="150"/>
    <col min="7425" max="7425" width="4.140625" style="150" bestFit="1" customWidth="1"/>
    <col min="7426" max="7426" width="11.28515625" style="150" customWidth="1"/>
    <col min="7427" max="7427" width="19.7109375" style="150" customWidth="1"/>
    <col min="7428" max="7428" width="25.7109375" style="150" customWidth="1"/>
    <col min="7429" max="7429" width="18.85546875" style="150" customWidth="1"/>
    <col min="7430" max="7430" width="30.85546875" style="150" customWidth="1"/>
    <col min="7431" max="7431" width="15.140625" style="150" customWidth="1"/>
    <col min="7432" max="7680" width="14.5703125" style="150"/>
    <col min="7681" max="7681" width="4.140625" style="150" bestFit="1" customWidth="1"/>
    <col min="7682" max="7682" width="11.28515625" style="150" customWidth="1"/>
    <col min="7683" max="7683" width="19.7109375" style="150" customWidth="1"/>
    <col min="7684" max="7684" width="25.7109375" style="150" customWidth="1"/>
    <col min="7685" max="7685" width="18.85546875" style="150" customWidth="1"/>
    <col min="7686" max="7686" width="30.85546875" style="150" customWidth="1"/>
    <col min="7687" max="7687" width="15.140625" style="150" customWidth="1"/>
    <col min="7688" max="7936" width="14.5703125" style="150"/>
    <col min="7937" max="7937" width="4.140625" style="150" bestFit="1" customWidth="1"/>
    <col min="7938" max="7938" width="11.28515625" style="150" customWidth="1"/>
    <col min="7939" max="7939" width="19.7109375" style="150" customWidth="1"/>
    <col min="7940" max="7940" width="25.7109375" style="150" customWidth="1"/>
    <col min="7941" max="7941" width="18.85546875" style="150" customWidth="1"/>
    <col min="7942" max="7942" width="30.85546875" style="150" customWidth="1"/>
    <col min="7943" max="7943" width="15.140625" style="150" customWidth="1"/>
    <col min="7944" max="8192" width="14.5703125" style="150"/>
    <col min="8193" max="8193" width="4.140625" style="150" bestFit="1" customWidth="1"/>
    <col min="8194" max="8194" width="11.28515625" style="150" customWidth="1"/>
    <col min="8195" max="8195" width="19.7109375" style="150" customWidth="1"/>
    <col min="8196" max="8196" width="25.7109375" style="150" customWidth="1"/>
    <col min="8197" max="8197" width="18.85546875" style="150" customWidth="1"/>
    <col min="8198" max="8198" width="30.85546875" style="150" customWidth="1"/>
    <col min="8199" max="8199" width="15.140625" style="150" customWidth="1"/>
    <col min="8200" max="8448" width="14.5703125" style="150"/>
    <col min="8449" max="8449" width="4.140625" style="150" bestFit="1" customWidth="1"/>
    <col min="8450" max="8450" width="11.28515625" style="150" customWidth="1"/>
    <col min="8451" max="8451" width="19.7109375" style="150" customWidth="1"/>
    <col min="8452" max="8452" width="25.7109375" style="150" customWidth="1"/>
    <col min="8453" max="8453" width="18.85546875" style="150" customWidth="1"/>
    <col min="8454" max="8454" width="30.85546875" style="150" customWidth="1"/>
    <col min="8455" max="8455" width="15.140625" style="150" customWidth="1"/>
    <col min="8456" max="8704" width="14.5703125" style="150"/>
    <col min="8705" max="8705" width="4.140625" style="150" bestFit="1" customWidth="1"/>
    <col min="8706" max="8706" width="11.28515625" style="150" customWidth="1"/>
    <col min="8707" max="8707" width="19.7109375" style="150" customWidth="1"/>
    <col min="8708" max="8708" width="25.7109375" style="150" customWidth="1"/>
    <col min="8709" max="8709" width="18.85546875" style="150" customWidth="1"/>
    <col min="8710" max="8710" width="30.85546875" style="150" customWidth="1"/>
    <col min="8711" max="8711" width="15.140625" style="150" customWidth="1"/>
    <col min="8712" max="8960" width="14.5703125" style="150"/>
    <col min="8961" max="8961" width="4.140625" style="150" bestFit="1" customWidth="1"/>
    <col min="8962" max="8962" width="11.28515625" style="150" customWidth="1"/>
    <col min="8963" max="8963" width="19.7109375" style="150" customWidth="1"/>
    <col min="8964" max="8964" width="25.7109375" style="150" customWidth="1"/>
    <col min="8965" max="8965" width="18.85546875" style="150" customWidth="1"/>
    <col min="8966" max="8966" width="30.85546875" style="150" customWidth="1"/>
    <col min="8967" max="8967" width="15.140625" style="150" customWidth="1"/>
    <col min="8968" max="9216" width="14.5703125" style="150"/>
    <col min="9217" max="9217" width="4.140625" style="150" bestFit="1" customWidth="1"/>
    <col min="9218" max="9218" width="11.28515625" style="150" customWidth="1"/>
    <col min="9219" max="9219" width="19.7109375" style="150" customWidth="1"/>
    <col min="9220" max="9220" width="25.7109375" style="150" customWidth="1"/>
    <col min="9221" max="9221" width="18.85546875" style="150" customWidth="1"/>
    <col min="9222" max="9222" width="30.85546875" style="150" customWidth="1"/>
    <col min="9223" max="9223" width="15.140625" style="150" customWidth="1"/>
    <col min="9224" max="9472" width="14.5703125" style="150"/>
    <col min="9473" max="9473" width="4.140625" style="150" bestFit="1" customWidth="1"/>
    <col min="9474" max="9474" width="11.28515625" style="150" customWidth="1"/>
    <col min="9475" max="9475" width="19.7109375" style="150" customWidth="1"/>
    <col min="9476" max="9476" width="25.7109375" style="150" customWidth="1"/>
    <col min="9477" max="9477" width="18.85546875" style="150" customWidth="1"/>
    <col min="9478" max="9478" width="30.85546875" style="150" customWidth="1"/>
    <col min="9479" max="9479" width="15.140625" style="150" customWidth="1"/>
    <col min="9480" max="9728" width="14.5703125" style="150"/>
    <col min="9729" max="9729" width="4.140625" style="150" bestFit="1" customWidth="1"/>
    <col min="9730" max="9730" width="11.28515625" style="150" customWidth="1"/>
    <col min="9731" max="9731" width="19.7109375" style="150" customWidth="1"/>
    <col min="9732" max="9732" width="25.7109375" style="150" customWidth="1"/>
    <col min="9733" max="9733" width="18.85546875" style="150" customWidth="1"/>
    <col min="9734" max="9734" width="30.85546875" style="150" customWidth="1"/>
    <col min="9735" max="9735" width="15.140625" style="150" customWidth="1"/>
    <col min="9736" max="9984" width="14.5703125" style="150"/>
    <col min="9985" max="9985" width="4.140625" style="150" bestFit="1" customWidth="1"/>
    <col min="9986" max="9986" width="11.28515625" style="150" customWidth="1"/>
    <col min="9987" max="9987" width="19.7109375" style="150" customWidth="1"/>
    <col min="9988" max="9988" width="25.7109375" style="150" customWidth="1"/>
    <col min="9989" max="9989" width="18.85546875" style="150" customWidth="1"/>
    <col min="9990" max="9990" width="30.85546875" style="150" customWidth="1"/>
    <col min="9991" max="9991" width="15.140625" style="150" customWidth="1"/>
    <col min="9992" max="10240" width="14.5703125" style="150"/>
    <col min="10241" max="10241" width="4.140625" style="150" bestFit="1" customWidth="1"/>
    <col min="10242" max="10242" width="11.28515625" style="150" customWidth="1"/>
    <col min="10243" max="10243" width="19.7109375" style="150" customWidth="1"/>
    <col min="10244" max="10244" width="25.7109375" style="150" customWidth="1"/>
    <col min="10245" max="10245" width="18.85546875" style="150" customWidth="1"/>
    <col min="10246" max="10246" width="30.85546875" style="150" customWidth="1"/>
    <col min="10247" max="10247" width="15.140625" style="150" customWidth="1"/>
    <col min="10248" max="10496" width="14.5703125" style="150"/>
    <col min="10497" max="10497" width="4.140625" style="150" bestFit="1" customWidth="1"/>
    <col min="10498" max="10498" width="11.28515625" style="150" customWidth="1"/>
    <col min="10499" max="10499" width="19.7109375" style="150" customWidth="1"/>
    <col min="10500" max="10500" width="25.7109375" style="150" customWidth="1"/>
    <col min="10501" max="10501" width="18.85546875" style="150" customWidth="1"/>
    <col min="10502" max="10502" width="30.85546875" style="150" customWidth="1"/>
    <col min="10503" max="10503" width="15.140625" style="150" customWidth="1"/>
    <col min="10504" max="10752" width="14.5703125" style="150"/>
    <col min="10753" max="10753" width="4.140625" style="150" bestFit="1" customWidth="1"/>
    <col min="10754" max="10754" width="11.28515625" style="150" customWidth="1"/>
    <col min="10755" max="10755" width="19.7109375" style="150" customWidth="1"/>
    <col min="10756" max="10756" width="25.7109375" style="150" customWidth="1"/>
    <col min="10757" max="10757" width="18.85546875" style="150" customWidth="1"/>
    <col min="10758" max="10758" width="30.85546875" style="150" customWidth="1"/>
    <col min="10759" max="10759" width="15.140625" style="150" customWidth="1"/>
    <col min="10760" max="11008" width="14.5703125" style="150"/>
    <col min="11009" max="11009" width="4.140625" style="150" bestFit="1" customWidth="1"/>
    <col min="11010" max="11010" width="11.28515625" style="150" customWidth="1"/>
    <col min="11011" max="11011" width="19.7109375" style="150" customWidth="1"/>
    <col min="11012" max="11012" width="25.7109375" style="150" customWidth="1"/>
    <col min="11013" max="11013" width="18.85546875" style="150" customWidth="1"/>
    <col min="11014" max="11014" width="30.85546875" style="150" customWidth="1"/>
    <col min="11015" max="11015" width="15.140625" style="150" customWidth="1"/>
    <col min="11016" max="11264" width="14.5703125" style="150"/>
    <col min="11265" max="11265" width="4.140625" style="150" bestFit="1" customWidth="1"/>
    <col min="11266" max="11266" width="11.28515625" style="150" customWidth="1"/>
    <col min="11267" max="11267" width="19.7109375" style="150" customWidth="1"/>
    <col min="11268" max="11268" width="25.7109375" style="150" customWidth="1"/>
    <col min="11269" max="11269" width="18.85546875" style="150" customWidth="1"/>
    <col min="11270" max="11270" width="30.85546875" style="150" customWidth="1"/>
    <col min="11271" max="11271" width="15.140625" style="150" customWidth="1"/>
    <col min="11272" max="11520" width="14.5703125" style="150"/>
    <col min="11521" max="11521" width="4.140625" style="150" bestFit="1" customWidth="1"/>
    <col min="11522" max="11522" width="11.28515625" style="150" customWidth="1"/>
    <col min="11523" max="11523" width="19.7109375" style="150" customWidth="1"/>
    <col min="11524" max="11524" width="25.7109375" style="150" customWidth="1"/>
    <col min="11525" max="11525" width="18.85546875" style="150" customWidth="1"/>
    <col min="11526" max="11526" width="30.85546875" style="150" customWidth="1"/>
    <col min="11527" max="11527" width="15.140625" style="150" customWidth="1"/>
    <col min="11528" max="11776" width="14.5703125" style="150"/>
    <col min="11777" max="11777" width="4.140625" style="150" bestFit="1" customWidth="1"/>
    <col min="11778" max="11778" width="11.28515625" style="150" customWidth="1"/>
    <col min="11779" max="11779" width="19.7109375" style="150" customWidth="1"/>
    <col min="11780" max="11780" width="25.7109375" style="150" customWidth="1"/>
    <col min="11781" max="11781" width="18.85546875" style="150" customWidth="1"/>
    <col min="11782" max="11782" width="30.85546875" style="150" customWidth="1"/>
    <col min="11783" max="11783" width="15.140625" style="150" customWidth="1"/>
    <col min="11784" max="12032" width="14.5703125" style="150"/>
    <col min="12033" max="12033" width="4.140625" style="150" bestFit="1" customWidth="1"/>
    <col min="12034" max="12034" width="11.28515625" style="150" customWidth="1"/>
    <col min="12035" max="12035" width="19.7109375" style="150" customWidth="1"/>
    <col min="12036" max="12036" width="25.7109375" style="150" customWidth="1"/>
    <col min="12037" max="12037" width="18.85546875" style="150" customWidth="1"/>
    <col min="12038" max="12038" width="30.85546875" style="150" customWidth="1"/>
    <col min="12039" max="12039" width="15.140625" style="150" customWidth="1"/>
    <col min="12040" max="12288" width="14.5703125" style="150"/>
    <col min="12289" max="12289" width="4.140625" style="150" bestFit="1" customWidth="1"/>
    <col min="12290" max="12290" width="11.28515625" style="150" customWidth="1"/>
    <col min="12291" max="12291" width="19.7109375" style="150" customWidth="1"/>
    <col min="12292" max="12292" width="25.7109375" style="150" customWidth="1"/>
    <col min="12293" max="12293" width="18.85546875" style="150" customWidth="1"/>
    <col min="12294" max="12294" width="30.85546875" style="150" customWidth="1"/>
    <col min="12295" max="12295" width="15.140625" style="150" customWidth="1"/>
    <col min="12296" max="12544" width="14.5703125" style="150"/>
    <col min="12545" max="12545" width="4.140625" style="150" bestFit="1" customWidth="1"/>
    <col min="12546" max="12546" width="11.28515625" style="150" customWidth="1"/>
    <col min="12547" max="12547" width="19.7109375" style="150" customWidth="1"/>
    <col min="12548" max="12548" width="25.7109375" style="150" customWidth="1"/>
    <col min="12549" max="12549" width="18.85546875" style="150" customWidth="1"/>
    <col min="12550" max="12550" width="30.85546875" style="150" customWidth="1"/>
    <col min="12551" max="12551" width="15.140625" style="150" customWidth="1"/>
    <col min="12552" max="12800" width="14.5703125" style="150"/>
    <col min="12801" max="12801" width="4.140625" style="150" bestFit="1" customWidth="1"/>
    <col min="12802" max="12802" width="11.28515625" style="150" customWidth="1"/>
    <col min="12803" max="12803" width="19.7109375" style="150" customWidth="1"/>
    <col min="12804" max="12804" width="25.7109375" style="150" customWidth="1"/>
    <col min="12805" max="12805" width="18.85546875" style="150" customWidth="1"/>
    <col min="12806" max="12806" width="30.85546875" style="150" customWidth="1"/>
    <col min="12807" max="12807" width="15.140625" style="150" customWidth="1"/>
    <col min="12808" max="13056" width="14.5703125" style="150"/>
    <col min="13057" max="13057" width="4.140625" style="150" bestFit="1" customWidth="1"/>
    <col min="13058" max="13058" width="11.28515625" style="150" customWidth="1"/>
    <col min="13059" max="13059" width="19.7109375" style="150" customWidth="1"/>
    <col min="13060" max="13060" width="25.7109375" style="150" customWidth="1"/>
    <col min="13061" max="13061" width="18.85546875" style="150" customWidth="1"/>
    <col min="13062" max="13062" width="30.85546875" style="150" customWidth="1"/>
    <col min="13063" max="13063" width="15.140625" style="150" customWidth="1"/>
    <col min="13064" max="13312" width="14.5703125" style="150"/>
    <col min="13313" max="13313" width="4.140625" style="150" bestFit="1" customWidth="1"/>
    <col min="13314" max="13314" width="11.28515625" style="150" customWidth="1"/>
    <col min="13315" max="13315" width="19.7109375" style="150" customWidth="1"/>
    <col min="13316" max="13316" width="25.7109375" style="150" customWidth="1"/>
    <col min="13317" max="13317" width="18.85546875" style="150" customWidth="1"/>
    <col min="13318" max="13318" width="30.85546875" style="150" customWidth="1"/>
    <col min="13319" max="13319" width="15.140625" style="150" customWidth="1"/>
    <col min="13320" max="13568" width="14.5703125" style="150"/>
    <col min="13569" max="13569" width="4.140625" style="150" bestFit="1" customWidth="1"/>
    <col min="13570" max="13570" width="11.28515625" style="150" customWidth="1"/>
    <col min="13571" max="13571" width="19.7109375" style="150" customWidth="1"/>
    <col min="13572" max="13572" width="25.7109375" style="150" customWidth="1"/>
    <col min="13573" max="13573" width="18.85546875" style="150" customWidth="1"/>
    <col min="13574" max="13574" width="30.85546875" style="150" customWidth="1"/>
    <col min="13575" max="13575" width="15.140625" style="150" customWidth="1"/>
    <col min="13576" max="13824" width="14.5703125" style="150"/>
    <col min="13825" max="13825" width="4.140625" style="150" bestFit="1" customWidth="1"/>
    <col min="13826" max="13826" width="11.28515625" style="150" customWidth="1"/>
    <col min="13827" max="13827" width="19.7109375" style="150" customWidth="1"/>
    <col min="13828" max="13828" width="25.7109375" style="150" customWidth="1"/>
    <col min="13829" max="13829" width="18.85546875" style="150" customWidth="1"/>
    <col min="13830" max="13830" width="30.85546875" style="150" customWidth="1"/>
    <col min="13831" max="13831" width="15.140625" style="150" customWidth="1"/>
    <col min="13832" max="14080" width="14.5703125" style="150"/>
    <col min="14081" max="14081" width="4.140625" style="150" bestFit="1" customWidth="1"/>
    <col min="14082" max="14082" width="11.28515625" style="150" customWidth="1"/>
    <col min="14083" max="14083" width="19.7109375" style="150" customWidth="1"/>
    <col min="14084" max="14084" width="25.7109375" style="150" customWidth="1"/>
    <col min="14085" max="14085" width="18.85546875" style="150" customWidth="1"/>
    <col min="14086" max="14086" width="30.85546875" style="150" customWidth="1"/>
    <col min="14087" max="14087" width="15.140625" style="150" customWidth="1"/>
    <col min="14088" max="14336" width="14.5703125" style="150"/>
    <col min="14337" max="14337" width="4.140625" style="150" bestFit="1" customWidth="1"/>
    <col min="14338" max="14338" width="11.28515625" style="150" customWidth="1"/>
    <col min="14339" max="14339" width="19.7109375" style="150" customWidth="1"/>
    <col min="14340" max="14340" width="25.7109375" style="150" customWidth="1"/>
    <col min="14341" max="14341" width="18.85546875" style="150" customWidth="1"/>
    <col min="14342" max="14342" width="30.85546875" style="150" customWidth="1"/>
    <col min="14343" max="14343" width="15.140625" style="150" customWidth="1"/>
    <col min="14344" max="14592" width="14.5703125" style="150"/>
    <col min="14593" max="14593" width="4.140625" style="150" bestFit="1" customWidth="1"/>
    <col min="14594" max="14594" width="11.28515625" style="150" customWidth="1"/>
    <col min="14595" max="14595" width="19.7109375" style="150" customWidth="1"/>
    <col min="14596" max="14596" width="25.7109375" style="150" customWidth="1"/>
    <col min="14597" max="14597" width="18.85546875" style="150" customWidth="1"/>
    <col min="14598" max="14598" width="30.85546875" style="150" customWidth="1"/>
    <col min="14599" max="14599" width="15.140625" style="150" customWidth="1"/>
    <col min="14600" max="14848" width="14.5703125" style="150"/>
    <col min="14849" max="14849" width="4.140625" style="150" bestFit="1" customWidth="1"/>
    <col min="14850" max="14850" width="11.28515625" style="150" customWidth="1"/>
    <col min="14851" max="14851" width="19.7109375" style="150" customWidth="1"/>
    <col min="14852" max="14852" width="25.7109375" style="150" customWidth="1"/>
    <col min="14853" max="14853" width="18.85546875" style="150" customWidth="1"/>
    <col min="14854" max="14854" width="30.85546875" style="150" customWidth="1"/>
    <col min="14855" max="14855" width="15.140625" style="150" customWidth="1"/>
    <col min="14856" max="15104" width="14.5703125" style="150"/>
    <col min="15105" max="15105" width="4.140625" style="150" bestFit="1" customWidth="1"/>
    <col min="15106" max="15106" width="11.28515625" style="150" customWidth="1"/>
    <col min="15107" max="15107" width="19.7109375" style="150" customWidth="1"/>
    <col min="15108" max="15108" width="25.7109375" style="150" customWidth="1"/>
    <col min="15109" max="15109" width="18.85546875" style="150" customWidth="1"/>
    <col min="15110" max="15110" width="30.85546875" style="150" customWidth="1"/>
    <col min="15111" max="15111" width="15.140625" style="150" customWidth="1"/>
    <col min="15112" max="15360" width="14.5703125" style="150"/>
    <col min="15361" max="15361" width="4.140625" style="150" bestFit="1" customWidth="1"/>
    <col min="15362" max="15362" width="11.28515625" style="150" customWidth="1"/>
    <col min="15363" max="15363" width="19.7109375" style="150" customWidth="1"/>
    <col min="15364" max="15364" width="25.7109375" style="150" customWidth="1"/>
    <col min="15365" max="15365" width="18.85546875" style="150" customWidth="1"/>
    <col min="15366" max="15366" width="30.85546875" style="150" customWidth="1"/>
    <col min="15367" max="15367" width="15.140625" style="150" customWidth="1"/>
    <col min="15368" max="15616" width="14.5703125" style="150"/>
    <col min="15617" max="15617" width="4.140625" style="150" bestFit="1" customWidth="1"/>
    <col min="15618" max="15618" width="11.28515625" style="150" customWidth="1"/>
    <col min="15619" max="15619" width="19.7109375" style="150" customWidth="1"/>
    <col min="15620" max="15620" width="25.7109375" style="150" customWidth="1"/>
    <col min="15621" max="15621" width="18.85546875" style="150" customWidth="1"/>
    <col min="15622" max="15622" width="30.85546875" style="150" customWidth="1"/>
    <col min="15623" max="15623" width="15.140625" style="150" customWidth="1"/>
    <col min="15624" max="15872" width="14.5703125" style="150"/>
    <col min="15873" max="15873" width="4.140625" style="150" bestFit="1" customWidth="1"/>
    <col min="15874" max="15874" width="11.28515625" style="150" customWidth="1"/>
    <col min="15875" max="15875" width="19.7109375" style="150" customWidth="1"/>
    <col min="15876" max="15876" width="25.7109375" style="150" customWidth="1"/>
    <col min="15877" max="15877" width="18.85546875" style="150" customWidth="1"/>
    <col min="15878" max="15878" width="30.85546875" style="150" customWidth="1"/>
    <col min="15879" max="15879" width="15.140625" style="150" customWidth="1"/>
    <col min="15880" max="16128" width="14.5703125" style="150"/>
    <col min="16129" max="16129" width="4.140625" style="150" bestFit="1" customWidth="1"/>
    <col min="16130" max="16130" width="11.28515625" style="150" customWidth="1"/>
    <col min="16131" max="16131" width="19.7109375" style="150" customWidth="1"/>
    <col min="16132" max="16132" width="25.7109375" style="150" customWidth="1"/>
    <col min="16133" max="16133" width="18.85546875" style="150" customWidth="1"/>
    <col min="16134" max="16134" width="30.85546875" style="150" customWidth="1"/>
    <col min="16135" max="16135" width="15.140625" style="150" customWidth="1"/>
    <col min="16136" max="16384" width="14.5703125" style="150"/>
  </cols>
  <sheetData>
    <row r="1" spans="1:7" s="148" customFormat="1" ht="18">
      <c r="A1" s="262" t="s">
        <v>363</v>
      </c>
      <c r="B1" s="262"/>
      <c r="C1" s="262"/>
      <c r="D1" s="262"/>
      <c r="E1" s="262"/>
      <c r="F1" s="262"/>
      <c r="G1" s="262"/>
    </row>
    <row r="2" spans="1:7" s="148" customFormat="1" ht="18">
      <c r="A2" s="262" t="s">
        <v>148</v>
      </c>
      <c r="B2" s="262"/>
      <c r="C2" s="262"/>
      <c r="D2" s="262"/>
      <c r="E2" s="262"/>
      <c r="F2" s="262"/>
      <c r="G2" s="262"/>
    </row>
    <row r="3" spans="1:7" s="148" customFormat="1" ht="18">
      <c r="A3" s="277" t="s">
        <v>364</v>
      </c>
      <c r="B3" s="277"/>
      <c r="C3" s="277"/>
      <c r="D3" s="277"/>
      <c r="E3" s="277"/>
      <c r="F3" s="277"/>
      <c r="G3" s="277"/>
    </row>
    <row r="4" spans="1:7" ht="99">
      <c r="A4" s="149" t="s">
        <v>365</v>
      </c>
      <c r="B4" s="149" t="s">
        <v>366</v>
      </c>
      <c r="C4" s="149" t="s">
        <v>367</v>
      </c>
      <c r="D4" s="149" t="s">
        <v>368</v>
      </c>
      <c r="E4" s="149" t="s">
        <v>369</v>
      </c>
      <c r="F4" s="149" t="s">
        <v>370</v>
      </c>
      <c r="G4" s="149" t="s">
        <v>371</v>
      </c>
    </row>
    <row r="5" spans="1:7" s="152" customFormat="1" ht="18">
      <c r="A5" s="151">
        <v>1</v>
      </c>
      <c r="B5" s="151">
        <v>2</v>
      </c>
      <c r="C5" s="151">
        <v>3</v>
      </c>
      <c r="D5" s="151">
        <v>4</v>
      </c>
      <c r="E5" s="151">
        <v>5</v>
      </c>
      <c r="F5" s="151" t="s">
        <v>372</v>
      </c>
      <c r="G5" s="151" t="s">
        <v>373</v>
      </c>
    </row>
    <row r="6" spans="1:7" ht="35.1" customHeight="1">
      <c r="A6" s="153">
        <v>1</v>
      </c>
      <c r="B6" s="154">
        <f>[27]Saifi!B8</f>
        <v>45658</v>
      </c>
      <c r="C6" s="153">
        <f>[27]Saifi!C8</f>
        <v>25263</v>
      </c>
      <c r="D6" s="153">
        <f>[27]Saifi!D8</f>
        <v>3201232</v>
      </c>
      <c r="E6" s="153">
        <f>[27]Saifi!E8</f>
        <v>3643609</v>
      </c>
      <c r="F6" s="153">
        <f>[27]Saifi!F8</f>
        <v>34999317</v>
      </c>
      <c r="G6" s="155">
        <f>[27]Saifi!G8</f>
        <v>9.61</v>
      </c>
    </row>
    <row r="7" spans="1:7" ht="35.1" customHeight="1">
      <c r="A7" s="153">
        <v>2</v>
      </c>
      <c r="B7" s="154">
        <f>[27]Saifi!B9</f>
        <v>45689</v>
      </c>
      <c r="C7" s="153">
        <f>[27]Saifi!C9</f>
        <v>11292</v>
      </c>
      <c r="D7" s="153">
        <f>[27]Saifi!D9</f>
        <v>3040165</v>
      </c>
      <c r="E7" s="153">
        <f>[27]Saifi!E9</f>
        <v>3649953</v>
      </c>
      <c r="F7" s="153">
        <f>[27]Saifi!F9</f>
        <v>13869946</v>
      </c>
      <c r="G7" s="155">
        <f>[27]Saifi!G9</f>
        <v>3.8</v>
      </c>
    </row>
    <row r="8" spans="1:7" ht="35.1" customHeight="1">
      <c r="A8" s="153">
        <v>3</v>
      </c>
      <c r="B8" s="154">
        <f>[27]Saifi!B10</f>
        <v>45717</v>
      </c>
      <c r="C8" s="153">
        <f>[27]Saifi!C10</f>
        <v>20693</v>
      </c>
      <c r="D8" s="153">
        <f>[27]Saifi!D10</f>
        <v>2992696</v>
      </c>
      <c r="E8" s="153">
        <f>[27]Saifi!E10</f>
        <v>3660787</v>
      </c>
      <c r="F8" s="153">
        <f>[27]Saifi!F10</f>
        <v>24562434</v>
      </c>
      <c r="G8" s="155">
        <f>[27]Saifi!G10</f>
        <v>6.71</v>
      </c>
    </row>
    <row r="9" spans="1:7" s="159" customFormat="1" ht="35.1" customHeight="1">
      <c r="A9" s="156"/>
      <c r="B9" s="156"/>
      <c r="C9" s="157">
        <f>SUM(C6:C8)</f>
        <v>57248</v>
      </c>
      <c r="D9" s="157">
        <f>SUM(D6:D8)</f>
        <v>9234093</v>
      </c>
      <c r="E9" s="157">
        <f>SUM(E6:E8)</f>
        <v>10954349</v>
      </c>
      <c r="F9" s="157">
        <f>SUM(F6:F8)</f>
        <v>73431697</v>
      </c>
      <c r="G9" s="158">
        <f>F9/E9</f>
        <v>6.7034286565089358</v>
      </c>
    </row>
  </sheetData>
  <mergeCells count="3">
    <mergeCell ref="A1:G1"/>
    <mergeCell ref="A2:G2"/>
    <mergeCell ref="A3:G3"/>
  </mergeCells>
  <printOptions horizontalCentered="1"/>
  <pageMargins left="0.45" right="0.45" top="0.5" bottom="0.5" header="0.3" footer="0.3"/>
  <pageSetup paperSize="9" scale="120" orientation="landscape" r:id="rId1"/>
  <headerFooter>
    <oddFooter>&amp;L&amp;A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topLeftCell="E1" zoomScaleNormal="100" zoomScaleSheetLayoutView="100" workbookViewId="0">
      <selection sqref="A1:J9"/>
    </sheetView>
  </sheetViews>
  <sheetFormatPr defaultRowHeight="15"/>
  <cols>
    <col min="1" max="1" width="8" customWidth="1"/>
    <col min="2" max="2" width="10" bestFit="1" customWidth="1"/>
    <col min="3" max="3" width="27.140625" customWidth="1"/>
    <col min="4" max="4" width="19.7109375" customWidth="1"/>
    <col min="5" max="5" width="14.5703125" customWidth="1"/>
    <col min="6" max="6" width="26" customWidth="1"/>
    <col min="7" max="7" width="21.28515625" customWidth="1"/>
    <col min="8" max="8" width="18.7109375" customWidth="1"/>
    <col min="9" max="9" width="15.42578125" customWidth="1"/>
    <col min="10" max="10" width="13.85546875" customWidth="1"/>
    <col min="11" max="11" width="5.140625" bestFit="1" customWidth="1"/>
    <col min="257" max="257" width="8" customWidth="1"/>
    <col min="258" max="258" width="10" bestFit="1" customWidth="1"/>
    <col min="259" max="259" width="27.140625" customWidth="1"/>
    <col min="260" max="260" width="19.7109375" customWidth="1"/>
    <col min="261" max="261" width="14.5703125" customWidth="1"/>
    <col min="262" max="262" width="26" customWidth="1"/>
    <col min="263" max="263" width="21.28515625" customWidth="1"/>
    <col min="264" max="264" width="18.7109375" customWidth="1"/>
    <col min="265" max="265" width="15.42578125" customWidth="1"/>
    <col min="266" max="266" width="13.85546875" customWidth="1"/>
    <col min="267" max="267" width="5.140625" bestFit="1" customWidth="1"/>
    <col min="513" max="513" width="8" customWidth="1"/>
    <col min="514" max="514" width="10" bestFit="1" customWidth="1"/>
    <col min="515" max="515" width="27.140625" customWidth="1"/>
    <col min="516" max="516" width="19.7109375" customWidth="1"/>
    <col min="517" max="517" width="14.5703125" customWidth="1"/>
    <col min="518" max="518" width="26" customWidth="1"/>
    <col min="519" max="519" width="21.28515625" customWidth="1"/>
    <col min="520" max="520" width="18.7109375" customWidth="1"/>
    <col min="521" max="521" width="15.42578125" customWidth="1"/>
    <col min="522" max="522" width="13.85546875" customWidth="1"/>
    <col min="523" max="523" width="5.140625" bestFit="1" customWidth="1"/>
    <col min="769" max="769" width="8" customWidth="1"/>
    <col min="770" max="770" width="10" bestFit="1" customWidth="1"/>
    <col min="771" max="771" width="27.140625" customWidth="1"/>
    <col min="772" max="772" width="19.7109375" customWidth="1"/>
    <col min="773" max="773" width="14.5703125" customWidth="1"/>
    <col min="774" max="774" width="26" customWidth="1"/>
    <col min="775" max="775" width="21.28515625" customWidth="1"/>
    <col min="776" max="776" width="18.7109375" customWidth="1"/>
    <col min="777" max="777" width="15.42578125" customWidth="1"/>
    <col min="778" max="778" width="13.85546875" customWidth="1"/>
    <col min="779" max="779" width="5.140625" bestFit="1" customWidth="1"/>
    <col min="1025" max="1025" width="8" customWidth="1"/>
    <col min="1026" max="1026" width="10" bestFit="1" customWidth="1"/>
    <col min="1027" max="1027" width="27.140625" customWidth="1"/>
    <col min="1028" max="1028" width="19.7109375" customWidth="1"/>
    <col min="1029" max="1029" width="14.5703125" customWidth="1"/>
    <col min="1030" max="1030" width="26" customWidth="1"/>
    <col min="1031" max="1031" width="21.28515625" customWidth="1"/>
    <col min="1032" max="1032" width="18.7109375" customWidth="1"/>
    <col min="1033" max="1033" width="15.42578125" customWidth="1"/>
    <col min="1034" max="1034" width="13.85546875" customWidth="1"/>
    <col min="1035" max="1035" width="5.140625" bestFit="1" customWidth="1"/>
    <col min="1281" max="1281" width="8" customWidth="1"/>
    <col min="1282" max="1282" width="10" bestFit="1" customWidth="1"/>
    <col min="1283" max="1283" width="27.140625" customWidth="1"/>
    <col min="1284" max="1284" width="19.7109375" customWidth="1"/>
    <col min="1285" max="1285" width="14.5703125" customWidth="1"/>
    <col min="1286" max="1286" width="26" customWidth="1"/>
    <col min="1287" max="1287" width="21.28515625" customWidth="1"/>
    <col min="1288" max="1288" width="18.7109375" customWidth="1"/>
    <col min="1289" max="1289" width="15.42578125" customWidth="1"/>
    <col min="1290" max="1290" width="13.85546875" customWidth="1"/>
    <col min="1291" max="1291" width="5.140625" bestFit="1" customWidth="1"/>
    <col min="1537" max="1537" width="8" customWidth="1"/>
    <col min="1538" max="1538" width="10" bestFit="1" customWidth="1"/>
    <col min="1539" max="1539" width="27.140625" customWidth="1"/>
    <col min="1540" max="1540" width="19.7109375" customWidth="1"/>
    <col min="1541" max="1541" width="14.5703125" customWidth="1"/>
    <col min="1542" max="1542" width="26" customWidth="1"/>
    <col min="1543" max="1543" width="21.28515625" customWidth="1"/>
    <col min="1544" max="1544" width="18.7109375" customWidth="1"/>
    <col min="1545" max="1545" width="15.42578125" customWidth="1"/>
    <col min="1546" max="1546" width="13.85546875" customWidth="1"/>
    <col min="1547" max="1547" width="5.140625" bestFit="1" customWidth="1"/>
    <col min="1793" max="1793" width="8" customWidth="1"/>
    <col min="1794" max="1794" width="10" bestFit="1" customWidth="1"/>
    <col min="1795" max="1795" width="27.140625" customWidth="1"/>
    <col min="1796" max="1796" width="19.7109375" customWidth="1"/>
    <col min="1797" max="1797" width="14.5703125" customWidth="1"/>
    <col min="1798" max="1798" width="26" customWidth="1"/>
    <col min="1799" max="1799" width="21.28515625" customWidth="1"/>
    <col min="1800" max="1800" width="18.7109375" customWidth="1"/>
    <col min="1801" max="1801" width="15.42578125" customWidth="1"/>
    <col min="1802" max="1802" width="13.85546875" customWidth="1"/>
    <col min="1803" max="1803" width="5.140625" bestFit="1" customWidth="1"/>
    <col min="2049" max="2049" width="8" customWidth="1"/>
    <col min="2050" max="2050" width="10" bestFit="1" customWidth="1"/>
    <col min="2051" max="2051" width="27.140625" customWidth="1"/>
    <col min="2052" max="2052" width="19.7109375" customWidth="1"/>
    <col min="2053" max="2053" width="14.5703125" customWidth="1"/>
    <col min="2054" max="2054" width="26" customWidth="1"/>
    <col min="2055" max="2055" width="21.28515625" customWidth="1"/>
    <col min="2056" max="2056" width="18.7109375" customWidth="1"/>
    <col min="2057" max="2057" width="15.42578125" customWidth="1"/>
    <col min="2058" max="2058" width="13.85546875" customWidth="1"/>
    <col min="2059" max="2059" width="5.140625" bestFit="1" customWidth="1"/>
    <col min="2305" max="2305" width="8" customWidth="1"/>
    <col min="2306" max="2306" width="10" bestFit="1" customWidth="1"/>
    <col min="2307" max="2307" width="27.140625" customWidth="1"/>
    <col min="2308" max="2308" width="19.7109375" customWidth="1"/>
    <col min="2309" max="2309" width="14.5703125" customWidth="1"/>
    <col min="2310" max="2310" width="26" customWidth="1"/>
    <col min="2311" max="2311" width="21.28515625" customWidth="1"/>
    <col min="2312" max="2312" width="18.7109375" customWidth="1"/>
    <col min="2313" max="2313" width="15.42578125" customWidth="1"/>
    <col min="2314" max="2314" width="13.85546875" customWidth="1"/>
    <col min="2315" max="2315" width="5.140625" bestFit="1" customWidth="1"/>
    <col min="2561" max="2561" width="8" customWidth="1"/>
    <col min="2562" max="2562" width="10" bestFit="1" customWidth="1"/>
    <col min="2563" max="2563" width="27.140625" customWidth="1"/>
    <col min="2564" max="2564" width="19.7109375" customWidth="1"/>
    <col min="2565" max="2565" width="14.5703125" customWidth="1"/>
    <col min="2566" max="2566" width="26" customWidth="1"/>
    <col min="2567" max="2567" width="21.28515625" customWidth="1"/>
    <col min="2568" max="2568" width="18.7109375" customWidth="1"/>
    <col min="2569" max="2569" width="15.42578125" customWidth="1"/>
    <col min="2570" max="2570" width="13.85546875" customWidth="1"/>
    <col min="2571" max="2571" width="5.140625" bestFit="1" customWidth="1"/>
    <col min="2817" max="2817" width="8" customWidth="1"/>
    <col min="2818" max="2818" width="10" bestFit="1" customWidth="1"/>
    <col min="2819" max="2819" width="27.140625" customWidth="1"/>
    <col min="2820" max="2820" width="19.7109375" customWidth="1"/>
    <col min="2821" max="2821" width="14.5703125" customWidth="1"/>
    <col min="2822" max="2822" width="26" customWidth="1"/>
    <col min="2823" max="2823" width="21.28515625" customWidth="1"/>
    <col min="2824" max="2824" width="18.7109375" customWidth="1"/>
    <col min="2825" max="2825" width="15.42578125" customWidth="1"/>
    <col min="2826" max="2826" width="13.85546875" customWidth="1"/>
    <col min="2827" max="2827" width="5.140625" bestFit="1" customWidth="1"/>
    <col min="3073" max="3073" width="8" customWidth="1"/>
    <col min="3074" max="3074" width="10" bestFit="1" customWidth="1"/>
    <col min="3075" max="3075" width="27.140625" customWidth="1"/>
    <col min="3076" max="3076" width="19.7109375" customWidth="1"/>
    <col min="3077" max="3077" width="14.5703125" customWidth="1"/>
    <col min="3078" max="3078" width="26" customWidth="1"/>
    <col min="3079" max="3079" width="21.28515625" customWidth="1"/>
    <col min="3080" max="3080" width="18.7109375" customWidth="1"/>
    <col min="3081" max="3081" width="15.42578125" customWidth="1"/>
    <col min="3082" max="3082" width="13.85546875" customWidth="1"/>
    <col min="3083" max="3083" width="5.140625" bestFit="1" customWidth="1"/>
    <col min="3329" max="3329" width="8" customWidth="1"/>
    <col min="3330" max="3330" width="10" bestFit="1" customWidth="1"/>
    <col min="3331" max="3331" width="27.140625" customWidth="1"/>
    <col min="3332" max="3332" width="19.7109375" customWidth="1"/>
    <col min="3333" max="3333" width="14.5703125" customWidth="1"/>
    <col min="3334" max="3334" width="26" customWidth="1"/>
    <col min="3335" max="3335" width="21.28515625" customWidth="1"/>
    <col min="3336" max="3336" width="18.7109375" customWidth="1"/>
    <col min="3337" max="3337" width="15.42578125" customWidth="1"/>
    <col min="3338" max="3338" width="13.85546875" customWidth="1"/>
    <col min="3339" max="3339" width="5.140625" bestFit="1" customWidth="1"/>
    <col min="3585" max="3585" width="8" customWidth="1"/>
    <col min="3586" max="3586" width="10" bestFit="1" customWidth="1"/>
    <col min="3587" max="3587" width="27.140625" customWidth="1"/>
    <col min="3588" max="3588" width="19.7109375" customWidth="1"/>
    <col min="3589" max="3589" width="14.5703125" customWidth="1"/>
    <col min="3590" max="3590" width="26" customWidth="1"/>
    <col min="3591" max="3591" width="21.28515625" customWidth="1"/>
    <col min="3592" max="3592" width="18.7109375" customWidth="1"/>
    <col min="3593" max="3593" width="15.42578125" customWidth="1"/>
    <col min="3594" max="3594" width="13.85546875" customWidth="1"/>
    <col min="3595" max="3595" width="5.140625" bestFit="1" customWidth="1"/>
    <col min="3841" max="3841" width="8" customWidth="1"/>
    <col min="3842" max="3842" width="10" bestFit="1" customWidth="1"/>
    <col min="3843" max="3843" width="27.140625" customWidth="1"/>
    <col min="3844" max="3844" width="19.7109375" customWidth="1"/>
    <col min="3845" max="3845" width="14.5703125" customWidth="1"/>
    <col min="3846" max="3846" width="26" customWidth="1"/>
    <col min="3847" max="3847" width="21.28515625" customWidth="1"/>
    <col min="3848" max="3848" width="18.7109375" customWidth="1"/>
    <col min="3849" max="3849" width="15.42578125" customWidth="1"/>
    <col min="3850" max="3850" width="13.85546875" customWidth="1"/>
    <col min="3851" max="3851" width="5.140625" bestFit="1" customWidth="1"/>
    <col min="4097" max="4097" width="8" customWidth="1"/>
    <col min="4098" max="4098" width="10" bestFit="1" customWidth="1"/>
    <col min="4099" max="4099" width="27.140625" customWidth="1"/>
    <col min="4100" max="4100" width="19.7109375" customWidth="1"/>
    <col min="4101" max="4101" width="14.5703125" customWidth="1"/>
    <col min="4102" max="4102" width="26" customWidth="1"/>
    <col min="4103" max="4103" width="21.28515625" customWidth="1"/>
    <col min="4104" max="4104" width="18.7109375" customWidth="1"/>
    <col min="4105" max="4105" width="15.42578125" customWidth="1"/>
    <col min="4106" max="4106" width="13.85546875" customWidth="1"/>
    <col min="4107" max="4107" width="5.140625" bestFit="1" customWidth="1"/>
    <col min="4353" max="4353" width="8" customWidth="1"/>
    <col min="4354" max="4354" width="10" bestFit="1" customWidth="1"/>
    <col min="4355" max="4355" width="27.140625" customWidth="1"/>
    <col min="4356" max="4356" width="19.7109375" customWidth="1"/>
    <col min="4357" max="4357" width="14.5703125" customWidth="1"/>
    <col min="4358" max="4358" width="26" customWidth="1"/>
    <col min="4359" max="4359" width="21.28515625" customWidth="1"/>
    <col min="4360" max="4360" width="18.7109375" customWidth="1"/>
    <col min="4361" max="4361" width="15.42578125" customWidth="1"/>
    <col min="4362" max="4362" width="13.85546875" customWidth="1"/>
    <col min="4363" max="4363" width="5.140625" bestFit="1" customWidth="1"/>
    <col min="4609" max="4609" width="8" customWidth="1"/>
    <col min="4610" max="4610" width="10" bestFit="1" customWidth="1"/>
    <col min="4611" max="4611" width="27.140625" customWidth="1"/>
    <col min="4612" max="4612" width="19.7109375" customWidth="1"/>
    <col min="4613" max="4613" width="14.5703125" customWidth="1"/>
    <col min="4614" max="4614" width="26" customWidth="1"/>
    <col min="4615" max="4615" width="21.28515625" customWidth="1"/>
    <col min="4616" max="4616" width="18.7109375" customWidth="1"/>
    <col min="4617" max="4617" width="15.42578125" customWidth="1"/>
    <col min="4618" max="4618" width="13.85546875" customWidth="1"/>
    <col min="4619" max="4619" width="5.140625" bestFit="1" customWidth="1"/>
    <col min="4865" max="4865" width="8" customWidth="1"/>
    <col min="4866" max="4866" width="10" bestFit="1" customWidth="1"/>
    <col min="4867" max="4867" width="27.140625" customWidth="1"/>
    <col min="4868" max="4868" width="19.7109375" customWidth="1"/>
    <col min="4869" max="4869" width="14.5703125" customWidth="1"/>
    <col min="4870" max="4870" width="26" customWidth="1"/>
    <col min="4871" max="4871" width="21.28515625" customWidth="1"/>
    <col min="4872" max="4872" width="18.7109375" customWidth="1"/>
    <col min="4873" max="4873" width="15.42578125" customWidth="1"/>
    <col min="4874" max="4874" width="13.85546875" customWidth="1"/>
    <col min="4875" max="4875" width="5.140625" bestFit="1" customWidth="1"/>
    <col min="5121" max="5121" width="8" customWidth="1"/>
    <col min="5122" max="5122" width="10" bestFit="1" customWidth="1"/>
    <col min="5123" max="5123" width="27.140625" customWidth="1"/>
    <col min="5124" max="5124" width="19.7109375" customWidth="1"/>
    <col min="5125" max="5125" width="14.5703125" customWidth="1"/>
    <col min="5126" max="5126" width="26" customWidth="1"/>
    <col min="5127" max="5127" width="21.28515625" customWidth="1"/>
    <col min="5128" max="5128" width="18.7109375" customWidth="1"/>
    <col min="5129" max="5129" width="15.42578125" customWidth="1"/>
    <col min="5130" max="5130" width="13.85546875" customWidth="1"/>
    <col min="5131" max="5131" width="5.140625" bestFit="1" customWidth="1"/>
    <col min="5377" max="5377" width="8" customWidth="1"/>
    <col min="5378" max="5378" width="10" bestFit="1" customWidth="1"/>
    <col min="5379" max="5379" width="27.140625" customWidth="1"/>
    <col min="5380" max="5380" width="19.7109375" customWidth="1"/>
    <col min="5381" max="5381" width="14.5703125" customWidth="1"/>
    <col min="5382" max="5382" width="26" customWidth="1"/>
    <col min="5383" max="5383" width="21.28515625" customWidth="1"/>
    <col min="5384" max="5384" width="18.7109375" customWidth="1"/>
    <col min="5385" max="5385" width="15.42578125" customWidth="1"/>
    <col min="5386" max="5386" width="13.85546875" customWidth="1"/>
    <col min="5387" max="5387" width="5.140625" bestFit="1" customWidth="1"/>
    <col min="5633" max="5633" width="8" customWidth="1"/>
    <col min="5634" max="5634" width="10" bestFit="1" customWidth="1"/>
    <col min="5635" max="5635" width="27.140625" customWidth="1"/>
    <col min="5636" max="5636" width="19.7109375" customWidth="1"/>
    <col min="5637" max="5637" width="14.5703125" customWidth="1"/>
    <col min="5638" max="5638" width="26" customWidth="1"/>
    <col min="5639" max="5639" width="21.28515625" customWidth="1"/>
    <col min="5640" max="5640" width="18.7109375" customWidth="1"/>
    <col min="5641" max="5641" width="15.42578125" customWidth="1"/>
    <col min="5642" max="5642" width="13.85546875" customWidth="1"/>
    <col min="5643" max="5643" width="5.140625" bestFit="1" customWidth="1"/>
    <col min="5889" max="5889" width="8" customWidth="1"/>
    <col min="5890" max="5890" width="10" bestFit="1" customWidth="1"/>
    <col min="5891" max="5891" width="27.140625" customWidth="1"/>
    <col min="5892" max="5892" width="19.7109375" customWidth="1"/>
    <col min="5893" max="5893" width="14.5703125" customWidth="1"/>
    <col min="5894" max="5894" width="26" customWidth="1"/>
    <col min="5895" max="5895" width="21.28515625" customWidth="1"/>
    <col min="5896" max="5896" width="18.7109375" customWidth="1"/>
    <col min="5897" max="5897" width="15.42578125" customWidth="1"/>
    <col min="5898" max="5898" width="13.85546875" customWidth="1"/>
    <col min="5899" max="5899" width="5.140625" bestFit="1" customWidth="1"/>
    <col min="6145" max="6145" width="8" customWidth="1"/>
    <col min="6146" max="6146" width="10" bestFit="1" customWidth="1"/>
    <col min="6147" max="6147" width="27.140625" customWidth="1"/>
    <col min="6148" max="6148" width="19.7109375" customWidth="1"/>
    <col min="6149" max="6149" width="14.5703125" customWidth="1"/>
    <col min="6150" max="6150" width="26" customWidth="1"/>
    <col min="6151" max="6151" width="21.28515625" customWidth="1"/>
    <col min="6152" max="6152" width="18.7109375" customWidth="1"/>
    <col min="6153" max="6153" width="15.42578125" customWidth="1"/>
    <col min="6154" max="6154" width="13.85546875" customWidth="1"/>
    <col min="6155" max="6155" width="5.140625" bestFit="1" customWidth="1"/>
    <col min="6401" max="6401" width="8" customWidth="1"/>
    <col min="6402" max="6402" width="10" bestFit="1" customWidth="1"/>
    <col min="6403" max="6403" width="27.140625" customWidth="1"/>
    <col min="6404" max="6404" width="19.7109375" customWidth="1"/>
    <col min="6405" max="6405" width="14.5703125" customWidth="1"/>
    <col min="6406" max="6406" width="26" customWidth="1"/>
    <col min="6407" max="6407" width="21.28515625" customWidth="1"/>
    <col min="6408" max="6408" width="18.7109375" customWidth="1"/>
    <col min="6409" max="6409" width="15.42578125" customWidth="1"/>
    <col min="6410" max="6410" width="13.85546875" customWidth="1"/>
    <col min="6411" max="6411" width="5.140625" bestFit="1" customWidth="1"/>
    <col min="6657" max="6657" width="8" customWidth="1"/>
    <col min="6658" max="6658" width="10" bestFit="1" customWidth="1"/>
    <col min="6659" max="6659" width="27.140625" customWidth="1"/>
    <col min="6660" max="6660" width="19.7109375" customWidth="1"/>
    <col min="6661" max="6661" width="14.5703125" customWidth="1"/>
    <col min="6662" max="6662" width="26" customWidth="1"/>
    <col min="6663" max="6663" width="21.28515625" customWidth="1"/>
    <col min="6664" max="6664" width="18.7109375" customWidth="1"/>
    <col min="6665" max="6665" width="15.42578125" customWidth="1"/>
    <col min="6666" max="6666" width="13.85546875" customWidth="1"/>
    <col min="6667" max="6667" width="5.140625" bestFit="1" customWidth="1"/>
    <col min="6913" max="6913" width="8" customWidth="1"/>
    <col min="6914" max="6914" width="10" bestFit="1" customWidth="1"/>
    <col min="6915" max="6915" width="27.140625" customWidth="1"/>
    <col min="6916" max="6916" width="19.7109375" customWidth="1"/>
    <col min="6917" max="6917" width="14.5703125" customWidth="1"/>
    <col min="6918" max="6918" width="26" customWidth="1"/>
    <col min="6919" max="6919" width="21.28515625" customWidth="1"/>
    <col min="6920" max="6920" width="18.7109375" customWidth="1"/>
    <col min="6921" max="6921" width="15.42578125" customWidth="1"/>
    <col min="6922" max="6922" width="13.85546875" customWidth="1"/>
    <col min="6923" max="6923" width="5.140625" bestFit="1" customWidth="1"/>
    <col min="7169" max="7169" width="8" customWidth="1"/>
    <col min="7170" max="7170" width="10" bestFit="1" customWidth="1"/>
    <col min="7171" max="7171" width="27.140625" customWidth="1"/>
    <col min="7172" max="7172" width="19.7109375" customWidth="1"/>
    <col min="7173" max="7173" width="14.5703125" customWidth="1"/>
    <col min="7174" max="7174" width="26" customWidth="1"/>
    <col min="7175" max="7175" width="21.28515625" customWidth="1"/>
    <col min="7176" max="7176" width="18.7109375" customWidth="1"/>
    <col min="7177" max="7177" width="15.42578125" customWidth="1"/>
    <col min="7178" max="7178" width="13.85546875" customWidth="1"/>
    <col min="7179" max="7179" width="5.140625" bestFit="1" customWidth="1"/>
    <col min="7425" max="7425" width="8" customWidth="1"/>
    <col min="7426" max="7426" width="10" bestFit="1" customWidth="1"/>
    <col min="7427" max="7427" width="27.140625" customWidth="1"/>
    <col min="7428" max="7428" width="19.7109375" customWidth="1"/>
    <col min="7429" max="7429" width="14.5703125" customWidth="1"/>
    <col min="7430" max="7430" width="26" customWidth="1"/>
    <col min="7431" max="7431" width="21.28515625" customWidth="1"/>
    <col min="7432" max="7432" width="18.7109375" customWidth="1"/>
    <col min="7433" max="7433" width="15.42578125" customWidth="1"/>
    <col min="7434" max="7434" width="13.85546875" customWidth="1"/>
    <col min="7435" max="7435" width="5.140625" bestFit="1" customWidth="1"/>
    <col min="7681" max="7681" width="8" customWidth="1"/>
    <col min="7682" max="7682" width="10" bestFit="1" customWidth="1"/>
    <col min="7683" max="7683" width="27.140625" customWidth="1"/>
    <col min="7684" max="7684" width="19.7109375" customWidth="1"/>
    <col min="7685" max="7685" width="14.5703125" customWidth="1"/>
    <col min="7686" max="7686" width="26" customWidth="1"/>
    <col min="7687" max="7687" width="21.28515625" customWidth="1"/>
    <col min="7688" max="7688" width="18.7109375" customWidth="1"/>
    <col min="7689" max="7689" width="15.42578125" customWidth="1"/>
    <col min="7690" max="7690" width="13.85546875" customWidth="1"/>
    <col min="7691" max="7691" width="5.140625" bestFit="1" customWidth="1"/>
    <col min="7937" max="7937" width="8" customWidth="1"/>
    <col min="7938" max="7938" width="10" bestFit="1" customWidth="1"/>
    <col min="7939" max="7939" width="27.140625" customWidth="1"/>
    <col min="7940" max="7940" width="19.7109375" customWidth="1"/>
    <col min="7941" max="7941" width="14.5703125" customWidth="1"/>
    <col min="7942" max="7942" width="26" customWidth="1"/>
    <col min="7943" max="7943" width="21.28515625" customWidth="1"/>
    <col min="7944" max="7944" width="18.7109375" customWidth="1"/>
    <col min="7945" max="7945" width="15.42578125" customWidth="1"/>
    <col min="7946" max="7946" width="13.85546875" customWidth="1"/>
    <col min="7947" max="7947" width="5.140625" bestFit="1" customWidth="1"/>
    <col min="8193" max="8193" width="8" customWidth="1"/>
    <col min="8194" max="8194" width="10" bestFit="1" customWidth="1"/>
    <col min="8195" max="8195" width="27.140625" customWidth="1"/>
    <col min="8196" max="8196" width="19.7109375" customWidth="1"/>
    <col min="8197" max="8197" width="14.5703125" customWidth="1"/>
    <col min="8198" max="8198" width="26" customWidth="1"/>
    <col min="8199" max="8199" width="21.28515625" customWidth="1"/>
    <col min="8200" max="8200" width="18.7109375" customWidth="1"/>
    <col min="8201" max="8201" width="15.42578125" customWidth="1"/>
    <col min="8202" max="8202" width="13.85546875" customWidth="1"/>
    <col min="8203" max="8203" width="5.140625" bestFit="1" customWidth="1"/>
    <col min="8449" max="8449" width="8" customWidth="1"/>
    <col min="8450" max="8450" width="10" bestFit="1" customWidth="1"/>
    <col min="8451" max="8451" width="27.140625" customWidth="1"/>
    <col min="8452" max="8452" width="19.7109375" customWidth="1"/>
    <col min="8453" max="8453" width="14.5703125" customWidth="1"/>
    <col min="8454" max="8454" width="26" customWidth="1"/>
    <col min="8455" max="8455" width="21.28515625" customWidth="1"/>
    <col min="8456" max="8456" width="18.7109375" customWidth="1"/>
    <col min="8457" max="8457" width="15.42578125" customWidth="1"/>
    <col min="8458" max="8458" width="13.85546875" customWidth="1"/>
    <col min="8459" max="8459" width="5.140625" bestFit="1" customWidth="1"/>
    <col min="8705" max="8705" width="8" customWidth="1"/>
    <col min="8706" max="8706" width="10" bestFit="1" customWidth="1"/>
    <col min="8707" max="8707" width="27.140625" customWidth="1"/>
    <col min="8708" max="8708" width="19.7109375" customWidth="1"/>
    <col min="8709" max="8709" width="14.5703125" customWidth="1"/>
    <col min="8710" max="8710" width="26" customWidth="1"/>
    <col min="8711" max="8711" width="21.28515625" customWidth="1"/>
    <col min="8712" max="8712" width="18.7109375" customWidth="1"/>
    <col min="8713" max="8713" width="15.42578125" customWidth="1"/>
    <col min="8714" max="8714" width="13.85546875" customWidth="1"/>
    <col min="8715" max="8715" width="5.140625" bestFit="1" customWidth="1"/>
    <col min="8961" max="8961" width="8" customWidth="1"/>
    <col min="8962" max="8962" width="10" bestFit="1" customWidth="1"/>
    <col min="8963" max="8963" width="27.140625" customWidth="1"/>
    <col min="8964" max="8964" width="19.7109375" customWidth="1"/>
    <col min="8965" max="8965" width="14.5703125" customWidth="1"/>
    <col min="8966" max="8966" width="26" customWidth="1"/>
    <col min="8967" max="8967" width="21.28515625" customWidth="1"/>
    <col min="8968" max="8968" width="18.7109375" customWidth="1"/>
    <col min="8969" max="8969" width="15.42578125" customWidth="1"/>
    <col min="8970" max="8970" width="13.85546875" customWidth="1"/>
    <col min="8971" max="8971" width="5.140625" bestFit="1" customWidth="1"/>
    <col min="9217" max="9217" width="8" customWidth="1"/>
    <col min="9218" max="9218" width="10" bestFit="1" customWidth="1"/>
    <col min="9219" max="9219" width="27.140625" customWidth="1"/>
    <col min="9220" max="9220" width="19.7109375" customWidth="1"/>
    <col min="9221" max="9221" width="14.5703125" customWidth="1"/>
    <col min="9222" max="9222" width="26" customWidth="1"/>
    <col min="9223" max="9223" width="21.28515625" customWidth="1"/>
    <col min="9224" max="9224" width="18.7109375" customWidth="1"/>
    <col min="9225" max="9225" width="15.42578125" customWidth="1"/>
    <col min="9226" max="9226" width="13.85546875" customWidth="1"/>
    <col min="9227" max="9227" width="5.140625" bestFit="1" customWidth="1"/>
    <col min="9473" max="9473" width="8" customWidth="1"/>
    <col min="9474" max="9474" width="10" bestFit="1" customWidth="1"/>
    <col min="9475" max="9475" width="27.140625" customWidth="1"/>
    <col min="9476" max="9476" width="19.7109375" customWidth="1"/>
    <col min="9477" max="9477" width="14.5703125" customWidth="1"/>
    <col min="9478" max="9478" width="26" customWidth="1"/>
    <col min="9479" max="9479" width="21.28515625" customWidth="1"/>
    <col min="9480" max="9480" width="18.7109375" customWidth="1"/>
    <col min="9481" max="9481" width="15.42578125" customWidth="1"/>
    <col min="9482" max="9482" width="13.85546875" customWidth="1"/>
    <col min="9483" max="9483" width="5.140625" bestFit="1" customWidth="1"/>
    <col min="9729" max="9729" width="8" customWidth="1"/>
    <col min="9730" max="9730" width="10" bestFit="1" customWidth="1"/>
    <col min="9731" max="9731" width="27.140625" customWidth="1"/>
    <col min="9732" max="9732" width="19.7109375" customWidth="1"/>
    <col min="9733" max="9733" width="14.5703125" customWidth="1"/>
    <col min="9734" max="9734" width="26" customWidth="1"/>
    <col min="9735" max="9735" width="21.28515625" customWidth="1"/>
    <col min="9736" max="9736" width="18.7109375" customWidth="1"/>
    <col min="9737" max="9737" width="15.42578125" customWidth="1"/>
    <col min="9738" max="9738" width="13.85546875" customWidth="1"/>
    <col min="9739" max="9739" width="5.140625" bestFit="1" customWidth="1"/>
    <col min="9985" max="9985" width="8" customWidth="1"/>
    <col min="9986" max="9986" width="10" bestFit="1" customWidth="1"/>
    <col min="9987" max="9987" width="27.140625" customWidth="1"/>
    <col min="9988" max="9988" width="19.7109375" customWidth="1"/>
    <col min="9989" max="9989" width="14.5703125" customWidth="1"/>
    <col min="9990" max="9990" width="26" customWidth="1"/>
    <col min="9991" max="9991" width="21.28515625" customWidth="1"/>
    <col min="9992" max="9992" width="18.7109375" customWidth="1"/>
    <col min="9993" max="9993" width="15.42578125" customWidth="1"/>
    <col min="9994" max="9994" width="13.85546875" customWidth="1"/>
    <col min="9995" max="9995" width="5.140625" bestFit="1" customWidth="1"/>
    <col min="10241" max="10241" width="8" customWidth="1"/>
    <col min="10242" max="10242" width="10" bestFit="1" customWidth="1"/>
    <col min="10243" max="10243" width="27.140625" customWidth="1"/>
    <col min="10244" max="10244" width="19.7109375" customWidth="1"/>
    <col min="10245" max="10245" width="14.5703125" customWidth="1"/>
    <col min="10246" max="10246" width="26" customWidth="1"/>
    <col min="10247" max="10247" width="21.28515625" customWidth="1"/>
    <col min="10248" max="10248" width="18.7109375" customWidth="1"/>
    <col min="10249" max="10249" width="15.42578125" customWidth="1"/>
    <col min="10250" max="10250" width="13.85546875" customWidth="1"/>
    <col min="10251" max="10251" width="5.140625" bestFit="1" customWidth="1"/>
    <col min="10497" max="10497" width="8" customWidth="1"/>
    <col min="10498" max="10498" width="10" bestFit="1" customWidth="1"/>
    <col min="10499" max="10499" width="27.140625" customWidth="1"/>
    <col min="10500" max="10500" width="19.7109375" customWidth="1"/>
    <col min="10501" max="10501" width="14.5703125" customWidth="1"/>
    <col min="10502" max="10502" width="26" customWidth="1"/>
    <col min="10503" max="10503" width="21.28515625" customWidth="1"/>
    <col min="10504" max="10504" width="18.7109375" customWidth="1"/>
    <col min="10505" max="10505" width="15.42578125" customWidth="1"/>
    <col min="10506" max="10506" width="13.85546875" customWidth="1"/>
    <col min="10507" max="10507" width="5.140625" bestFit="1" customWidth="1"/>
    <col min="10753" max="10753" width="8" customWidth="1"/>
    <col min="10754" max="10754" width="10" bestFit="1" customWidth="1"/>
    <col min="10755" max="10755" width="27.140625" customWidth="1"/>
    <col min="10756" max="10756" width="19.7109375" customWidth="1"/>
    <col min="10757" max="10757" width="14.5703125" customWidth="1"/>
    <col min="10758" max="10758" width="26" customWidth="1"/>
    <col min="10759" max="10759" width="21.28515625" customWidth="1"/>
    <col min="10760" max="10760" width="18.7109375" customWidth="1"/>
    <col min="10761" max="10761" width="15.42578125" customWidth="1"/>
    <col min="10762" max="10762" width="13.85546875" customWidth="1"/>
    <col min="10763" max="10763" width="5.140625" bestFit="1" customWidth="1"/>
    <col min="11009" max="11009" width="8" customWidth="1"/>
    <col min="11010" max="11010" width="10" bestFit="1" customWidth="1"/>
    <col min="11011" max="11011" width="27.140625" customWidth="1"/>
    <col min="11012" max="11012" width="19.7109375" customWidth="1"/>
    <col min="11013" max="11013" width="14.5703125" customWidth="1"/>
    <col min="11014" max="11014" width="26" customWidth="1"/>
    <col min="11015" max="11015" width="21.28515625" customWidth="1"/>
    <col min="11016" max="11016" width="18.7109375" customWidth="1"/>
    <col min="11017" max="11017" width="15.42578125" customWidth="1"/>
    <col min="11018" max="11018" width="13.85546875" customWidth="1"/>
    <col min="11019" max="11019" width="5.140625" bestFit="1" customWidth="1"/>
    <col min="11265" max="11265" width="8" customWidth="1"/>
    <col min="11266" max="11266" width="10" bestFit="1" customWidth="1"/>
    <col min="11267" max="11267" width="27.140625" customWidth="1"/>
    <col min="11268" max="11268" width="19.7109375" customWidth="1"/>
    <col min="11269" max="11269" width="14.5703125" customWidth="1"/>
    <col min="11270" max="11270" width="26" customWidth="1"/>
    <col min="11271" max="11271" width="21.28515625" customWidth="1"/>
    <col min="11272" max="11272" width="18.7109375" customWidth="1"/>
    <col min="11273" max="11273" width="15.42578125" customWidth="1"/>
    <col min="11274" max="11274" width="13.85546875" customWidth="1"/>
    <col min="11275" max="11275" width="5.140625" bestFit="1" customWidth="1"/>
    <col min="11521" max="11521" width="8" customWidth="1"/>
    <col min="11522" max="11522" width="10" bestFit="1" customWidth="1"/>
    <col min="11523" max="11523" width="27.140625" customWidth="1"/>
    <col min="11524" max="11524" width="19.7109375" customWidth="1"/>
    <col min="11525" max="11525" width="14.5703125" customWidth="1"/>
    <col min="11526" max="11526" width="26" customWidth="1"/>
    <col min="11527" max="11527" width="21.28515625" customWidth="1"/>
    <col min="11528" max="11528" width="18.7109375" customWidth="1"/>
    <col min="11529" max="11529" width="15.42578125" customWidth="1"/>
    <col min="11530" max="11530" width="13.85546875" customWidth="1"/>
    <col min="11531" max="11531" width="5.140625" bestFit="1" customWidth="1"/>
    <col min="11777" max="11777" width="8" customWidth="1"/>
    <col min="11778" max="11778" width="10" bestFit="1" customWidth="1"/>
    <col min="11779" max="11779" width="27.140625" customWidth="1"/>
    <col min="11780" max="11780" width="19.7109375" customWidth="1"/>
    <col min="11781" max="11781" width="14.5703125" customWidth="1"/>
    <col min="11782" max="11782" width="26" customWidth="1"/>
    <col min="11783" max="11783" width="21.28515625" customWidth="1"/>
    <col min="11784" max="11784" width="18.7109375" customWidth="1"/>
    <col min="11785" max="11785" width="15.42578125" customWidth="1"/>
    <col min="11786" max="11786" width="13.85546875" customWidth="1"/>
    <col min="11787" max="11787" width="5.140625" bestFit="1" customWidth="1"/>
    <col min="12033" max="12033" width="8" customWidth="1"/>
    <col min="12034" max="12034" width="10" bestFit="1" customWidth="1"/>
    <col min="12035" max="12035" width="27.140625" customWidth="1"/>
    <col min="12036" max="12036" width="19.7109375" customWidth="1"/>
    <col min="12037" max="12037" width="14.5703125" customWidth="1"/>
    <col min="12038" max="12038" width="26" customWidth="1"/>
    <col min="12039" max="12039" width="21.28515625" customWidth="1"/>
    <col min="12040" max="12040" width="18.7109375" customWidth="1"/>
    <col min="12041" max="12041" width="15.42578125" customWidth="1"/>
    <col min="12042" max="12042" width="13.85546875" customWidth="1"/>
    <col min="12043" max="12043" width="5.140625" bestFit="1" customWidth="1"/>
    <col min="12289" max="12289" width="8" customWidth="1"/>
    <col min="12290" max="12290" width="10" bestFit="1" customWidth="1"/>
    <col min="12291" max="12291" width="27.140625" customWidth="1"/>
    <col min="12292" max="12292" width="19.7109375" customWidth="1"/>
    <col min="12293" max="12293" width="14.5703125" customWidth="1"/>
    <col min="12294" max="12294" width="26" customWidth="1"/>
    <col min="12295" max="12295" width="21.28515625" customWidth="1"/>
    <col min="12296" max="12296" width="18.7109375" customWidth="1"/>
    <col min="12297" max="12297" width="15.42578125" customWidth="1"/>
    <col min="12298" max="12298" width="13.85546875" customWidth="1"/>
    <col min="12299" max="12299" width="5.140625" bestFit="1" customWidth="1"/>
    <col min="12545" max="12545" width="8" customWidth="1"/>
    <col min="12546" max="12546" width="10" bestFit="1" customWidth="1"/>
    <col min="12547" max="12547" width="27.140625" customWidth="1"/>
    <col min="12548" max="12548" width="19.7109375" customWidth="1"/>
    <col min="12549" max="12549" width="14.5703125" customWidth="1"/>
    <col min="12550" max="12550" width="26" customWidth="1"/>
    <col min="12551" max="12551" width="21.28515625" customWidth="1"/>
    <col min="12552" max="12552" width="18.7109375" customWidth="1"/>
    <col min="12553" max="12553" width="15.42578125" customWidth="1"/>
    <col min="12554" max="12554" width="13.85546875" customWidth="1"/>
    <col min="12555" max="12555" width="5.140625" bestFit="1" customWidth="1"/>
    <col min="12801" max="12801" width="8" customWidth="1"/>
    <col min="12802" max="12802" width="10" bestFit="1" customWidth="1"/>
    <col min="12803" max="12803" width="27.140625" customWidth="1"/>
    <col min="12804" max="12804" width="19.7109375" customWidth="1"/>
    <col min="12805" max="12805" width="14.5703125" customWidth="1"/>
    <col min="12806" max="12806" width="26" customWidth="1"/>
    <col min="12807" max="12807" width="21.28515625" customWidth="1"/>
    <col min="12808" max="12808" width="18.7109375" customWidth="1"/>
    <col min="12809" max="12809" width="15.42578125" customWidth="1"/>
    <col min="12810" max="12810" width="13.85546875" customWidth="1"/>
    <col min="12811" max="12811" width="5.140625" bestFit="1" customWidth="1"/>
    <col min="13057" max="13057" width="8" customWidth="1"/>
    <col min="13058" max="13058" width="10" bestFit="1" customWidth="1"/>
    <col min="13059" max="13059" width="27.140625" customWidth="1"/>
    <col min="13060" max="13060" width="19.7109375" customWidth="1"/>
    <col min="13061" max="13061" width="14.5703125" customWidth="1"/>
    <col min="13062" max="13062" width="26" customWidth="1"/>
    <col min="13063" max="13063" width="21.28515625" customWidth="1"/>
    <col min="13064" max="13064" width="18.7109375" customWidth="1"/>
    <col min="13065" max="13065" width="15.42578125" customWidth="1"/>
    <col min="13066" max="13066" width="13.85546875" customWidth="1"/>
    <col min="13067" max="13067" width="5.140625" bestFit="1" customWidth="1"/>
    <col min="13313" max="13313" width="8" customWidth="1"/>
    <col min="13314" max="13314" width="10" bestFit="1" customWidth="1"/>
    <col min="13315" max="13315" width="27.140625" customWidth="1"/>
    <col min="13316" max="13316" width="19.7109375" customWidth="1"/>
    <col min="13317" max="13317" width="14.5703125" customWidth="1"/>
    <col min="13318" max="13318" width="26" customWidth="1"/>
    <col min="13319" max="13319" width="21.28515625" customWidth="1"/>
    <col min="13320" max="13320" width="18.7109375" customWidth="1"/>
    <col min="13321" max="13321" width="15.42578125" customWidth="1"/>
    <col min="13322" max="13322" width="13.85546875" customWidth="1"/>
    <col min="13323" max="13323" width="5.140625" bestFit="1" customWidth="1"/>
    <col min="13569" max="13569" width="8" customWidth="1"/>
    <col min="13570" max="13570" width="10" bestFit="1" customWidth="1"/>
    <col min="13571" max="13571" width="27.140625" customWidth="1"/>
    <col min="13572" max="13572" width="19.7109375" customWidth="1"/>
    <col min="13573" max="13573" width="14.5703125" customWidth="1"/>
    <col min="13574" max="13574" width="26" customWidth="1"/>
    <col min="13575" max="13575" width="21.28515625" customWidth="1"/>
    <col min="13576" max="13576" width="18.7109375" customWidth="1"/>
    <col min="13577" max="13577" width="15.42578125" customWidth="1"/>
    <col min="13578" max="13578" width="13.85546875" customWidth="1"/>
    <col min="13579" max="13579" width="5.140625" bestFit="1" customWidth="1"/>
    <col min="13825" max="13825" width="8" customWidth="1"/>
    <col min="13826" max="13826" width="10" bestFit="1" customWidth="1"/>
    <col min="13827" max="13827" width="27.140625" customWidth="1"/>
    <col min="13828" max="13828" width="19.7109375" customWidth="1"/>
    <col min="13829" max="13829" width="14.5703125" customWidth="1"/>
    <col min="13830" max="13830" width="26" customWidth="1"/>
    <col min="13831" max="13831" width="21.28515625" customWidth="1"/>
    <col min="13832" max="13832" width="18.7109375" customWidth="1"/>
    <col min="13833" max="13833" width="15.42578125" customWidth="1"/>
    <col min="13834" max="13834" width="13.85546875" customWidth="1"/>
    <col min="13835" max="13835" width="5.140625" bestFit="1" customWidth="1"/>
    <col min="14081" max="14081" width="8" customWidth="1"/>
    <col min="14082" max="14082" width="10" bestFit="1" customWidth="1"/>
    <col min="14083" max="14083" width="27.140625" customWidth="1"/>
    <col min="14084" max="14084" width="19.7109375" customWidth="1"/>
    <col min="14085" max="14085" width="14.5703125" customWidth="1"/>
    <col min="14086" max="14086" width="26" customWidth="1"/>
    <col min="14087" max="14087" width="21.28515625" customWidth="1"/>
    <col min="14088" max="14088" width="18.7109375" customWidth="1"/>
    <col min="14089" max="14089" width="15.42578125" customWidth="1"/>
    <col min="14090" max="14090" width="13.85546875" customWidth="1"/>
    <col min="14091" max="14091" width="5.140625" bestFit="1" customWidth="1"/>
    <col min="14337" max="14337" width="8" customWidth="1"/>
    <col min="14338" max="14338" width="10" bestFit="1" customWidth="1"/>
    <col min="14339" max="14339" width="27.140625" customWidth="1"/>
    <col min="14340" max="14340" width="19.7109375" customWidth="1"/>
    <col min="14341" max="14341" width="14.5703125" customWidth="1"/>
    <col min="14342" max="14342" width="26" customWidth="1"/>
    <col min="14343" max="14343" width="21.28515625" customWidth="1"/>
    <col min="14344" max="14344" width="18.7109375" customWidth="1"/>
    <col min="14345" max="14345" width="15.42578125" customWidth="1"/>
    <col min="14346" max="14346" width="13.85546875" customWidth="1"/>
    <col min="14347" max="14347" width="5.140625" bestFit="1" customWidth="1"/>
    <col min="14593" max="14593" width="8" customWidth="1"/>
    <col min="14594" max="14594" width="10" bestFit="1" customWidth="1"/>
    <col min="14595" max="14595" width="27.140625" customWidth="1"/>
    <col min="14596" max="14596" width="19.7109375" customWidth="1"/>
    <col min="14597" max="14597" width="14.5703125" customWidth="1"/>
    <col min="14598" max="14598" width="26" customWidth="1"/>
    <col min="14599" max="14599" width="21.28515625" customWidth="1"/>
    <col min="14600" max="14600" width="18.7109375" customWidth="1"/>
    <col min="14601" max="14601" width="15.42578125" customWidth="1"/>
    <col min="14602" max="14602" width="13.85546875" customWidth="1"/>
    <col min="14603" max="14603" width="5.140625" bestFit="1" customWidth="1"/>
    <col min="14849" max="14849" width="8" customWidth="1"/>
    <col min="14850" max="14850" width="10" bestFit="1" customWidth="1"/>
    <col min="14851" max="14851" width="27.140625" customWidth="1"/>
    <col min="14852" max="14852" width="19.7109375" customWidth="1"/>
    <col min="14853" max="14853" width="14.5703125" customWidth="1"/>
    <col min="14854" max="14854" width="26" customWidth="1"/>
    <col min="14855" max="14855" width="21.28515625" customWidth="1"/>
    <col min="14856" max="14856" width="18.7109375" customWidth="1"/>
    <col min="14857" max="14857" width="15.42578125" customWidth="1"/>
    <col min="14858" max="14858" width="13.85546875" customWidth="1"/>
    <col min="14859" max="14859" width="5.140625" bestFit="1" customWidth="1"/>
    <col min="15105" max="15105" width="8" customWidth="1"/>
    <col min="15106" max="15106" width="10" bestFit="1" customWidth="1"/>
    <col min="15107" max="15107" width="27.140625" customWidth="1"/>
    <col min="15108" max="15108" width="19.7109375" customWidth="1"/>
    <col min="15109" max="15109" width="14.5703125" customWidth="1"/>
    <col min="15110" max="15110" width="26" customWidth="1"/>
    <col min="15111" max="15111" width="21.28515625" customWidth="1"/>
    <col min="15112" max="15112" width="18.7109375" customWidth="1"/>
    <col min="15113" max="15113" width="15.42578125" customWidth="1"/>
    <col min="15114" max="15114" width="13.85546875" customWidth="1"/>
    <col min="15115" max="15115" width="5.140625" bestFit="1" customWidth="1"/>
    <col min="15361" max="15361" width="8" customWidth="1"/>
    <col min="15362" max="15362" width="10" bestFit="1" customWidth="1"/>
    <col min="15363" max="15363" width="27.140625" customWidth="1"/>
    <col min="15364" max="15364" width="19.7109375" customWidth="1"/>
    <col min="15365" max="15365" width="14.5703125" customWidth="1"/>
    <col min="15366" max="15366" width="26" customWidth="1"/>
    <col min="15367" max="15367" width="21.28515625" customWidth="1"/>
    <col min="15368" max="15368" width="18.7109375" customWidth="1"/>
    <col min="15369" max="15369" width="15.42578125" customWidth="1"/>
    <col min="15370" max="15370" width="13.85546875" customWidth="1"/>
    <col min="15371" max="15371" width="5.140625" bestFit="1" customWidth="1"/>
    <col min="15617" max="15617" width="8" customWidth="1"/>
    <col min="15618" max="15618" width="10" bestFit="1" customWidth="1"/>
    <col min="15619" max="15619" width="27.140625" customWidth="1"/>
    <col min="15620" max="15620" width="19.7109375" customWidth="1"/>
    <col min="15621" max="15621" width="14.5703125" customWidth="1"/>
    <col min="15622" max="15622" width="26" customWidth="1"/>
    <col min="15623" max="15623" width="21.28515625" customWidth="1"/>
    <col min="15624" max="15624" width="18.7109375" customWidth="1"/>
    <col min="15625" max="15625" width="15.42578125" customWidth="1"/>
    <col min="15626" max="15626" width="13.85546875" customWidth="1"/>
    <col min="15627" max="15627" width="5.140625" bestFit="1" customWidth="1"/>
    <col min="15873" max="15873" width="8" customWidth="1"/>
    <col min="15874" max="15874" width="10" bestFit="1" customWidth="1"/>
    <col min="15875" max="15875" width="27.140625" customWidth="1"/>
    <col min="15876" max="15876" width="19.7109375" customWidth="1"/>
    <col min="15877" max="15877" width="14.5703125" customWidth="1"/>
    <col min="15878" max="15878" width="26" customWidth="1"/>
    <col min="15879" max="15879" width="21.28515625" customWidth="1"/>
    <col min="15880" max="15880" width="18.7109375" customWidth="1"/>
    <col min="15881" max="15881" width="15.42578125" customWidth="1"/>
    <col min="15882" max="15882" width="13.85546875" customWidth="1"/>
    <col min="15883" max="15883" width="5.140625" bestFit="1" customWidth="1"/>
    <col min="16129" max="16129" width="8" customWidth="1"/>
    <col min="16130" max="16130" width="10" bestFit="1" customWidth="1"/>
    <col min="16131" max="16131" width="27.140625" customWidth="1"/>
    <col min="16132" max="16132" width="19.7109375" customWidth="1"/>
    <col min="16133" max="16133" width="14.5703125" customWidth="1"/>
    <col min="16134" max="16134" width="26" customWidth="1"/>
    <col min="16135" max="16135" width="21.28515625" customWidth="1"/>
    <col min="16136" max="16136" width="18.7109375" customWidth="1"/>
    <col min="16137" max="16137" width="15.42578125" customWidth="1"/>
    <col min="16138" max="16138" width="13.85546875" customWidth="1"/>
    <col min="16139" max="16139" width="5.140625" bestFit="1" customWidth="1"/>
  </cols>
  <sheetData>
    <row r="1" spans="1:12" s="161" customFormat="1" ht="18">
      <c r="A1" s="262" t="str">
        <f>'010'!A1</f>
        <v>Q-4(Jan-Mar-25)</v>
      </c>
      <c r="B1" s="262"/>
      <c r="C1" s="262"/>
      <c r="D1" s="262"/>
      <c r="E1" s="262"/>
      <c r="F1" s="160"/>
      <c r="G1" s="160"/>
      <c r="H1" s="160"/>
      <c r="I1" s="160"/>
      <c r="J1" s="160"/>
    </row>
    <row r="2" spans="1:12" s="161" customFormat="1" ht="18">
      <c r="A2" s="160" t="str">
        <f>'010'!A2</f>
        <v>Year: 2024-25</v>
      </c>
      <c r="B2" s="160"/>
      <c r="C2" s="160"/>
      <c r="D2" s="160"/>
      <c r="E2" s="160"/>
      <c r="F2" s="160"/>
      <c r="G2" s="160"/>
      <c r="H2" s="160"/>
      <c r="I2" s="160"/>
      <c r="J2" s="160"/>
    </row>
    <row r="3" spans="1:12" ht="18">
      <c r="A3" s="278" t="s">
        <v>374</v>
      </c>
      <c r="B3" s="278"/>
      <c r="C3" s="278"/>
      <c r="D3" s="278"/>
      <c r="E3" s="278"/>
      <c r="F3" s="278"/>
      <c r="G3" s="278"/>
      <c r="H3" s="278"/>
      <c r="I3" s="278"/>
      <c r="J3" s="278"/>
    </row>
    <row r="4" spans="1:12" s="163" customFormat="1" ht="108">
      <c r="A4" s="162" t="s">
        <v>13</v>
      </c>
      <c r="B4" s="162" t="s">
        <v>366</v>
      </c>
      <c r="C4" s="162" t="s">
        <v>375</v>
      </c>
      <c r="D4" s="162" t="s">
        <v>376</v>
      </c>
      <c r="E4" s="162" t="s">
        <v>377</v>
      </c>
      <c r="F4" s="162" t="s">
        <v>378</v>
      </c>
      <c r="G4" s="162" t="s">
        <v>379</v>
      </c>
      <c r="H4" s="162" t="s">
        <v>380</v>
      </c>
      <c r="I4" s="162" t="s">
        <v>381</v>
      </c>
      <c r="J4" s="162" t="s">
        <v>382</v>
      </c>
    </row>
    <row r="5" spans="1:12" ht="18">
      <c r="A5" s="151">
        <v>1</v>
      </c>
      <c r="B5" s="151">
        <v>2</v>
      </c>
      <c r="C5" s="164">
        <v>3</v>
      </c>
      <c r="D5" s="164">
        <v>4</v>
      </c>
      <c r="E5" s="164" t="s">
        <v>383</v>
      </c>
      <c r="F5" s="164">
        <v>6</v>
      </c>
      <c r="G5" s="164" t="s">
        <v>384</v>
      </c>
      <c r="H5" s="164">
        <v>8</v>
      </c>
      <c r="I5" s="164" t="s">
        <v>385</v>
      </c>
      <c r="J5" s="164" t="s">
        <v>386</v>
      </c>
    </row>
    <row r="6" spans="1:12" s="170" customFormat="1" ht="18">
      <c r="A6" s="165">
        <v>1</v>
      </c>
      <c r="B6" s="154">
        <f>[27]Saidi!B8</f>
        <v>45658</v>
      </c>
      <c r="C6" s="166">
        <f>[27]Saidi!C8</f>
        <v>25263</v>
      </c>
      <c r="D6" s="167" t="str">
        <f>[27]Saidi!D8</f>
        <v>13481:34</v>
      </c>
      <c r="E6" s="168">
        <f>[27]Saidi!E8</f>
        <v>2.2222222222222223E-2</v>
      </c>
      <c r="F6" s="169">
        <f>[27]Saidi!F8</f>
        <v>3201232</v>
      </c>
      <c r="G6" s="167">
        <f>E6*F6</f>
        <v>71138.488888888896</v>
      </c>
      <c r="H6" s="169">
        <f>[27]Saidi!H8</f>
        <v>3643609</v>
      </c>
      <c r="I6" s="167" t="str">
        <f>[27]Saidi!I8</f>
        <v>1322778:37</v>
      </c>
      <c r="J6" s="168">
        <f>[27]Saidi!K8</f>
        <v>1.5277777777777777E-2</v>
      </c>
      <c r="L6" s="171"/>
    </row>
    <row r="7" spans="1:12" s="170" customFormat="1" ht="18">
      <c r="A7" s="165">
        <v>2</v>
      </c>
      <c r="B7" s="154">
        <f>[27]Saidi!B9</f>
        <v>45689</v>
      </c>
      <c r="C7" s="166">
        <f>[27]Saidi!C9</f>
        <v>11292</v>
      </c>
      <c r="D7" s="167">
        <f>[27]Saidi!D9</f>
        <v>327.28194444444443</v>
      </c>
      <c r="E7" s="168">
        <f>[27]Saidi!E9</f>
        <v>2.9166666666666667E-2</v>
      </c>
      <c r="F7" s="169">
        <f>[27]Saidi!F9</f>
        <v>3040165</v>
      </c>
      <c r="G7" s="167">
        <f>E7*F7</f>
        <v>88671.479166666672</v>
      </c>
      <c r="H7" s="169">
        <f>[27]Saidi!H9</f>
        <v>3649953</v>
      </c>
      <c r="I7" s="167" t="str">
        <f>[27]Saidi!I9</f>
        <v>1348934:51</v>
      </c>
      <c r="J7" s="168">
        <f>[27]Saidi!K9</f>
        <v>1.5277777777777777E-2</v>
      </c>
    </row>
    <row r="8" spans="1:12" s="170" customFormat="1" ht="18">
      <c r="A8" s="165">
        <v>3</v>
      </c>
      <c r="B8" s="154">
        <f>[27]Saidi!B10</f>
        <v>45717</v>
      </c>
      <c r="C8" s="166">
        <f>[27]Saidi!C10</f>
        <v>20693</v>
      </c>
      <c r="D8" s="167" t="str">
        <f>[27]Saidi!D10</f>
        <v>10317:59</v>
      </c>
      <c r="E8" s="168">
        <f>[27]Saidi!E10</f>
        <v>2.0833333333333332E-2</v>
      </c>
      <c r="F8" s="169">
        <f>[27]Saidi!F10</f>
        <v>2992696</v>
      </c>
      <c r="G8" s="167">
        <f>E8*F8</f>
        <v>62347.833333333328</v>
      </c>
      <c r="H8" s="169">
        <f>[27]Saidi!H10</f>
        <v>3660787</v>
      </c>
      <c r="I8" s="167" t="str">
        <f>[27]Saidi!I10</f>
        <v>1165986:02</v>
      </c>
      <c r="J8" s="168">
        <f>[27]Saidi!K10</f>
        <v>1.3194444444444444E-2</v>
      </c>
    </row>
    <row r="9" spans="1:12" ht="18">
      <c r="A9" s="157"/>
      <c r="B9" s="157"/>
      <c r="C9" s="157">
        <f>SUM(C6:C8)</f>
        <v>57248</v>
      </c>
      <c r="D9" s="172" t="s">
        <v>387</v>
      </c>
      <c r="E9" s="172">
        <f>SUM(E6:E8)</f>
        <v>7.2222222222222215E-2</v>
      </c>
      <c r="F9" s="157">
        <f>SUM(F6:F8)</f>
        <v>9234093</v>
      </c>
      <c r="G9" s="172" t="s">
        <v>388</v>
      </c>
      <c r="H9" s="157">
        <f>SUM(H6:H8)</f>
        <v>10954349</v>
      </c>
      <c r="I9" s="173" t="s">
        <v>389</v>
      </c>
      <c r="J9" s="174">
        <f>AVERAGE(J6:J8)</f>
        <v>1.4583333333333332E-2</v>
      </c>
    </row>
    <row r="10" spans="1:12">
      <c r="E10" s="175"/>
      <c r="G10" s="176"/>
      <c r="I10" s="177"/>
    </row>
    <row r="11" spans="1:12">
      <c r="F11" s="175"/>
      <c r="I11" s="175"/>
    </row>
    <row r="16" spans="1:12">
      <c r="F16" s="178"/>
      <c r="G16" s="179"/>
    </row>
  </sheetData>
  <mergeCells count="2">
    <mergeCell ref="A1:E1"/>
    <mergeCell ref="A3:J3"/>
  </mergeCells>
  <printOptions horizontalCentered="1" verticalCentered="1"/>
  <pageMargins left="0.45" right="0.45" top="0.5" bottom="0.5" header="0.3" footer="0.3"/>
  <pageSetup paperSize="9" orientation="landscape" horizontalDpi="120" verticalDpi="144" r:id="rId1"/>
  <headerFooter>
    <oddFooter>&amp;L&amp;A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
  <sheetViews>
    <sheetView topLeftCell="A4" zoomScale="90" zoomScaleNormal="90" zoomScaleSheetLayoutView="100" workbookViewId="0">
      <selection sqref="A1:H9"/>
    </sheetView>
  </sheetViews>
  <sheetFormatPr defaultRowHeight="14.25"/>
  <cols>
    <col min="1" max="1" width="4" style="56" bestFit="1" customWidth="1"/>
    <col min="2" max="2" width="10.7109375" style="56" customWidth="1"/>
    <col min="3" max="3" width="14.140625" style="56" customWidth="1"/>
    <col min="4" max="4" width="25" style="56" customWidth="1"/>
    <col min="5" max="5" width="17.85546875" style="56" bestFit="1" customWidth="1"/>
    <col min="6" max="8" width="15.42578125" style="56" customWidth="1"/>
    <col min="9" max="9" width="14.140625" style="56" bestFit="1" customWidth="1"/>
    <col min="10" max="256" width="9.140625" style="56"/>
    <col min="257" max="257" width="4" style="56" bestFit="1" customWidth="1"/>
    <col min="258" max="258" width="10.7109375" style="56" customWidth="1"/>
    <col min="259" max="259" width="14.140625" style="56" customWidth="1"/>
    <col min="260" max="260" width="25" style="56" customWidth="1"/>
    <col min="261" max="261" width="17.85546875" style="56" bestFit="1" customWidth="1"/>
    <col min="262" max="264" width="15.42578125" style="56" customWidth="1"/>
    <col min="265" max="265" width="14.140625" style="56" bestFit="1" customWidth="1"/>
    <col min="266" max="512" width="9.140625" style="56"/>
    <col min="513" max="513" width="4" style="56" bestFit="1" customWidth="1"/>
    <col min="514" max="514" width="10.7109375" style="56" customWidth="1"/>
    <col min="515" max="515" width="14.140625" style="56" customWidth="1"/>
    <col min="516" max="516" width="25" style="56" customWidth="1"/>
    <col min="517" max="517" width="17.85546875" style="56" bestFit="1" customWidth="1"/>
    <col min="518" max="520" width="15.42578125" style="56" customWidth="1"/>
    <col min="521" max="521" width="14.140625" style="56" bestFit="1" customWidth="1"/>
    <col min="522" max="768" width="9.140625" style="56"/>
    <col min="769" max="769" width="4" style="56" bestFit="1" customWidth="1"/>
    <col min="770" max="770" width="10.7109375" style="56" customWidth="1"/>
    <col min="771" max="771" width="14.140625" style="56" customWidth="1"/>
    <col min="772" max="772" width="25" style="56" customWidth="1"/>
    <col min="773" max="773" width="17.85546875" style="56" bestFit="1" customWidth="1"/>
    <col min="774" max="776" width="15.42578125" style="56" customWidth="1"/>
    <col min="777" max="777" width="14.140625" style="56" bestFit="1" customWidth="1"/>
    <col min="778" max="1024" width="9.140625" style="56"/>
    <col min="1025" max="1025" width="4" style="56" bestFit="1" customWidth="1"/>
    <col min="1026" max="1026" width="10.7109375" style="56" customWidth="1"/>
    <col min="1027" max="1027" width="14.140625" style="56" customWidth="1"/>
    <col min="1028" max="1028" width="25" style="56" customWidth="1"/>
    <col min="1029" max="1029" width="17.85546875" style="56" bestFit="1" customWidth="1"/>
    <col min="1030" max="1032" width="15.42578125" style="56" customWidth="1"/>
    <col min="1033" max="1033" width="14.140625" style="56" bestFit="1" customWidth="1"/>
    <col min="1034" max="1280" width="9.140625" style="56"/>
    <col min="1281" max="1281" width="4" style="56" bestFit="1" customWidth="1"/>
    <col min="1282" max="1282" width="10.7109375" style="56" customWidth="1"/>
    <col min="1283" max="1283" width="14.140625" style="56" customWidth="1"/>
    <col min="1284" max="1284" width="25" style="56" customWidth="1"/>
    <col min="1285" max="1285" width="17.85546875" style="56" bestFit="1" customWidth="1"/>
    <col min="1286" max="1288" width="15.42578125" style="56" customWidth="1"/>
    <col min="1289" max="1289" width="14.140625" style="56" bestFit="1" customWidth="1"/>
    <col min="1290" max="1536" width="9.140625" style="56"/>
    <col min="1537" max="1537" width="4" style="56" bestFit="1" customWidth="1"/>
    <col min="1538" max="1538" width="10.7109375" style="56" customWidth="1"/>
    <col min="1539" max="1539" width="14.140625" style="56" customWidth="1"/>
    <col min="1540" max="1540" width="25" style="56" customWidth="1"/>
    <col min="1541" max="1541" width="17.85546875" style="56" bestFit="1" customWidth="1"/>
    <col min="1542" max="1544" width="15.42578125" style="56" customWidth="1"/>
    <col min="1545" max="1545" width="14.140625" style="56" bestFit="1" customWidth="1"/>
    <col min="1546" max="1792" width="9.140625" style="56"/>
    <col min="1793" max="1793" width="4" style="56" bestFit="1" customWidth="1"/>
    <col min="1794" max="1794" width="10.7109375" style="56" customWidth="1"/>
    <col min="1795" max="1795" width="14.140625" style="56" customWidth="1"/>
    <col min="1796" max="1796" width="25" style="56" customWidth="1"/>
    <col min="1797" max="1797" width="17.85546875" style="56" bestFit="1" customWidth="1"/>
    <col min="1798" max="1800" width="15.42578125" style="56" customWidth="1"/>
    <col min="1801" max="1801" width="14.140625" style="56" bestFit="1" customWidth="1"/>
    <col min="1802" max="2048" width="9.140625" style="56"/>
    <col min="2049" max="2049" width="4" style="56" bestFit="1" customWidth="1"/>
    <col min="2050" max="2050" width="10.7109375" style="56" customWidth="1"/>
    <col min="2051" max="2051" width="14.140625" style="56" customWidth="1"/>
    <col min="2052" max="2052" width="25" style="56" customWidth="1"/>
    <col min="2053" max="2053" width="17.85546875" style="56" bestFit="1" customWidth="1"/>
    <col min="2054" max="2056" width="15.42578125" style="56" customWidth="1"/>
    <col min="2057" max="2057" width="14.140625" style="56" bestFit="1" customWidth="1"/>
    <col min="2058" max="2304" width="9.140625" style="56"/>
    <col min="2305" max="2305" width="4" style="56" bestFit="1" customWidth="1"/>
    <col min="2306" max="2306" width="10.7109375" style="56" customWidth="1"/>
    <col min="2307" max="2307" width="14.140625" style="56" customWidth="1"/>
    <col min="2308" max="2308" width="25" style="56" customWidth="1"/>
    <col min="2309" max="2309" width="17.85546875" style="56" bestFit="1" customWidth="1"/>
    <col min="2310" max="2312" width="15.42578125" style="56" customWidth="1"/>
    <col min="2313" max="2313" width="14.140625" style="56" bestFit="1" customWidth="1"/>
    <col min="2314" max="2560" width="9.140625" style="56"/>
    <col min="2561" max="2561" width="4" style="56" bestFit="1" customWidth="1"/>
    <col min="2562" max="2562" width="10.7109375" style="56" customWidth="1"/>
    <col min="2563" max="2563" width="14.140625" style="56" customWidth="1"/>
    <col min="2564" max="2564" width="25" style="56" customWidth="1"/>
    <col min="2565" max="2565" width="17.85546875" style="56" bestFit="1" customWidth="1"/>
    <col min="2566" max="2568" width="15.42578125" style="56" customWidth="1"/>
    <col min="2569" max="2569" width="14.140625" style="56" bestFit="1" customWidth="1"/>
    <col min="2570" max="2816" width="9.140625" style="56"/>
    <col min="2817" max="2817" width="4" style="56" bestFit="1" customWidth="1"/>
    <col min="2818" max="2818" width="10.7109375" style="56" customWidth="1"/>
    <col min="2819" max="2819" width="14.140625" style="56" customWidth="1"/>
    <col min="2820" max="2820" width="25" style="56" customWidth="1"/>
    <col min="2821" max="2821" width="17.85546875" style="56" bestFit="1" customWidth="1"/>
    <col min="2822" max="2824" width="15.42578125" style="56" customWidth="1"/>
    <col min="2825" max="2825" width="14.140625" style="56" bestFit="1" customWidth="1"/>
    <col min="2826" max="3072" width="9.140625" style="56"/>
    <col min="3073" max="3073" width="4" style="56" bestFit="1" customWidth="1"/>
    <col min="3074" max="3074" width="10.7109375" style="56" customWidth="1"/>
    <col min="3075" max="3075" width="14.140625" style="56" customWidth="1"/>
    <col min="3076" max="3076" width="25" style="56" customWidth="1"/>
    <col min="3077" max="3077" width="17.85546875" style="56" bestFit="1" customWidth="1"/>
    <col min="3078" max="3080" width="15.42578125" style="56" customWidth="1"/>
    <col min="3081" max="3081" width="14.140625" style="56" bestFit="1" customWidth="1"/>
    <col min="3082" max="3328" width="9.140625" style="56"/>
    <col min="3329" max="3329" width="4" style="56" bestFit="1" customWidth="1"/>
    <col min="3330" max="3330" width="10.7109375" style="56" customWidth="1"/>
    <col min="3331" max="3331" width="14.140625" style="56" customWidth="1"/>
    <col min="3332" max="3332" width="25" style="56" customWidth="1"/>
    <col min="3333" max="3333" width="17.85546875" style="56" bestFit="1" customWidth="1"/>
    <col min="3334" max="3336" width="15.42578125" style="56" customWidth="1"/>
    <col min="3337" max="3337" width="14.140625" style="56" bestFit="1" customWidth="1"/>
    <col min="3338" max="3584" width="9.140625" style="56"/>
    <col min="3585" max="3585" width="4" style="56" bestFit="1" customWidth="1"/>
    <col min="3586" max="3586" width="10.7109375" style="56" customWidth="1"/>
    <col min="3587" max="3587" width="14.140625" style="56" customWidth="1"/>
    <col min="3588" max="3588" width="25" style="56" customWidth="1"/>
    <col min="3589" max="3589" width="17.85546875" style="56" bestFit="1" customWidth="1"/>
    <col min="3590" max="3592" width="15.42578125" style="56" customWidth="1"/>
    <col min="3593" max="3593" width="14.140625" style="56" bestFit="1" customWidth="1"/>
    <col min="3594" max="3840" width="9.140625" style="56"/>
    <col min="3841" max="3841" width="4" style="56" bestFit="1" customWidth="1"/>
    <col min="3842" max="3842" width="10.7109375" style="56" customWidth="1"/>
    <col min="3843" max="3843" width="14.140625" style="56" customWidth="1"/>
    <col min="3844" max="3844" width="25" style="56" customWidth="1"/>
    <col min="3845" max="3845" width="17.85546875" style="56" bestFit="1" customWidth="1"/>
    <col min="3846" max="3848" width="15.42578125" style="56" customWidth="1"/>
    <col min="3849" max="3849" width="14.140625" style="56" bestFit="1" customWidth="1"/>
    <col min="3850" max="4096" width="9.140625" style="56"/>
    <col min="4097" max="4097" width="4" style="56" bestFit="1" customWidth="1"/>
    <col min="4098" max="4098" width="10.7109375" style="56" customWidth="1"/>
    <col min="4099" max="4099" width="14.140625" style="56" customWidth="1"/>
    <col min="4100" max="4100" width="25" style="56" customWidth="1"/>
    <col min="4101" max="4101" width="17.85546875" style="56" bestFit="1" customWidth="1"/>
    <col min="4102" max="4104" width="15.42578125" style="56" customWidth="1"/>
    <col min="4105" max="4105" width="14.140625" style="56" bestFit="1" customWidth="1"/>
    <col min="4106" max="4352" width="9.140625" style="56"/>
    <col min="4353" max="4353" width="4" style="56" bestFit="1" customWidth="1"/>
    <col min="4354" max="4354" width="10.7109375" style="56" customWidth="1"/>
    <col min="4355" max="4355" width="14.140625" style="56" customWidth="1"/>
    <col min="4356" max="4356" width="25" style="56" customWidth="1"/>
    <col min="4357" max="4357" width="17.85546875" style="56" bestFit="1" customWidth="1"/>
    <col min="4358" max="4360" width="15.42578125" style="56" customWidth="1"/>
    <col min="4361" max="4361" width="14.140625" style="56" bestFit="1" customWidth="1"/>
    <col min="4362" max="4608" width="9.140625" style="56"/>
    <col min="4609" max="4609" width="4" style="56" bestFit="1" customWidth="1"/>
    <col min="4610" max="4610" width="10.7109375" style="56" customWidth="1"/>
    <col min="4611" max="4611" width="14.140625" style="56" customWidth="1"/>
    <col min="4612" max="4612" width="25" style="56" customWidth="1"/>
    <col min="4613" max="4613" width="17.85546875" style="56" bestFit="1" customWidth="1"/>
    <col min="4614" max="4616" width="15.42578125" style="56" customWidth="1"/>
    <col min="4617" max="4617" width="14.140625" style="56" bestFit="1" customWidth="1"/>
    <col min="4618" max="4864" width="9.140625" style="56"/>
    <col min="4865" max="4865" width="4" style="56" bestFit="1" customWidth="1"/>
    <col min="4866" max="4866" width="10.7109375" style="56" customWidth="1"/>
    <col min="4867" max="4867" width="14.140625" style="56" customWidth="1"/>
    <col min="4868" max="4868" width="25" style="56" customWidth="1"/>
    <col min="4869" max="4869" width="17.85546875" style="56" bestFit="1" customWidth="1"/>
    <col min="4870" max="4872" width="15.42578125" style="56" customWidth="1"/>
    <col min="4873" max="4873" width="14.140625" style="56" bestFit="1" customWidth="1"/>
    <col min="4874" max="5120" width="9.140625" style="56"/>
    <col min="5121" max="5121" width="4" style="56" bestFit="1" customWidth="1"/>
    <col min="5122" max="5122" width="10.7109375" style="56" customWidth="1"/>
    <col min="5123" max="5123" width="14.140625" style="56" customWidth="1"/>
    <col min="5124" max="5124" width="25" style="56" customWidth="1"/>
    <col min="5125" max="5125" width="17.85546875" style="56" bestFit="1" customWidth="1"/>
    <col min="5126" max="5128" width="15.42578125" style="56" customWidth="1"/>
    <col min="5129" max="5129" width="14.140625" style="56" bestFit="1" customWidth="1"/>
    <col min="5130" max="5376" width="9.140625" style="56"/>
    <col min="5377" max="5377" width="4" style="56" bestFit="1" customWidth="1"/>
    <col min="5378" max="5378" width="10.7109375" style="56" customWidth="1"/>
    <col min="5379" max="5379" width="14.140625" style="56" customWidth="1"/>
    <col min="5380" max="5380" width="25" style="56" customWidth="1"/>
    <col min="5381" max="5381" width="17.85546875" style="56" bestFit="1" customWidth="1"/>
    <col min="5382" max="5384" width="15.42578125" style="56" customWidth="1"/>
    <col min="5385" max="5385" width="14.140625" style="56" bestFit="1" customWidth="1"/>
    <col min="5386" max="5632" width="9.140625" style="56"/>
    <col min="5633" max="5633" width="4" style="56" bestFit="1" customWidth="1"/>
    <col min="5634" max="5634" width="10.7109375" style="56" customWidth="1"/>
    <col min="5635" max="5635" width="14.140625" style="56" customWidth="1"/>
    <col min="5636" max="5636" width="25" style="56" customWidth="1"/>
    <col min="5637" max="5637" width="17.85546875" style="56" bestFit="1" customWidth="1"/>
    <col min="5638" max="5640" width="15.42578125" style="56" customWidth="1"/>
    <col min="5641" max="5641" width="14.140625" style="56" bestFit="1" customWidth="1"/>
    <col min="5642" max="5888" width="9.140625" style="56"/>
    <col min="5889" max="5889" width="4" style="56" bestFit="1" customWidth="1"/>
    <col min="5890" max="5890" width="10.7109375" style="56" customWidth="1"/>
    <col min="5891" max="5891" width="14.140625" style="56" customWidth="1"/>
    <col min="5892" max="5892" width="25" style="56" customWidth="1"/>
    <col min="5893" max="5893" width="17.85546875" style="56" bestFit="1" customWidth="1"/>
    <col min="5894" max="5896" width="15.42578125" style="56" customWidth="1"/>
    <col min="5897" max="5897" width="14.140625" style="56" bestFit="1" customWidth="1"/>
    <col min="5898" max="6144" width="9.140625" style="56"/>
    <col min="6145" max="6145" width="4" style="56" bestFit="1" customWidth="1"/>
    <col min="6146" max="6146" width="10.7109375" style="56" customWidth="1"/>
    <col min="6147" max="6147" width="14.140625" style="56" customWidth="1"/>
    <col min="6148" max="6148" width="25" style="56" customWidth="1"/>
    <col min="6149" max="6149" width="17.85546875" style="56" bestFit="1" customWidth="1"/>
    <col min="6150" max="6152" width="15.42578125" style="56" customWidth="1"/>
    <col min="6153" max="6153" width="14.140625" style="56" bestFit="1" customWidth="1"/>
    <col min="6154" max="6400" width="9.140625" style="56"/>
    <col min="6401" max="6401" width="4" style="56" bestFit="1" customWidth="1"/>
    <col min="6402" max="6402" width="10.7109375" style="56" customWidth="1"/>
    <col min="6403" max="6403" width="14.140625" style="56" customWidth="1"/>
    <col min="6404" max="6404" width="25" style="56" customWidth="1"/>
    <col min="6405" max="6405" width="17.85546875" style="56" bestFit="1" customWidth="1"/>
    <col min="6406" max="6408" width="15.42578125" style="56" customWidth="1"/>
    <col min="6409" max="6409" width="14.140625" style="56" bestFit="1" customWidth="1"/>
    <col min="6410" max="6656" width="9.140625" style="56"/>
    <col min="6657" max="6657" width="4" style="56" bestFit="1" customWidth="1"/>
    <col min="6658" max="6658" width="10.7109375" style="56" customWidth="1"/>
    <col min="6659" max="6659" width="14.140625" style="56" customWidth="1"/>
    <col min="6660" max="6660" width="25" style="56" customWidth="1"/>
    <col min="6661" max="6661" width="17.85546875" style="56" bestFit="1" customWidth="1"/>
    <col min="6662" max="6664" width="15.42578125" style="56" customWidth="1"/>
    <col min="6665" max="6665" width="14.140625" style="56" bestFit="1" customWidth="1"/>
    <col min="6666" max="6912" width="9.140625" style="56"/>
    <col min="6913" max="6913" width="4" style="56" bestFit="1" customWidth="1"/>
    <col min="6914" max="6914" width="10.7109375" style="56" customWidth="1"/>
    <col min="6915" max="6915" width="14.140625" style="56" customWidth="1"/>
    <col min="6916" max="6916" width="25" style="56" customWidth="1"/>
    <col min="6917" max="6917" width="17.85546875" style="56" bestFit="1" customWidth="1"/>
    <col min="6918" max="6920" width="15.42578125" style="56" customWidth="1"/>
    <col min="6921" max="6921" width="14.140625" style="56" bestFit="1" customWidth="1"/>
    <col min="6922" max="7168" width="9.140625" style="56"/>
    <col min="7169" max="7169" width="4" style="56" bestFit="1" customWidth="1"/>
    <col min="7170" max="7170" width="10.7109375" style="56" customWidth="1"/>
    <col min="7171" max="7171" width="14.140625" style="56" customWidth="1"/>
    <col min="7172" max="7172" width="25" style="56" customWidth="1"/>
    <col min="7173" max="7173" width="17.85546875" style="56" bestFit="1" customWidth="1"/>
    <col min="7174" max="7176" width="15.42578125" style="56" customWidth="1"/>
    <col min="7177" max="7177" width="14.140625" style="56" bestFit="1" customWidth="1"/>
    <col min="7178" max="7424" width="9.140625" style="56"/>
    <col min="7425" max="7425" width="4" style="56" bestFit="1" customWidth="1"/>
    <col min="7426" max="7426" width="10.7109375" style="56" customWidth="1"/>
    <col min="7427" max="7427" width="14.140625" style="56" customWidth="1"/>
    <col min="7428" max="7428" width="25" style="56" customWidth="1"/>
    <col min="7429" max="7429" width="17.85546875" style="56" bestFit="1" customWidth="1"/>
    <col min="7430" max="7432" width="15.42578125" style="56" customWidth="1"/>
    <col min="7433" max="7433" width="14.140625" style="56" bestFit="1" customWidth="1"/>
    <col min="7434" max="7680" width="9.140625" style="56"/>
    <col min="7681" max="7681" width="4" style="56" bestFit="1" customWidth="1"/>
    <col min="7682" max="7682" width="10.7109375" style="56" customWidth="1"/>
    <col min="7683" max="7683" width="14.140625" style="56" customWidth="1"/>
    <col min="7684" max="7684" width="25" style="56" customWidth="1"/>
    <col min="7685" max="7685" width="17.85546875" style="56" bestFit="1" customWidth="1"/>
    <col min="7686" max="7688" width="15.42578125" style="56" customWidth="1"/>
    <col min="7689" max="7689" width="14.140625" style="56" bestFit="1" customWidth="1"/>
    <col min="7690" max="7936" width="9.140625" style="56"/>
    <col min="7937" max="7937" width="4" style="56" bestFit="1" customWidth="1"/>
    <col min="7938" max="7938" width="10.7109375" style="56" customWidth="1"/>
    <col min="7939" max="7939" width="14.140625" style="56" customWidth="1"/>
    <col min="7940" max="7940" width="25" style="56" customWidth="1"/>
    <col min="7941" max="7941" width="17.85546875" style="56" bestFit="1" customWidth="1"/>
    <col min="7942" max="7944" width="15.42578125" style="56" customWidth="1"/>
    <col min="7945" max="7945" width="14.140625" style="56" bestFit="1" customWidth="1"/>
    <col min="7946" max="8192" width="9.140625" style="56"/>
    <col min="8193" max="8193" width="4" style="56" bestFit="1" customWidth="1"/>
    <col min="8194" max="8194" width="10.7109375" style="56" customWidth="1"/>
    <col min="8195" max="8195" width="14.140625" style="56" customWidth="1"/>
    <col min="8196" max="8196" width="25" style="56" customWidth="1"/>
    <col min="8197" max="8197" width="17.85546875" style="56" bestFit="1" customWidth="1"/>
    <col min="8198" max="8200" width="15.42578125" style="56" customWidth="1"/>
    <col min="8201" max="8201" width="14.140625" style="56" bestFit="1" customWidth="1"/>
    <col min="8202" max="8448" width="9.140625" style="56"/>
    <col min="8449" max="8449" width="4" style="56" bestFit="1" customWidth="1"/>
    <col min="8450" max="8450" width="10.7109375" style="56" customWidth="1"/>
    <col min="8451" max="8451" width="14.140625" style="56" customWidth="1"/>
    <col min="8452" max="8452" width="25" style="56" customWidth="1"/>
    <col min="8453" max="8453" width="17.85546875" style="56" bestFit="1" customWidth="1"/>
    <col min="8454" max="8456" width="15.42578125" style="56" customWidth="1"/>
    <col min="8457" max="8457" width="14.140625" style="56" bestFit="1" customWidth="1"/>
    <col min="8458" max="8704" width="9.140625" style="56"/>
    <col min="8705" max="8705" width="4" style="56" bestFit="1" customWidth="1"/>
    <col min="8706" max="8706" width="10.7109375" style="56" customWidth="1"/>
    <col min="8707" max="8707" width="14.140625" style="56" customWidth="1"/>
    <col min="8708" max="8708" width="25" style="56" customWidth="1"/>
    <col min="8709" max="8709" width="17.85546875" style="56" bestFit="1" customWidth="1"/>
    <col min="8710" max="8712" width="15.42578125" style="56" customWidth="1"/>
    <col min="8713" max="8713" width="14.140625" style="56" bestFit="1" customWidth="1"/>
    <col min="8714" max="8960" width="9.140625" style="56"/>
    <col min="8961" max="8961" width="4" style="56" bestFit="1" customWidth="1"/>
    <col min="8962" max="8962" width="10.7109375" style="56" customWidth="1"/>
    <col min="8963" max="8963" width="14.140625" style="56" customWidth="1"/>
    <col min="8964" max="8964" width="25" style="56" customWidth="1"/>
    <col min="8965" max="8965" width="17.85546875" style="56" bestFit="1" customWidth="1"/>
    <col min="8966" max="8968" width="15.42578125" style="56" customWidth="1"/>
    <col min="8969" max="8969" width="14.140625" style="56" bestFit="1" customWidth="1"/>
    <col min="8970" max="9216" width="9.140625" style="56"/>
    <col min="9217" max="9217" width="4" style="56" bestFit="1" customWidth="1"/>
    <col min="9218" max="9218" width="10.7109375" style="56" customWidth="1"/>
    <col min="9219" max="9219" width="14.140625" style="56" customWidth="1"/>
    <col min="9220" max="9220" width="25" style="56" customWidth="1"/>
    <col min="9221" max="9221" width="17.85546875" style="56" bestFit="1" customWidth="1"/>
    <col min="9222" max="9224" width="15.42578125" style="56" customWidth="1"/>
    <col min="9225" max="9225" width="14.140625" style="56" bestFit="1" customWidth="1"/>
    <col min="9226" max="9472" width="9.140625" style="56"/>
    <col min="9473" max="9473" width="4" style="56" bestFit="1" customWidth="1"/>
    <col min="9474" max="9474" width="10.7109375" style="56" customWidth="1"/>
    <col min="9475" max="9475" width="14.140625" style="56" customWidth="1"/>
    <col min="9476" max="9476" width="25" style="56" customWidth="1"/>
    <col min="9477" max="9477" width="17.85546875" style="56" bestFit="1" customWidth="1"/>
    <col min="9478" max="9480" width="15.42578125" style="56" customWidth="1"/>
    <col min="9481" max="9481" width="14.140625" style="56" bestFit="1" customWidth="1"/>
    <col min="9482" max="9728" width="9.140625" style="56"/>
    <col min="9729" max="9729" width="4" style="56" bestFit="1" customWidth="1"/>
    <col min="9730" max="9730" width="10.7109375" style="56" customWidth="1"/>
    <col min="9731" max="9731" width="14.140625" style="56" customWidth="1"/>
    <col min="9732" max="9732" width="25" style="56" customWidth="1"/>
    <col min="9733" max="9733" width="17.85546875" style="56" bestFit="1" customWidth="1"/>
    <col min="9734" max="9736" width="15.42578125" style="56" customWidth="1"/>
    <col min="9737" max="9737" width="14.140625" style="56" bestFit="1" customWidth="1"/>
    <col min="9738" max="9984" width="9.140625" style="56"/>
    <col min="9985" max="9985" width="4" style="56" bestFit="1" customWidth="1"/>
    <col min="9986" max="9986" width="10.7109375" style="56" customWidth="1"/>
    <col min="9987" max="9987" width="14.140625" style="56" customWidth="1"/>
    <col min="9988" max="9988" width="25" style="56" customWidth="1"/>
    <col min="9989" max="9989" width="17.85546875" style="56" bestFit="1" customWidth="1"/>
    <col min="9990" max="9992" width="15.42578125" style="56" customWidth="1"/>
    <col min="9993" max="9993" width="14.140625" style="56" bestFit="1" customWidth="1"/>
    <col min="9994" max="10240" width="9.140625" style="56"/>
    <col min="10241" max="10241" width="4" style="56" bestFit="1" customWidth="1"/>
    <col min="10242" max="10242" width="10.7109375" style="56" customWidth="1"/>
    <col min="10243" max="10243" width="14.140625" style="56" customWidth="1"/>
    <col min="10244" max="10244" width="25" style="56" customWidth="1"/>
    <col min="10245" max="10245" width="17.85546875" style="56" bestFit="1" customWidth="1"/>
    <col min="10246" max="10248" width="15.42578125" style="56" customWidth="1"/>
    <col min="10249" max="10249" width="14.140625" style="56" bestFit="1" customWidth="1"/>
    <col min="10250" max="10496" width="9.140625" style="56"/>
    <col min="10497" max="10497" width="4" style="56" bestFit="1" customWidth="1"/>
    <col min="10498" max="10498" width="10.7109375" style="56" customWidth="1"/>
    <col min="10499" max="10499" width="14.140625" style="56" customWidth="1"/>
    <col min="10500" max="10500" width="25" style="56" customWidth="1"/>
    <col min="10501" max="10501" width="17.85546875" style="56" bestFit="1" customWidth="1"/>
    <col min="10502" max="10504" width="15.42578125" style="56" customWidth="1"/>
    <col min="10505" max="10505" width="14.140625" style="56" bestFit="1" customWidth="1"/>
    <col min="10506" max="10752" width="9.140625" style="56"/>
    <col min="10753" max="10753" width="4" style="56" bestFit="1" customWidth="1"/>
    <col min="10754" max="10754" width="10.7109375" style="56" customWidth="1"/>
    <col min="10755" max="10755" width="14.140625" style="56" customWidth="1"/>
    <col min="10756" max="10756" width="25" style="56" customWidth="1"/>
    <col min="10757" max="10757" width="17.85546875" style="56" bestFit="1" customWidth="1"/>
    <col min="10758" max="10760" width="15.42578125" style="56" customWidth="1"/>
    <col min="10761" max="10761" width="14.140625" style="56" bestFit="1" customWidth="1"/>
    <col min="10762" max="11008" width="9.140625" style="56"/>
    <col min="11009" max="11009" width="4" style="56" bestFit="1" customWidth="1"/>
    <col min="11010" max="11010" width="10.7109375" style="56" customWidth="1"/>
    <col min="11011" max="11011" width="14.140625" style="56" customWidth="1"/>
    <col min="11012" max="11012" width="25" style="56" customWidth="1"/>
    <col min="11013" max="11013" width="17.85546875" style="56" bestFit="1" customWidth="1"/>
    <col min="11014" max="11016" width="15.42578125" style="56" customWidth="1"/>
    <col min="11017" max="11017" width="14.140625" style="56" bestFit="1" customWidth="1"/>
    <col min="11018" max="11264" width="9.140625" style="56"/>
    <col min="11265" max="11265" width="4" style="56" bestFit="1" customWidth="1"/>
    <col min="11266" max="11266" width="10.7109375" style="56" customWidth="1"/>
    <col min="11267" max="11267" width="14.140625" style="56" customWidth="1"/>
    <col min="11268" max="11268" width="25" style="56" customWidth="1"/>
    <col min="11269" max="11269" width="17.85546875" style="56" bestFit="1" customWidth="1"/>
    <col min="11270" max="11272" width="15.42578125" style="56" customWidth="1"/>
    <col min="11273" max="11273" width="14.140625" style="56" bestFit="1" customWidth="1"/>
    <col min="11274" max="11520" width="9.140625" style="56"/>
    <col min="11521" max="11521" width="4" style="56" bestFit="1" customWidth="1"/>
    <col min="11522" max="11522" width="10.7109375" style="56" customWidth="1"/>
    <col min="11523" max="11523" width="14.140625" style="56" customWidth="1"/>
    <col min="11524" max="11524" width="25" style="56" customWidth="1"/>
    <col min="11525" max="11525" width="17.85546875" style="56" bestFit="1" customWidth="1"/>
    <col min="11526" max="11528" width="15.42578125" style="56" customWidth="1"/>
    <col min="11529" max="11529" width="14.140625" style="56" bestFit="1" customWidth="1"/>
    <col min="11530" max="11776" width="9.140625" style="56"/>
    <col min="11777" max="11777" width="4" style="56" bestFit="1" customWidth="1"/>
    <col min="11778" max="11778" width="10.7109375" style="56" customWidth="1"/>
    <col min="11779" max="11779" width="14.140625" style="56" customWidth="1"/>
    <col min="11780" max="11780" width="25" style="56" customWidth="1"/>
    <col min="11781" max="11781" width="17.85546875" style="56" bestFit="1" customWidth="1"/>
    <col min="11782" max="11784" width="15.42578125" style="56" customWidth="1"/>
    <col min="11785" max="11785" width="14.140625" style="56" bestFit="1" customWidth="1"/>
    <col min="11786" max="12032" width="9.140625" style="56"/>
    <col min="12033" max="12033" width="4" style="56" bestFit="1" customWidth="1"/>
    <col min="12034" max="12034" width="10.7109375" style="56" customWidth="1"/>
    <col min="12035" max="12035" width="14.140625" style="56" customWidth="1"/>
    <col min="12036" max="12036" width="25" style="56" customWidth="1"/>
    <col min="12037" max="12037" width="17.85546875" style="56" bestFit="1" customWidth="1"/>
    <col min="12038" max="12040" width="15.42578125" style="56" customWidth="1"/>
    <col min="12041" max="12041" width="14.140625" style="56" bestFit="1" customWidth="1"/>
    <col min="12042" max="12288" width="9.140625" style="56"/>
    <col min="12289" max="12289" width="4" style="56" bestFit="1" customWidth="1"/>
    <col min="12290" max="12290" width="10.7109375" style="56" customWidth="1"/>
    <col min="12291" max="12291" width="14.140625" style="56" customWidth="1"/>
    <col min="12292" max="12292" width="25" style="56" customWidth="1"/>
    <col min="12293" max="12293" width="17.85546875" style="56" bestFit="1" customWidth="1"/>
    <col min="12294" max="12296" width="15.42578125" style="56" customWidth="1"/>
    <col min="12297" max="12297" width="14.140625" style="56" bestFit="1" customWidth="1"/>
    <col min="12298" max="12544" width="9.140625" style="56"/>
    <col min="12545" max="12545" width="4" style="56" bestFit="1" customWidth="1"/>
    <col min="12546" max="12546" width="10.7109375" style="56" customWidth="1"/>
    <col min="12547" max="12547" width="14.140625" style="56" customWidth="1"/>
    <col min="12548" max="12548" width="25" style="56" customWidth="1"/>
    <col min="12549" max="12549" width="17.85546875" style="56" bestFit="1" customWidth="1"/>
    <col min="12550" max="12552" width="15.42578125" style="56" customWidth="1"/>
    <col min="12553" max="12553" width="14.140625" style="56" bestFit="1" customWidth="1"/>
    <col min="12554" max="12800" width="9.140625" style="56"/>
    <col min="12801" max="12801" width="4" style="56" bestFit="1" customWidth="1"/>
    <col min="12802" max="12802" width="10.7109375" style="56" customWidth="1"/>
    <col min="12803" max="12803" width="14.140625" style="56" customWidth="1"/>
    <col min="12804" max="12804" width="25" style="56" customWidth="1"/>
    <col min="12805" max="12805" width="17.85546875" style="56" bestFit="1" customWidth="1"/>
    <col min="12806" max="12808" width="15.42578125" style="56" customWidth="1"/>
    <col min="12809" max="12809" width="14.140625" style="56" bestFit="1" customWidth="1"/>
    <col min="12810" max="13056" width="9.140625" style="56"/>
    <col min="13057" max="13057" width="4" style="56" bestFit="1" customWidth="1"/>
    <col min="13058" max="13058" width="10.7109375" style="56" customWidth="1"/>
    <col min="13059" max="13059" width="14.140625" style="56" customWidth="1"/>
    <col min="13060" max="13060" width="25" style="56" customWidth="1"/>
    <col min="13061" max="13061" width="17.85546875" style="56" bestFit="1" customWidth="1"/>
    <col min="13062" max="13064" width="15.42578125" style="56" customWidth="1"/>
    <col min="13065" max="13065" width="14.140625" style="56" bestFit="1" customWidth="1"/>
    <col min="13066" max="13312" width="9.140625" style="56"/>
    <col min="13313" max="13313" width="4" style="56" bestFit="1" customWidth="1"/>
    <col min="13314" max="13314" width="10.7109375" style="56" customWidth="1"/>
    <col min="13315" max="13315" width="14.140625" style="56" customWidth="1"/>
    <col min="13316" max="13316" width="25" style="56" customWidth="1"/>
    <col min="13317" max="13317" width="17.85546875" style="56" bestFit="1" customWidth="1"/>
    <col min="13318" max="13320" width="15.42578125" style="56" customWidth="1"/>
    <col min="13321" max="13321" width="14.140625" style="56" bestFit="1" customWidth="1"/>
    <col min="13322" max="13568" width="9.140625" style="56"/>
    <col min="13569" max="13569" width="4" style="56" bestFit="1" customWidth="1"/>
    <col min="13570" max="13570" width="10.7109375" style="56" customWidth="1"/>
    <col min="13571" max="13571" width="14.140625" style="56" customWidth="1"/>
    <col min="13572" max="13572" width="25" style="56" customWidth="1"/>
    <col min="13573" max="13573" width="17.85546875" style="56" bestFit="1" customWidth="1"/>
    <col min="13574" max="13576" width="15.42578125" style="56" customWidth="1"/>
    <col min="13577" max="13577" width="14.140625" style="56" bestFit="1" customWidth="1"/>
    <col min="13578" max="13824" width="9.140625" style="56"/>
    <col min="13825" max="13825" width="4" style="56" bestFit="1" customWidth="1"/>
    <col min="13826" max="13826" width="10.7109375" style="56" customWidth="1"/>
    <col min="13827" max="13827" width="14.140625" style="56" customWidth="1"/>
    <col min="13828" max="13828" width="25" style="56" customWidth="1"/>
    <col min="13829" max="13829" width="17.85546875" style="56" bestFit="1" customWidth="1"/>
    <col min="13830" max="13832" width="15.42578125" style="56" customWidth="1"/>
    <col min="13833" max="13833" width="14.140625" style="56" bestFit="1" customWidth="1"/>
    <col min="13834" max="14080" width="9.140625" style="56"/>
    <col min="14081" max="14081" width="4" style="56" bestFit="1" customWidth="1"/>
    <col min="14082" max="14082" width="10.7109375" style="56" customWidth="1"/>
    <col min="14083" max="14083" width="14.140625" style="56" customWidth="1"/>
    <col min="14084" max="14084" width="25" style="56" customWidth="1"/>
    <col min="14085" max="14085" width="17.85546875" style="56" bestFit="1" customWidth="1"/>
    <col min="14086" max="14088" width="15.42578125" style="56" customWidth="1"/>
    <col min="14089" max="14089" width="14.140625" style="56" bestFit="1" customWidth="1"/>
    <col min="14090" max="14336" width="9.140625" style="56"/>
    <col min="14337" max="14337" width="4" style="56" bestFit="1" customWidth="1"/>
    <col min="14338" max="14338" width="10.7109375" style="56" customWidth="1"/>
    <col min="14339" max="14339" width="14.140625" style="56" customWidth="1"/>
    <col min="14340" max="14340" width="25" style="56" customWidth="1"/>
    <col min="14341" max="14341" width="17.85546875" style="56" bestFit="1" customWidth="1"/>
    <col min="14342" max="14344" width="15.42578125" style="56" customWidth="1"/>
    <col min="14345" max="14345" width="14.140625" style="56" bestFit="1" customWidth="1"/>
    <col min="14346" max="14592" width="9.140625" style="56"/>
    <col min="14593" max="14593" width="4" style="56" bestFit="1" customWidth="1"/>
    <col min="14594" max="14594" width="10.7109375" style="56" customWidth="1"/>
    <col min="14595" max="14595" width="14.140625" style="56" customWidth="1"/>
    <col min="14596" max="14596" width="25" style="56" customWidth="1"/>
    <col min="14597" max="14597" width="17.85546875" style="56" bestFit="1" customWidth="1"/>
    <col min="14598" max="14600" width="15.42578125" style="56" customWidth="1"/>
    <col min="14601" max="14601" width="14.140625" style="56" bestFit="1" customWidth="1"/>
    <col min="14602" max="14848" width="9.140625" style="56"/>
    <col min="14849" max="14849" width="4" style="56" bestFit="1" customWidth="1"/>
    <col min="14850" max="14850" width="10.7109375" style="56" customWidth="1"/>
    <col min="14851" max="14851" width="14.140625" style="56" customWidth="1"/>
    <col min="14852" max="14852" width="25" style="56" customWidth="1"/>
    <col min="14853" max="14853" width="17.85546875" style="56" bestFit="1" customWidth="1"/>
    <col min="14854" max="14856" width="15.42578125" style="56" customWidth="1"/>
    <col min="14857" max="14857" width="14.140625" style="56" bestFit="1" customWidth="1"/>
    <col min="14858" max="15104" width="9.140625" style="56"/>
    <col min="15105" max="15105" width="4" style="56" bestFit="1" customWidth="1"/>
    <col min="15106" max="15106" width="10.7109375" style="56" customWidth="1"/>
    <col min="15107" max="15107" width="14.140625" style="56" customWidth="1"/>
    <col min="15108" max="15108" width="25" style="56" customWidth="1"/>
    <col min="15109" max="15109" width="17.85546875" style="56" bestFit="1" customWidth="1"/>
    <col min="15110" max="15112" width="15.42578125" style="56" customWidth="1"/>
    <col min="15113" max="15113" width="14.140625" style="56" bestFit="1" customWidth="1"/>
    <col min="15114" max="15360" width="9.140625" style="56"/>
    <col min="15361" max="15361" width="4" style="56" bestFit="1" customWidth="1"/>
    <col min="15362" max="15362" width="10.7109375" style="56" customWidth="1"/>
    <col min="15363" max="15363" width="14.140625" style="56" customWidth="1"/>
    <col min="15364" max="15364" width="25" style="56" customWidth="1"/>
    <col min="15365" max="15365" width="17.85546875" style="56" bestFit="1" customWidth="1"/>
    <col min="15366" max="15368" width="15.42578125" style="56" customWidth="1"/>
    <col min="15369" max="15369" width="14.140625" style="56" bestFit="1" customWidth="1"/>
    <col min="15370" max="15616" width="9.140625" style="56"/>
    <col min="15617" max="15617" width="4" style="56" bestFit="1" customWidth="1"/>
    <col min="15618" max="15618" width="10.7109375" style="56" customWidth="1"/>
    <col min="15619" max="15619" width="14.140625" style="56" customWidth="1"/>
    <col min="15620" max="15620" width="25" style="56" customWidth="1"/>
    <col min="15621" max="15621" width="17.85546875" style="56" bestFit="1" customWidth="1"/>
    <col min="15622" max="15624" width="15.42578125" style="56" customWidth="1"/>
    <col min="15625" max="15625" width="14.140625" style="56" bestFit="1" customWidth="1"/>
    <col min="15626" max="15872" width="9.140625" style="56"/>
    <col min="15873" max="15873" width="4" style="56" bestFit="1" customWidth="1"/>
    <col min="15874" max="15874" width="10.7109375" style="56" customWidth="1"/>
    <col min="15875" max="15875" width="14.140625" style="56" customWidth="1"/>
    <col min="15876" max="15876" width="25" style="56" customWidth="1"/>
    <col min="15877" max="15877" width="17.85546875" style="56" bestFit="1" customWidth="1"/>
    <col min="15878" max="15880" width="15.42578125" style="56" customWidth="1"/>
    <col min="15881" max="15881" width="14.140625" style="56" bestFit="1" customWidth="1"/>
    <col min="15882" max="16128" width="9.140625" style="56"/>
    <col min="16129" max="16129" width="4" style="56" bestFit="1" customWidth="1"/>
    <col min="16130" max="16130" width="10.7109375" style="56" customWidth="1"/>
    <col min="16131" max="16131" width="14.140625" style="56" customWidth="1"/>
    <col min="16132" max="16132" width="25" style="56" customWidth="1"/>
    <col min="16133" max="16133" width="17.85546875" style="56" bestFit="1" customWidth="1"/>
    <col min="16134" max="16136" width="15.42578125" style="56" customWidth="1"/>
    <col min="16137" max="16137" width="14.140625" style="56" bestFit="1" customWidth="1"/>
    <col min="16138" max="16384" width="9.140625" style="56"/>
  </cols>
  <sheetData>
    <row r="1" spans="1:11" ht="18">
      <c r="A1" s="262" t="str">
        <f>'010'!A1</f>
        <v>Q-4(Jan-Mar-25)</v>
      </c>
      <c r="B1" s="262"/>
      <c r="C1" s="262"/>
      <c r="D1" s="262"/>
      <c r="E1" s="262"/>
      <c r="F1" s="262"/>
      <c r="G1" s="262"/>
      <c r="H1" s="262"/>
    </row>
    <row r="2" spans="1:11" ht="18">
      <c r="A2" s="279" t="str">
        <f>'011'!A2</f>
        <v>Year: 2024-25</v>
      </c>
      <c r="B2" s="279"/>
      <c r="C2" s="279"/>
      <c r="D2" s="279"/>
      <c r="E2" s="279"/>
      <c r="F2" s="279"/>
      <c r="G2" s="279"/>
      <c r="H2" s="279"/>
    </row>
    <row r="3" spans="1:11" ht="18">
      <c r="A3" s="278" t="s">
        <v>390</v>
      </c>
      <c r="B3" s="278"/>
      <c r="C3" s="278"/>
      <c r="D3" s="278"/>
      <c r="E3" s="278"/>
      <c r="F3" s="278"/>
      <c r="G3" s="278"/>
      <c r="H3" s="278"/>
    </row>
    <row r="4" spans="1:11" ht="170.25" customHeight="1">
      <c r="A4" s="180" t="s">
        <v>391</v>
      </c>
      <c r="B4" s="180" t="s">
        <v>392</v>
      </c>
      <c r="C4" s="180" t="s">
        <v>393</v>
      </c>
      <c r="D4" s="180" t="s">
        <v>394</v>
      </c>
      <c r="E4" s="180" t="s">
        <v>395</v>
      </c>
      <c r="F4" s="180" t="s">
        <v>396</v>
      </c>
      <c r="G4" s="180" t="s">
        <v>397</v>
      </c>
      <c r="H4" s="180" t="s">
        <v>398</v>
      </c>
    </row>
    <row r="5" spans="1:11" s="183" customFormat="1" ht="18">
      <c r="A5" s="181">
        <v>1</v>
      </c>
      <c r="B5" s="182">
        <v>2</v>
      </c>
      <c r="C5" s="182">
        <v>3</v>
      </c>
      <c r="D5" s="182">
        <v>4</v>
      </c>
      <c r="E5" s="182" t="s">
        <v>399</v>
      </c>
      <c r="F5" s="182">
        <v>6</v>
      </c>
      <c r="G5" s="182" t="s">
        <v>400</v>
      </c>
      <c r="H5" s="182" t="s">
        <v>401</v>
      </c>
    </row>
    <row r="6" spans="1:11" ht="35.1" customHeight="1">
      <c r="A6" s="153">
        <v>1</v>
      </c>
      <c r="B6" s="184">
        <f>[27]Maifi!B8</f>
        <v>45658</v>
      </c>
      <c r="C6" s="185">
        <f>[27]Maifi!C8</f>
        <v>45845</v>
      </c>
      <c r="D6" s="186">
        <f>[27]Maifi!D8</f>
        <v>3065750</v>
      </c>
      <c r="E6" s="187">
        <f>[27]Maifi!E8</f>
        <v>140549308750</v>
      </c>
      <c r="F6" s="186">
        <f>[27]Maifi!F8</f>
        <v>3643609</v>
      </c>
      <c r="G6" s="186">
        <f>[27]Maifi!G8</f>
        <v>68558491</v>
      </c>
      <c r="H6" s="188">
        <f>[27]Maifi!H8</f>
        <v>18.82</v>
      </c>
      <c r="K6" s="186"/>
    </row>
    <row r="7" spans="1:11" ht="35.1" customHeight="1">
      <c r="A7" s="153">
        <v>2</v>
      </c>
      <c r="B7" s="184">
        <f>[27]Maifi!B9</f>
        <v>45689</v>
      </c>
      <c r="C7" s="185">
        <f>[27]Maifi!C9</f>
        <v>20320</v>
      </c>
      <c r="D7" s="186">
        <f>[27]Maifi!D9</f>
        <v>2755663</v>
      </c>
      <c r="E7" s="187">
        <f>[27]Maifi!E9</f>
        <v>55995072160</v>
      </c>
      <c r="F7" s="186">
        <f>[27]Maifi!F9</f>
        <v>3649953</v>
      </c>
      <c r="G7" s="186">
        <f>[27]Maifi!G9</f>
        <v>28496011</v>
      </c>
      <c r="H7" s="188">
        <f>[27]Maifi!H9</f>
        <v>7.81</v>
      </c>
    </row>
    <row r="8" spans="1:11" ht="35.1" customHeight="1">
      <c r="A8" s="153">
        <v>3</v>
      </c>
      <c r="B8" s="184">
        <f>[27]Maifi!B10</f>
        <v>45717</v>
      </c>
      <c r="C8" s="185">
        <f>[27]Maifi!C10</f>
        <v>44391</v>
      </c>
      <c r="D8" s="186">
        <f>[27]Maifi!D10</f>
        <v>2870144</v>
      </c>
      <c r="E8" s="187">
        <f>[27]Maifi!E10</f>
        <v>127408562304</v>
      </c>
      <c r="F8" s="186">
        <f>[27]Maifi!F10</f>
        <v>3660787</v>
      </c>
      <c r="G8" s="186">
        <f>[27]Maifi!G10</f>
        <v>58368324</v>
      </c>
      <c r="H8" s="188">
        <f>[27]Maifi!H10</f>
        <v>15.94</v>
      </c>
    </row>
    <row r="9" spans="1:11" s="192" customFormat="1" ht="35.1" customHeight="1">
      <c r="A9" s="189"/>
      <c r="B9" s="190"/>
      <c r="C9" s="191">
        <f>SUM(C6:C8)</f>
        <v>110556</v>
      </c>
      <c r="D9" s="191">
        <f>SUM(D6:D8)</f>
        <v>8691557</v>
      </c>
      <c r="E9" s="187">
        <f>SUM(E6:E8)</f>
        <v>323952943214</v>
      </c>
      <c r="F9" s="191">
        <f>SUM(F5:F8)</f>
        <v>10954355</v>
      </c>
      <c r="G9" s="191">
        <f>SUM(G5:G8)</f>
        <v>155422826</v>
      </c>
      <c r="H9" s="188">
        <f>G9/F9</f>
        <v>14.188222492332958</v>
      </c>
    </row>
    <row r="10" spans="1:11">
      <c r="E10" s="70"/>
    </row>
    <row r="11" spans="1:11">
      <c r="E11" s="70"/>
    </row>
    <row r="12" spans="1:11">
      <c r="E12" s="70"/>
    </row>
  </sheetData>
  <mergeCells count="3">
    <mergeCell ref="A1:H1"/>
    <mergeCell ref="A2:H2"/>
    <mergeCell ref="A3:H3"/>
  </mergeCells>
  <printOptions horizontalCentered="1" verticalCentered="1"/>
  <pageMargins left="0.45" right="0.45" top="0.5" bottom="0.5" header="0.3" footer="0.3"/>
  <pageSetup paperSize="9" orientation="landscape" r:id="rId1"/>
  <headerFooter alignWithMargins="0">
    <oddFooter>&amp;L&amp;A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topLeftCell="A4" zoomScaleNormal="100" zoomScaleSheetLayoutView="100" workbookViewId="0">
      <selection sqref="A1:F9"/>
    </sheetView>
  </sheetViews>
  <sheetFormatPr defaultRowHeight="14.25"/>
  <cols>
    <col min="1" max="1" width="4" style="56" bestFit="1" customWidth="1"/>
    <col min="2" max="2" width="10.7109375" style="56" customWidth="1"/>
    <col min="3" max="3" width="14.140625" style="56" customWidth="1"/>
    <col min="4" max="4" width="25" style="56" customWidth="1"/>
    <col min="5" max="5" width="17.85546875" style="56" bestFit="1" customWidth="1"/>
    <col min="6" max="6" width="22.28515625" style="56" customWidth="1"/>
    <col min="7" max="7" width="13.7109375" style="56" bestFit="1" customWidth="1"/>
    <col min="8" max="8" width="11.28515625" style="56" bestFit="1" customWidth="1"/>
    <col min="9" max="9" width="13.7109375" style="56" bestFit="1" customWidth="1"/>
    <col min="10" max="256" width="9.140625" style="56"/>
    <col min="257" max="257" width="4" style="56" bestFit="1" customWidth="1"/>
    <col min="258" max="258" width="10.7109375" style="56" customWidth="1"/>
    <col min="259" max="259" width="14.140625" style="56" customWidth="1"/>
    <col min="260" max="260" width="25" style="56" customWidth="1"/>
    <col min="261" max="261" width="17.85546875" style="56" bestFit="1" customWidth="1"/>
    <col min="262" max="262" width="22.28515625" style="56" customWidth="1"/>
    <col min="263" max="263" width="13.7109375" style="56" bestFit="1" customWidth="1"/>
    <col min="264" max="264" width="11.28515625" style="56" bestFit="1" customWidth="1"/>
    <col min="265" max="265" width="13.7109375" style="56" bestFit="1" customWidth="1"/>
    <col min="266" max="512" width="9.140625" style="56"/>
    <col min="513" max="513" width="4" style="56" bestFit="1" customWidth="1"/>
    <col min="514" max="514" width="10.7109375" style="56" customWidth="1"/>
    <col min="515" max="515" width="14.140625" style="56" customWidth="1"/>
    <col min="516" max="516" width="25" style="56" customWidth="1"/>
    <col min="517" max="517" width="17.85546875" style="56" bestFit="1" customWidth="1"/>
    <col min="518" max="518" width="22.28515625" style="56" customWidth="1"/>
    <col min="519" max="519" width="13.7109375" style="56" bestFit="1" customWidth="1"/>
    <col min="520" max="520" width="11.28515625" style="56" bestFit="1" customWidth="1"/>
    <col min="521" max="521" width="13.7109375" style="56" bestFit="1" customWidth="1"/>
    <col min="522" max="768" width="9.140625" style="56"/>
    <col min="769" max="769" width="4" style="56" bestFit="1" customWidth="1"/>
    <col min="770" max="770" width="10.7109375" style="56" customWidth="1"/>
    <col min="771" max="771" width="14.140625" style="56" customWidth="1"/>
    <col min="772" max="772" width="25" style="56" customWidth="1"/>
    <col min="773" max="773" width="17.85546875" style="56" bestFit="1" customWidth="1"/>
    <col min="774" max="774" width="22.28515625" style="56" customWidth="1"/>
    <col min="775" max="775" width="13.7109375" style="56" bestFit="1" customWidth="1"/>
    <col min="776" max="776" width="11.28515625" style="56" bestFit="1" customWidth="1"/>
    <col min="777" max="777" width="13.7109375" style="56" bestFit="1" customWidth="1"/>
    <col min="778" max="1024" width="9.140625" style="56"/>
    <col min="1025" max="1025" width="4" style="56" bestFit="1" customWidth="1"/>
    <col min="1026" max="1026" width="10.7109375" style="56" customWidth="1"/>
    <col min="1027" max="1027" width="14.140625" style="56" customWidth="1"/>
    <col min="1028" max="1028" width="25" style="56" customWidth="1"/>
    <col min="1029" max="1029" width="17.85546875" style="56" bestFit="1" customWidth="1"/>
    <col min="1030" max="1030" width="22.28515625" style="56" customWidth="1"/>
    <col min="1031" max="1031" width="13.7109375" style="56" bestFit="1" customWidth="1"/>
    <col min="1032" max="1032" width="11.28515625" style="56" bestFit="1" customWidth="1"/>
    <col min="1033" max="1033" width="13.7109375" style="56" bestFit="1" customWidth="1"/>
    <col min="1034" max="1280" width="9.140625" style="56"/>
    <col min="1281" max="1281" width="4" style="56" bestFit="1" customWidth="1"/>
    <col min="1282" max="1282" width="10.7109375" style="56" customWidth="1"/>
    <col min="1283" max="1283" width="14.140625" style="56" customWidth="1"/>
    <col min="1284" max="1284" width="25" style="56" customWidth="1"/>
    <col min="1285" max="1285" width="17.85546875" style="56" bestFit="1" customWidth="1"/>
    <col min="1286" max="1286" width="22.28515625" style="56" customWidth="1"/>
    <col min="1287" max="1287" width="13.7109375" style="56" bestFit="1" customWidth="1"/>
    <col min="1288" max="1288" width="11.28515625" style="56" bestFit="1" customWidth="1"/>
    <col min="1289" max="1289" width="13.7109375" style="56" bestFit="1" customWidth="1"/>
    <col min="1290" max="1536" width="9.140625" style="56"/>
    <col min="1537" max="1537" width="4" style="56" bestFit="1" customWidth="1"/>
    <col min="1538" max="1538" width="10.7109375" style="56" customWidth="1"/>
    <col min="1539" max="1539" width="14.140625" style="56" customWidth="1"/>
    <col min="1540" max="1540" width="25" style="56" customWidth="1"/>
    <col min="1541" max="1541" width="17.85546875" style="56" bestFit="1" customWidth="1"/>
    <col min="1542" max="1542" width="22.28515625" style="56" customWidth="1"/>
    <col min="1543" max="1543" width="13.7109375" style="56" bestFit="1" customWidth="1"/>
    <col min="1544" max="1544" width="11.28515625" style="56" bestFit="1" customWidth="1"/>
    <col min="1545" max="1545" width="13.7109375" style="56" bestFit="1" customWidth="1"/>
    <col min="1546" max="1792" width="9.140625" style="56"/>
    <col min="1793" max="1793" width="4" style="56" bestFit="1" customWidth="1"/>
    <col min="1794" max="1794" width="10.7109375" style="56" customWidth="1"/>
    <col min="1795" max="1795" width="14.140625" style="56" customWidth="1"/>
    <col min="1796" max="1796" width="25" style="56" customWidth="1"/>
    <col min="1797" max="1797" width="17.85546875" style="56" bestFit="1" customWidth="1"/>
    <col min="1798" max="1798" width="22.28515625" style="56" customWidth="1"/>
    <col min="1799" max="1799" width="13.7109375" style="56" bestFit="1" customWidth="1"/>
    <col min="1800" max="1800" width="11.28515625" style="56" bestFit="1" customWidth="1"/>
    <col min="1801" max="1801" width="13.7109375" style="56" bestFit="1" customWidth="1"/>
    <col min="1802" max="2048" width="9.140625" style="56"/>
    <col min="2049" max="2049" width="4" style="56" bestFit="1" customWidth="1"/>
    <col min="2050" max="2050" width="10.7109375" style="56" customWidth="1"/>
    <col min="2051" max="2051" width="14.140625" style="56" customWidth="1"/>
    <col min="2052" max="2052" width="25" style="56" customWidth="1"/>
    <col min="2053" max="2053" width="17.85546875" style="56" bestFit="1" customWidth="1"/>
    <col min="2054" max="2054" width="22.28515625" style="56" customWidth="1"/>
    <col min="2055" max="2055" width="13.7109375" style="56" bestFit="1" customWidth="1"/>
    <col min="2056" max="2056" width="11.28515625" style="56" bestFit="1" customWidth="1"/>
    <col min="2057" max="2057" width="13.7109375" style="56" bestFit="1" customWidth="1"/>
    <col min="2058" max="2304" width="9.140625" style="56"/>
    <col min="2305" max="2305" width="4" style="56" bestFit="1" customWidth="1"/>
    <col min="2306" max="2306" width="10.7109375" style="56" customWidth="1"/>
    <col min="2307" max="2307" width="14.140625" style="56" customWidth="1"/>
    <col min="2308" max="2308" width="25" style="56" customWidth="1"/>
    <col min="2309" max="2309" width="17.85546875" style="56" bestFit="1" customWidth="1"/>
    <col min="2310" max="2310" width="22.28515625" style="56" customWidth="1"/>
    <col min="2311" max="2311" width="13.7109375" style="56" bestFit="1" customWidth="1"/>
    <col min="2312" max="2312" width="11.28515625" style="56" bestFit="1" customWidth="1"/>
    <col min="2313" max="2313" width="13.7109375" style="56" bestFit="1" customWidth="1"/>
    <col min="2314" max="2560" width="9.140625" style="56"/>
    <col min="2561" max="2561" width="4" style="56" bestFit="1" customWidth="1"/>
    <col min="2562" max="2562" width="10.7109375" style="56" customWidth="1"/>
    <col min="2563" max="2563" width="14.140625" style="56" customWidth="1"/>
    <col min="2564" max="2564" width="25" style="56" customWidth="1"/>
    <col min="2565" max="2565" width="17.85546875" style="56" bestFit="1" customWidth="1"/>
    <col min="2566" max="2566" width="22.28515625" style="56" customWidth="1"/>
    <col min="2567" max="2567" width="13.7109375" style="56" bestFit="1" customWidth="1"/>
    <col min="2568" max="2568" width="11.28515625" style="56" bestFit="1" customWidth="1"/>
    <col min="2569" max="2569" width="13.7109375" style="56" bestFit="1" customWidth="1"/>
    <col min="2570" max="2816" width="9.140625" style="56"/>
    <col min="2817" max="2817" width="4" style="56" bestFit="1" customWidth="1"/>
    <col min="2818" max="2818" width="10.7109375" style="56" customWidth="1"/>
    <col min="2819" max="2819" width="14.140625" style="56" customWidth="1"/>
    <col min="2820" max="2820" width="25" style="56" customWidth="1"/>
    <col min="2821" max="2821" width="17.85546875" style="56" bestFit="1" customWidth="1"/>
    <col min="2822" max="2822" width="22.28515625" style="56" customWidth="1"/>
    <col min="2823" max="2823" width="13.7109375" style="56" bestFit="1" customWidth="1"/>
    <col min="2824" max="2824" width="11.28515625" style="56" bestFit="1" customWidth="1"/>
    <col min="2825" max="2825" width="13.7109375" style="56" bestFit="1" customWidth="1"/>
    <col min="2826" max="3072" width="9.140625" style="56"/>
    <col min="3073" max="3073" width="4" style="56" bestFit="1" customWidth="1"/>
    <col min="3074" max="3074" width="10.7109375" style="56" customWidth="1"/>
    <col min="3075" max="3075" width="14.140625" style="56" customWidth="1"/>
    <col min="3076" max="3076" width="25" style="56" customWidth="1"/>
    <col min="3077" max="3077" width="17.85546875" style="56" bestFit="1" customWidth="1"/>
    <col min="3078" max="3078" width="22.28515625" style="56" customWidth="1"/>
    <col min="3079" max="3079" width="13.7109375" style="56" bestFit="1" customWidth="1"/>
    <col min="3080" max="3080" width="11.28515625" style="56" bestFit="1" customWidth="1"/>
    <col min="3081" max="3081" width="13.7109375" style="56" bestFit="1" customWidth="1"/>
    <col min="3082" max="3328" width="9.140625" style="56"/>
    <col min="3329" max="3329" width="4" style="56" bestFit="1" customWidth="1"/>
    <col min="3330" max="3330" width="10.7109375" style="56" customWidth="1"/>
    <col min="3331" max="3331" width="14.140625" style="56" customWidth="1"/>
    <col min="3332" max="3332" width="25" style="56" customWidth="1"/>
    <col min="3333" max="3333" width="17.85546875" style="56" bestFit="1" customWidth="1"/>
    <col min="3334" max="3334" width="22.28515625" style="56" customWidth="1"/>
    <col min="3335" max="3335" width="13.7109375" style="56" bestFit="1" customWidth="1"/>
    <col min="3336" max="3336" width="11.28515625" style="56" bestFit="1" customWidth="1"/>
    <col min="3337" max="3337" width="13.7109375" style="56" bestFit="1" customWidth="1"/>
    <col min="3338" max="3584" width="9.140625" style="56"/>
    <col min="3585" max="3585" width="4" style="56" bestFit="1" customWidth="1"/>
    <col min="3586" max="3586" width="10.7109375" style="56" customWidth="1"/>
    <col min="3587" max="3587" width="14.140625" style="56" customWidth="1"/>
    <col min="3588" max="3588" width="25" style="56" customWidth="1"/>
    <col min="3589" max="3589" width="17.85546875" style="56" bestFit="1" customWidth="1"/>
    <col min="3590" max="3590" width="22.28515625" style="56" customWidth="1"/>
    <col min="3591" max="3591" width="13.7109375" style="56" bestFit="1" customWidth="1"/>
    <col min="3592" max="3592" width="11.28515625" style="56" bestFit="1" customWidth="1"/>
    <col min="3593" max="3593" width="13.7109375" style="56" bestFit="1" customWidth="1"/>
    <col min="3594" max="3840" width="9.140625" style="56"/>
    <col min="3841" max="3841" width="4" style="56" bestFit="1" customWidth="1"/>
    <col min="3842" max="3842" width="10.7109375" style="56" customWidth="1"/>
    <col min="3843" max="3843" width="14.140625" style="56" customWidth="1"/>
    <col min="3844" max="3844" width="25" style="56" customWidth="1"/>
    <col min="3845" max="3845" width="17.85546875" style="56" bestFit="1" customWidth="1"/>
    <col min="3846" max="3846" width="22.28515625" style="56" customWidth="1"/>
    <col min="3847" max="3847" width="13.7109375" style="56" bestFit="1" customWidth="1"/>
    <col min="3848" max="3848" width="11.28515625" style="56" bestFit="1" customWidth="1"/>
    <col min="3849" max="3849" width="13.7109375" style="56" bestFit="1" customWidth="1"/>
    <col min="3850" max="4096" width="9.140625" style="56"/>
    <col min="4097" max="4097" width="4" style="56" bestFit="1" customWidth="1"/>
    <col min="4098" max="4098" width="10.7109375" style="56" customWidth="1"/>
    <col min="4099" max="4099" width="14.140625" style="56" customWidth="1"/>
    <col min="4100" max="4100" width="25" style="56" customWidth="1"/>
    <col min="4101" max="4101" width="17.85546875" style="56" bestFit="1" customWidth="1"/>
    <col min="4102" max="4102" width="22.28515625" style="56" customWidth="1"/>
    <col min="4103" max="4103" width="13.7109375" style="56" bestFit="1" customWidth="1"/>
    <col min="4104" max="4104" width="11.28515625" style="56" bestFit="1" customWidth="1"/>
    <col min="4105" max="4105" width="13.7109375" style="56" bestFit="1" customWidth="1"/>
    <col min="4106" max="4352" width="9.140625" style="56"/>
    <col min="4353" max="4353" width="4" style="56" bestFit="1" customWidth="1"/>
    <col min="4354" max="4354" width="10.7109375" style="56" customWidth="1"/>
    <col min="4355" max="4355" width="14.140625" style="56" customWidth="1"/>
    <col min="4356" max="4356" width="25" style="56" customWidth="1"/>
    <col min="4357" max="4357" width="17.85546875" style="56" bestFit="1" customWidth="1"/>
    <col min="4358" max="4358" width="22.28515625" style="56" customWidth="1"/>
    <col min="4359" max="4359" width="13.7109375" style="56" bestFit="1" customWidth="1"/>
    <col min="4360" max="4360" width="11.28515625" style="56" bestFit="1" customWidth="1"/>
    <col min="4361" max="4361" width="13.7109375" style="56" bestFit="1" customWidth="1"/>
    <col min="4362" max="4608" width="9.140625" style="56"/>
    <col min="4609" max="4609" width="4" style="56" bestFit="1" customWidth="1"/>
    <col min="4610" max="4610" width="10.7109375" style="56" customWidth="1"/>
    <col min="4611" max="4611" width="14.140625" style="56" customWidth="1"/>
    <col min="4612" max="4612" width="25" style="56" customWidth="1"/>
    <col min="4613" max="4613" width="17.85546875" style="56" bestFit="1" customWidth="1"/>
    <col min="4614" max="4614" width="22.28515625" style="56" customWidth="1"/>
    <col min="4615" max="4615" width="13.7109375" style="56" bestFit="1" customWidth="1"/>
    <col min="4616" max="4616" width="11.28515625" style="56" bestFit="1" customWidth="1"/>
    <col min="4617" max="4617" width="13.7109375" style="56" bestFit="1" customWidth="1"/>
    <col min="4618" max="4864" width="9.140625" style="56"/>
    <col min="4865" max="4865" width="4" style="56" bestFit="1" customWidth="1"/>
    <col min="4866" max="4866" width="10.7109375" style="56" customWidth="1"/>
    <col min="4867" max="4867" width="14.140625" style="56" customWidth="1"/>
    <col min="4868" max="4868" width="25" style="56" customWidth="1"/>
    <col min="4869" max="4869" width="17.85546875" style="56" bestFit="1" customWidth="1"/>
    <col min="4870" max="4870" width="22.28515625" style="56" customWidth="1"/>
    <col min="4871" max="4871" width="13.7109375" style="56" bestFit="1" customWidth="1"/>
    <col min="4872" max="4872" width="11.28515625" style="56" bestFit="1" customWidth="1"/>
    <col min="4873" max="4873" width="13.7109375" style="56" bestFit="1" customWidth="1"/>
    <col min="4874" max="5120" width="9.140625" style="56"/>
    <col min="5121" max="5121" width="4" style="56" bestFit="1" customWidth="1"/>
    <col min="5122" max="5122" width="10.7109375" style="56" customWidth="1"/>
    <col min="5123" max="5123" width="14.140625" style="56" customWidth="1"/>
    <col min="5124" max="5124" width="25" style="56" customWidth="1"/>
    <col min="5125" max="5125" width="17.85546875" style="56" bestFit="1" customWidth="1"/>
    <col min="5126" max="5126" width="22.28515625" style="56" customWidth="1"/>
    <col min="5127" max="5127" width="13.7109375" style="56" bestFit="1" customWidth="1"/>
    <col min="5128" max="5128" width="11.28515625" style="56" bestFit="1" customWidth="1"/>
    <col min="5129" max="5129" width="13.7109375" style="56" bestFit="1" customWidth="1"/>
    <col min="5130" max="5376" width="9.140625" style="56"/>
    <col min="5377" max="5377" width="4" style="56" bestFit="1" customWidth="1"/>
    <col min="5378" max="5378" width="10.7109375" style="56" customWidth="1"/>
    <col min="5379" max="5379" width="14.140625" style="56" customWidth="1"/>
    <col min="5380" max="5380" width="25" style="56" customWidth="1"/>
    <col min="5381" max="5381" width="17.85546875" style="56" bestFit="1" customWidth="1"/>
    <col min="5382" max="5382" width="22.28515625" style="56" customWidth="1"/>
    <col min="5383" max="5383" width="13.7109375" style="56" bestFit="1" customWidth="1"/>
    <col min="5384" max="5384" width="11.28515625" style="56" bestFit="1" customWidth="1"/>
    <col min="5385" max="5385" width="13.7109375" style="56" bestFit="1" customWidth="1"/>
    <col min="5386" max="5632" width="9.140625" style="56"/>
    <col min="5633" max="5633" width="4" style="56" bestFit="1" customWidth="1"/>
    <col min="5634" max="5634" width="10.7109375" style="56" customWidth="1"/>
    <col min="5635" max="5635" width="14.140625" style="56" customWidth="1"/>
    <col min="5636" max="5636" width="25" style="56" customWidth="1"/>
    <col min="5637" max="5637" width="17.85546875" style="56" bestFit="1" customWidth="1"/>
    <col min="5638" max="5638" width="22.28515625" style="56" customWidth="1"/>
    <col min="5639" max="5639" width="13.7109375" style="56" bestFit="1" customWidth="1"/>
    <col min="5640" max="5640" width="11.28515625" style="56" bestFit="1" customWidth="1"/>
    <col min="5641" max="5641" width="13.7109375" style="56" bestFit="1" customWidth="1"/>
    <col min="5642" max="5888" width="9.140625" style="56"/>
    <col min="5889" max="5889" width="4" style="56" bestFit="1" customWidth="1"/>
    <col min="5890" max="5890" width="10.7109375" style="56" customWidth="1"/>
    <col min="5891" max="5891" width="14.140625" style="56" customWidth="1"/>
    <col min="5892" max="5892" width="25" style="56" customWidth="1"/>
    <col min="5893" max="5893" width="17.85546875" style="56" bestFit="1" customWidth="1"/>
    <col min="5894" max="5894" width="22.28515625" style="56" customWidth="1"/>
    <col min="5895" max="5895" width="13.7109375" style="56" bestFit="1" customWidth="1"/>
    <col min="5896" max="5896" width="11.28515625" style="56" bestFit="1" customWidth="1"/>
    <col min="5897" max="5897" width="13.7109375" style="56" bestFit="1" customWidth="1"/>
    <col min="5898" max="6144" width="9.140625" style="56"/>
    <col min="6145" max="6145" width="4" style="56" bestFit="1" customWidth="1"/>
    <col min="6146" max="6146" width="10.7109375" style="56" customWidth="1"/>
    <col min="6147" max="6147" width="14.140625" style="56" customWidth="1"/>
    <col min="6148" max="6148" width="25" style="56" customWidth="1"/>
    <col min="6149" max="6149" width="17.85546875" style="56" bestFit="1" customWidth="1"/>
    <col min="6150" max="6150" width="22.28515625" style="56" customWidth="1"/>
    <col min="6151" max="6151" width="13.7109375" style="56" bestFit="1" customWidth="1"/>
    <col min="6152" max="6152" width="11.28515625" style="56" bestFit="1" customWidth="1"/>
    <col min="6153" max="6153" width="13.7109375" style="56" bestFit="1" customWidth="1"/>
    <col min="6154" max="6400" width="9.140625" style="56"/>
    <col min="6401" max="6401" width="4" style="56" bestFit="1" customWidth="1"/>
    <col min="6402" max="6402" width="10.7109375" style="56" customWidth="1"/>
    <col min="6403" max="6403" width="14.140625" style="56" customWidth="1"/>
    <col min="6404" max="6404" width="25" style="56" customWidth="1"/>
    <col min="6405" max="6405" width="17.85546875" style="56" bestFit="1" customWidth="1"/>
    <col min="6406" max="6406" width="22.28515625" style="56" customWidth="1"/>
    <col min="6407" max="6407" width="13.7109375" style="56" bestFit="1" customWidth="1"/>
    <col min="6408" max="6408" width="11.28515625" style="56" bestFit="1" customWidth="1"/>
    <col min="6409" max="6409" width="13.7109375" style="56" bestFit="1" customWidth="1"/>
    <col min="6410" max="6656" width="9.140625" style="56"/>
    <col min="6657" max="6657" width="4" style="56" bestFit="1" customWidth="1"/>
    <col min="6658" max="6658" width="10.7109375" style="56" customWidth="1"/>
    <col min="6659" max="6659" width="14.140625" style="56" customWidth="1"/>
    <col min="6660" max="6660" width="25" style="56" customWidth="1"/>
    <col min="6661" max="6661" width="17.85546875" style="56" bestFit="1" customWidth="1"/>
    <col min="6662" max="6662" width="22.28515625" style="56" customWidth="1"/>
    <col min="6663" max="6663" width="13.7109375" style="56" bestFit="1" customWidth="1"/>
    <col min="6664" max="6664" width="11.28515625" style="56" bestFit="1" customWidth="1"/>
    <col min="6665" max="6665" width="13.7109375" style="56" bestFit="1" customWidth="1"/>
    <col min="6666" max="6912" width="9.140625" style="56"/>
    <col min="6913" max="6913" width="4" style="56" bestFit="1" customWidth="1"/>
    <col min="6914" max="6914" width="10.7109375" style="56" customWidth="1"/>
    <col min="6915" max="6915" width="14.140625" style="56" customWidth="1"/>
    <col min="6916" max="6916" width="25" style="56" customWidth="1"/>
    <col min="6917" max="6917" width="17.85546875" style="56" bestFit="1" customWidth="1"/>
    <col min="6918" max="6918" width="22.28515625" style="56" customWidth="1"/>
    <col min="6919" max="6919" width="13.7109375" style="56" bestFit="1" customWidth="1"/>
    <col min="6920" max="6920" width="11.28515625" style="56" bestFit="1" customWidth="1"/>
    <col min="6921" max="6921" width="13.7109375" style="56" bestFit="1" customWidth="1"/>
    <col min="6922" max="7168" width="9.140625" style="56"/>
    <col min="7169" max="7169" width="4" style="56" bestFit="1" customWidth="1"/>
    <col min="7170" max="7170" width="10.7109375" style="56" customWidth="1"/>
    <col min="7171" max="7171" width="14.140625" style="56" customWidth="1"/>
    <col min="7172" max="7172" width="25" style="56" customWidth="1"/>
    <col min="7173" max="7173" width="17.85546875" style="56" bestFit="1" customWidth="1"/>
    <col min="7174" max="7174" width="22.28515625" style="56" customWidth="1"/>
    <col min="7175" max="7175" width="13.7109375" style="56" bestFit="1" customWidth="1"/>
    <col min="7176" max="7176" width="11.28515625" style="56" bestFit="1" customWidth="1"/>
    <col min="7177" max="7177" width="13.7109375" style="56" bestFit="1" customWidth="1"/>
    <col min="7178" max="7424" width="9.140625" style="56"/>
    <col min="7425" max="7425" width="4" style="56" bestFit="1" customWidth="1"/>
    <col min="7426" max="7426" width="10.7109375" style="56" customWidth="1"/>
    <col min="7427" max="7427" width="14.140625" style="56" customWidth="1"/>
    <col min="7428" max="7428" width="25" style="56" customWidth="1"/>
    <col min="7429" max="7429" width="17.85546875" style="56" bestFit="1" customWidth="1"/>
    <col min="7430" max="7430" width="22.28515625" style="56" customWidth="1"/>
    <col min="7431" max="7431" width="13.7109375" style="56" bestFit="1" customWidth="1"/>
    <col min="7432" max="7432" width="11.28515625" style="56" bestFit="1" customWidth="1"/>
    <col min="7433" max="7433" width="13.7109375" style="56" bestFit="1" customWidth="1"/>
    <col min="7434" max="7680" width="9.140625" style="56"/>
    <col min="7681" max="7681" width="4" style="56" bestFit="1" customWidth="1"/>
    <col min="7682" max="7682" width="10.7109375" style="56" customWidth="1"/>
    <col min="7683" max="7683" width="14.140625" style="56" customWidth="1"/>
    <col min="7684" max="7684" width="25" style="56" customWidth="1"/>
    <col min="7685" max="7685" width="17.85546875" style="56" bestFit="1" customWidth="1"/>
    <col min="7686" max="7686" width="22.28515625" style="56" customWidth="1"/>
    <col min="7687" max="7687" width="13.7109375" style="56" bestFit="1" customWidth="1"/>
    <col min="7688" max="7688" width="11.28515625" style="56" bestFit="1" customWidth="1"/>
    <col min="7689" max="7689" width="13.7109375" style="56" bestFit="1" customWidth="1"/>
    <col min="7690" max="7936" width="9.140625" style="56"/>
    <col min="7937" max="7937" width="4" style="56" bestFit="1" customWidth="1"/>
    <col min="7938" max="7938" width="10.7109375" style="56" customWidth="1"/>
    <col min="7939" max="7939" width="14.140625" style="56" customWidth="1"/>
    <col min="7940" max="7940" width="25" style="56" customWidth="1"/>
    <col min="7941" max="7941" width="17.85546875" style="56" bestFit="1" customWidth="1"/>
    <col min="7942" max="7942" width="22.28515625" style="56" customWidth="1"/>
    <col min="7943" max="7943" width="13.7109375" style="56" bestFit="1" customWidth="1"/>
    <col min="7944" max="7944" width="11.28515625" style="56" bestFit="1" customWidth="1"/>
    <col min="7945" max="7945" width="13.7109375" style="56" bestFit="1" customWidth="1"/>
    <col min="7946" max="8192" width="9.140625" style="56"/>
    <col min="8193" max="8193" width="4" style="56" bestFit="1" customWidth="1"/>
    <col min="8194" max="8194" width="10.7109375" style="56" customWidth="1"/>
    <col min="8195" max="8195" width="14.140625" style="56" customWidth="1"/>
    <col min="8196" max="8196" width="25" style="56" customWidth="1"/>
    <col min="8197" max="8197" width="17.85546875" style="56" bestFit="1" customWidth="1"/>
    <col min="8198" max="8198" width="22.28515625" style="56" customWidth="1"/>
    <col min="8199" max="8199" width="13.7109375" style="56" bestFit="1" customWidth="1"/>
    <col min="8200" max="8200" width="11.28515625" style="56" bestFit="1" customWidth="1"/>
    <col min="8201" max="8201" width="13.7109375" style="56" bestFit="1" customWidth="1"/>
    <col min="8202" max="8448" width="9.140625" style="56"/>
    <col min="8449" max="8449" width="4" style="56" bestFit="1" customWidth="1"/>
    <col min="8450" max="8450" width="10.7109375" style="56" customWidth="1"/>
    <col min="8451" max="8451" width="14.140625" style="56" customWidth="1"/>
    <col min="8452" max="8452" width="25" style="56" customWidth="1"/>
    <col min="8453" max="8453" width="17.85546875" style="56" bestFit="1" customWidth="1"/>
    <col min="8454" max="8454" width="22.28515625" style="56" customWidth="1"/>
    <col min="8455" max="8455" width="13.7109375" style="56" bestFit="1" customWidth="1"/>
    <col min="8456" max="8456" width="11.28515625" style="56" bestFit="1" customWidth="1"/>
    <col min="8457" max="8457" width="13.7109375" style="56" bestFit="1" customWidth="1"/>
    <col min="8458" max="8704" width="9.140625" style="56"/>
    <col min="8705" max="8705" width="4" style="56" bestFit="1" customWidth="1"/>
    <col min="8706" max="8706" width="10.7109375" style="56" customWidth="1"/>
    <col min="8707" max="8707" width="14.140625" style="56" customWidth="1"/>
    <col min="8708" max="8708" width="25" style="56" customWidth="1"/>
    <col min="8709" max="8709" width="17.85546875" style="56" bestFit="1" customWidth="1"/>
    <col min="8710" max="8710" width="22.28515625" style="56" customWidth="1"/>
    <col min="8711" max="8711" width="13.7109375" style="56" bestFit="1" customWidth="1"/>
    <col min="8712" max="8712" width="11.28515625" style="56" bestFit="1" customWidth="1"/>
    <col min="8713" max="8713" width="13.7109375" style="56" bestFit="1" customWidth="1"/>
    <col min="8714" max="8960" width="9.140625" style="56"/>
    <col min="8961" max="8961" width="4" style="56" bestFit="1" customWidth="1"/>
    <col min="8962" max="8962" width="10.7109375" style="56" customWidth="1"/>
    <col min="8963" max="8963" width="14.140625" style="56" customWidth="1"/>
    <col min="8964" max="8964" width="25" style="56" customWidth="1"/>
    <col min="8965" max="8965" width="17.85546875" style="56" bestFit="1" customWidth="1"/>
    <col min="8966" max="8966" width="22.28515625" style="56" customWidth="1"/>
    <col min="8967" max="8967" width="13.7109375" style="56" bestFit="1" customWidth="1"/>
    <col min="8968" max="8968" width="11.28515625" style="56" bestFit="1" customWidth="1"/>
    <col min="8969" max="8969" width="13.7109375" style="56" bestFit="1" customWidth="1"/>
    <col min="8970" max="9216" width="9.140625" style="56"/>
    <col min="9217" max="9217" width="4" style="56" bestFit="1" customWidth="1"/>
    <col min="9218" max="9218" width="10.7109375" style="56" customWidth="1"/>
    <col min="9219" max="9219" width="14.140625" style="56" customWidth="1"/>
    <col min="9220" max="9220" width="25" style="56" customWidth="1"/>
    <col min="9221" max="9221" width="17.85546875" style="56" bestFit="1" customWidth="1"/>
    <col min="9222" max="9222" width="22.28515625" style="56" customWidth="1"/>
    <col min="9223" max="9223" width="13.7109375" style="56" bestFit="1" customWidth="1"/>
    <col min="9224" max="9224" width="11.28515625" style="56" bestFit="1" customWidth="1"/>
    <col min="9225" max="9225" width="13.7109375" style="56" bestFit="1" customWidth="1"/>
    <col min="9226" max="9472" width="9.140625" style="56"/>
    <col min="9473" max="9473" width="4" style="56" bestFit="1" customWidth="1"/>
    <col min="9474" max="9474" width="10.7109375" style="56" customWidth="1"/>
    <col min="9475" max="9475" width="14.140625" style="56" customWidth="1"/>
    <col min="9476" max="9476" width="25" style="56" customWidth="1"/>
    <col min="9477" max="9477" width="17.85546875" style="56" bestFit="1" customWidth="1"/>
    <col min="9478" max="9478" width="22.28515625" style="56" customWidth="1"/>
    <col min="9479" max="9479" width="13.7109375" style="56" bestFit="1" customWidth="1"/>
    <col min="9480" max="9480" width="11.28515625" style="56" bestFit="1" customWidth="1"/>
    <col min="9481" max="9481" width="13.7109375" style="56" bestFit="1" customWidth="1"/>
    <col min="9482" max="9728" width="9.140625" style="56"/>
    <col min="9729" max="9729" width="4" style="56" bestFit="1" customWidth="1"/>
    <col min="9730" max="9730" width="10.7109375" style="56" customWidth="1"/>
    <col min="9731" max="9731" width="14.140625" style="56" customWidth="1"/>
    <col min="9732" max="9732" width="25" style="56" customWidth="1"/>
    <col min="9733" max="9733" width="17.85546875" style="56" bestFit="1" customWidth="1"/>
    <col min="9734" max="9734" width="22.28515625" style="56" customWidth="1"/>
    <col min="9735" max="9735" width="13.7109375" style="56" bestFit="1" customWidth="1"/>
    <col min="9736" max="9736" width="11.28515625" style="56" bestFit="1" customWidth="1"/>
    <col min="9737" max="9737" width="13.7109375" style="56" bestFit="1" customWidth="1"/>
    <col min="9738" max="9984" width="9.140625" style="56"/>
    <col min="9985" max="9985" width="4" style="56" bestFit="1" customWidth="1"/>
    <col min="9986" max="9986" width="10.7109375" style="56" customWidth="1"/>
    <col min="9987" max="9987" width="14.140625" style="56" customWidth="1"/>
    <col min="9988" max="9988" width="25" style="56" customWidth="1"/>
    <col min="9989" max="9989" width="17.85546875" style="56" bestFit="1" customWidth="1"/>
    <col min="9990" max="9990" width="22.28515625" style="56" customWidth="1"/>
    <col min="9991" max="9991" width="13.7109375" style="56" bestFit="1" customWidth="1"/>
    <col min="9992" max="9992" width="11.28515625" style="56" bestFit="1" customWidth="1"/>
    <col min="9993" max="9993" width="13.7109375" style="56" bestFit="1" customWidth="1"/>
    <col min="9994" max="10240" width="9.140625" style="56"/>
    <col min="10241" max="10241" width="4" style="56" bestFit="1" customWidth="1"/>
    <col min="10242" max="10242" width="10.7109375" style="56" customWidth="1"/>
    <col min="10243" max="10243" width="14.140625" style="56" customWidth="1"/>
    <col min="10244" max="10244" width="25" style="56" customWidth="1"/>
    <col min="10245" max="10245" width="17.85546875" style="56" bestFit="1" customWidth="1"/>
    <col min="10246" max="10246" width="22.28515625" style="56" customWidth="1"/>
    <col min="10247" max="10247" width="13.7109375" style="56" bestFit="1" customWidth="1"/>
    <col min="10248" max="10248" width="11.28515625" style="56" bestFit="1" customWidth="1"/>
    <col min="10249" max="10249" width="13.7109375" style="56" bestFit="1" customWidth="1"/>
    <col min="10250" max="10496" width="9.140625" style="56"/>
    <col min="10497" max="10497" width="4" style="56" bestFit="1" customWidth="1"/>
    <col min="10498" max="10498" width="10.7109375" style="56" customWidth="1"/>
    <col min="10499" max="10499" width="14.140625" style="56" customWidth="1"/>
    <col min="10500" max="10500" width="25" style="56" customWidth="1"/>
    <col min="10501" max="10501" width="17.85546875" style="56" bestFit="1" customWidth="1"/>
    <col min="10502" max="10502" width="22.28515625" style="56" customWidth="1"/>
    <col min="10503" max="10503" width="13.7109375" style="56" bestFit="1" customWidth="1"/>
    <col min="10504" max="10504" width="11.28515625" style="56" bestFit="1" customWidth="1"/>
    <col min="10505" max="10505" width="13.7109375" style="56" bestFit="1" customWidth="1"/>
    <col min="10506" max="10752" width="9.140625" style="56"/>
    <col min="10753" max="10753" width="4" style="56" bestFit="1" customWidth="1"/>
    <col min="10754" max="10754" width="10.7109375" style="56" customWidth="1"/>
    <col min="10755" max="10755" width="14.140625" style="56" customWidth="1"/>
    <col min="10756" max="10756" width="25" style="56" customWidth="1"/>
    <col min="10757" max="10757" width="17.85546875" style="56" bestFit="1" customWidth="1"/>
    <col min="10758" max="10758" width="22.28515625" style="56" customWidth="1"/>
    <col min="10759" max="10759" width="13.7109375" style="56" bestFit="1" customWidth="1"/>
    <col min="10760" max="10760" width="11.28515625" style="56" bestFit="1" customWidth="1"/>
    <col min="10761" max="10761" width="13.7109375" style="56" bestFit="1" customWidth="1"/>
    <col min="10762" max="11008" width="9.140625" style="56"/>
    <col min="11009" max="11009" width="4" style="56" bestFit="1" customWidth="1"/>
    <col min="11010" max="11010" width="10.7109375" style="56" customWidth="1"/>
    <col min="11011" max="11011" width="14.140625" style="56" customWidth="1"/>
    <col min="11012" max="11012" width="25" style="56" customWidth="1"/>
    <col min="11013" max="11013" width="17.85546875" style="56" bestFit="1" customWidth="1"/>
    <col min="11014" max="11014" width="22.28515625" style="56" customWidth="1"/>
    <col min="11015" max="11015" width="13.7109375" style="56" bestFit="1" customWidth="1"/>
    <col min="11016" max="11016" width="11.28515625" style="56" bestFit="1" customWidth="1"/>
    <col min="11017" max="11017" width="13.7109375" style="56" bestFit="1" customWidth="1"/>
    <col min="11018" max="11264" width="9.140625" style="56"/>
    <col min="11265" max="11265" width="4" style="56" bestFit="1" customWidth="1"/>
    <col min="11266" max="11266" width="10.7109375" style="56" customWidth="1"/>
    <col min="11267" max="11267" width="14.140625" style="56" customWidth="1"/>
    <col min="11268" max="11268" width="25" style="56" customWidth="1"/>
    <col min="11269" max="11269" width="17.85546875" style="56" bestFit="1" customWidth="1"/>
    <col min="11270" max="11270" width="22.28515625" style="56" customWidth="1"/>
    <col min="11271" max="11271" width="13.7109375" style="56" bestFit="1" customWidth="1"/>
    <col min="11272" max="11272" width="11.28515625" style="56" bestFit="1" customWidth="1"/>
    <col min="11273" max="11273" width="13.7109375" style="56" bestFit="1" customWidth="1"/>
    <col min="11274" max="11520" width="9.140625" style="56"/>
    <col min="11521" max="11521" width="4" style="56" bestFit="1" customWidth="1"/>
    <col min="11522" max="11522" width="10.7109375" style="56" customWidth="1"/>
    <col min="11523" max="11523" width="14.140625" style="56" customWidth="1"/>
    <col min="11524" max="11524" width="25" style="56" customWidth="1"/>
    <col min="11525" max="11525" width="17.85546875" style="56" bestFit="1" customWidth="1"/>
    <col min="11526" max="11526" width="22.28515625" style="56" customWidth="1"/>
    <col min="11527" max="11527" width="13.7109375" style="56" bestFit="1" customWidth="1"/>
    <col min="11528" max="11528" width="11.28515625" style="56" bestFit="1" customWidth="1"/>
    <col min="11529" max="11529" width="13.7109375" style="56" bestFit="1" customWidth="1"/>
    <col min="11530" max="11776" width="9.140625" style="56"/>
    <col min="11777" max="11777" width="4" style="56" bestFit="1" customWidth="1"/>
    <col min="11778" max="11778" width="10.7109375" style="56" customWidth="1"/>
    <col min="11779" max="11779" width="14.140625" style="56" customWidth="1"/>
    <col min="11780" max="11780" width="25" style="56" customWidth="1"/>
    <col min="11781" max="11781" width="17.85546875" style="56" bestFit="1" customWidth="1"/>
    <col min="11782" max="11782" width="22.28515625" style="56" customWidth="1"/>
    <col min="11783" max="11783" width="13.7109375" style="56" bestFit="1" customWidth="1"/>
    <col min="11784" max="11784" width="11.28515625" style="56" bestFit="1" customWidth="1"/>
    <col min="11785" max="11785" width="13.7109375" style="56" bestFit="1" customWidth="1"/>
    <col min="11786" max="12032" width="9.140625" style="56"/>
    <col min="12033" max="12033" width="4" style="56" bestFit="1" customWidth="1"/>
    <col min="12034" max="12034" width="10.7109375" style="56" customWidth="1"/>
    <col min="12035" max="12035" width="14.140625" style="56" customWidth="1"/>
    <col min="12036" max="12036" width="25" style="56" customWidth="1"/>
    <col min="12037" max="12037" width="17.85546875" style="56" bestFit="1" customWidth="1"/>
    <col min="12038" max="12038" width="22.28515625" style="56" customWidth="1"/>
    <col min="12039" max="12039" width="13.7109375" style="56" bestFit="1" customWidth="1"/>
    <col min="12040" max="12040" width="11.28515625" style="56" bestFit="1" customWidth="1"/>
    <col min="12041" max="12041" width="13.7109375" style="56" bestFit="1" customWidth="1"/>
    <col min="12042" max="12288" width="9.140625" style="56"/>
    <col min="12289" max="12289" width="4" style="56" bestFit="1" customWidth="1"/>
    <col min="12290" max="12290" width="10.7109375" style="56" customWidth="1"/>
    <col min="12291" max="12291" width="14.140625" style="56" customWidth="1"/>
    <col min="12292" max="12292" width="25" style="56" customWidth="1"/>
    <col min="12293" max="12293" width="17.85546875" style="56" bestFit="1" customWidth="1"/>
    <col min="12294" max="12294" width="22.28515625" style="56" customWidth="1"/>
    <col min="12295" max="12295" width="13.7109375" style="56" bestFit="1" customWidth="1"/>
    <col min="12296" max="12296" width="11.28515625" style="56" bestFit="1" customWidth="1"/>
    <col min="12297" max="12297" width="13.7109375" style="56" bestFit="1" customWidth="1"/>
    <col min="12298" max="12544" width="9.140625" style="56"/>
    <col min="12545" max="12545" width="4" style="56" bestFit="1" customWidth="1"/>
    <col min="12546" max="12546" width="10.7109375" style="56" customWidth="1"/>
    <col min="12547" max="12547" width="14.140625" style="56" customWidth="1"/>
    <col min="12548" max="12548" width="25" style="56" customWidth="1"/>
    <col min="12549" max="12549" width="17.85546875" style="56" bestFit="1" customWidth="1"/>
    <col min="12550" max="12550" width="22.28515625" style="56" customWidth="1"/>
    <col min="12551" max="12551" width="13.7109375" style="56" bestFit="1" customWidth="1"/>
    <col min="12552" max="12552" width="11.28515625" style="56" bestFit="1" customWidth="1"/>
    <col min="12553" max="12553" width="13.7109375" style="56" bestFit="1" customWidth="1"/>
    <col min="12554" max="12800" width="9.140625" style="56"/>
    <col min="12801" max="12801" width="4" style="56" bestFit="1" customWidth="1"/>
    <col min="12802" max="12802" width="10.7109375" style="56" customWidth="1"/>
    <col min="12803" max="12803" width="14.140625" style="56" customWidth="1"/>
    <col min="12804" max="12804" width="25" style="56" customWidth="1"/>
    <col min="12805" max="12805" width="17.85546875" style="56" bestFit="1" customWidth="1"/>
    <col min="12806" max="12806" width="22.28515625" style="56" customWidth="1"/>
    <col min="12807" max="12807" width="13.7109375" style="56" bestFit="1" customWidth="1"/>
    <col min="12808" max="12808" width="11.28515625" style="56" bestFit="1" customWidth="1"/>
    <col min="12809" max="12809" width="13.7109375" style="56" bestFit="1" customWidth="1"/>
    <col min="12810" max="13056" width="9.140625" style="56"/>
    <col min="13057" max="13057" width="4" style="56" bestFit="1" customWidth="1"/>
    <col min="13058" max="13058" width="10.7109375" style="56" customWidth="1"/>
    <col min="13059" max="13059" width="14.140625" style="56" customWidth="1"/>
    <col min="13060" max="13060" width="25" style="56" customWidth="1"/>
    <col min="13061" max="13061" width="17.85546875" style="56" bestFit="1" customWidth="1"/>
    <col min="13062" max="13062" width="22.28515625" style="56" customWidth="1"/>
    <col min="13063" max="13063" width="13.7109375" style="56" bestFit="1" customWidth="1"/>
    <col min="13064" max="13064" width="11.28515625" style="56" bestFit="1" customWidth="1"/>
    <col min="13065" max="13065" width="13.7109375" style="56" bestFit="1" customWidth="1"/>
    <col min="13066" max="13312" width="9.140625" style="56"/>
    <col min="13313" max="13313" width="4" style="56" bestFit="1" customWidth="1"/>
    <col min="13314" max="13314" width="10.7109375" style="56" customWidth="1"/>
    <col min="13315" max="13315" width="14.140625" style="56" customWidth="1"/>
    <col min="13316" max="13316" width="25" style="56" customWidth="1"/>
    <col min="13317" max="13317" width="17.85546875" style="56" bestFit="1" customWidth="1"/>
    <col min="13318" max="13318" width="22.28515625" style="56" customWidth="1"/>
    <col min="13319" max="13319" width="13.7109375" style="56" bestFit="1" customWidth="1"/>
    <col min="13320" max="13320" width="11.28515625" style="56" bestFit="1" customWidth="1"/>
    <col min="13321" max="13321" width="13.7109375" style="56" bestFit="1" customWidth="1"/>
    <col min="13322" max="13568" width="9.140625" style="56"/>
    <col min="13569" max="13569" width="4" style="56" bestFit="1" customWidth="1"/>
    <col min="13570" max="13570" width="10.7109375" style="56" customWidth="1"/>
    <col min="13571" max="13571" width="14.140625" style="56" customWidth="1"/>
    <col min="13572" max="13572" width="25" style="56" customWidth="1"/>
    <col min="13573" max="13573" width="17.85546875" style="56" bestFit="1" customWidth="1"/>
    <col min="13574" max="13574" width="22.28515625" style="56" customWidth="1"/>
    <col min="13575" max="13575" width="13.7109375" style="56" bestFit="1" customWidth="1"/>
    <col min="13576" max="13576" width="11.28515625" style="56" bestFit="1" customWidth="1"/>
    <col min="13577" max="13577" width="13.7109375" style="56" bestFit="1" customWidth="1"/>
    <col min="13578" max="13824" width="9.140625" style="56"/>
    <col min="13825" max="13825" width="4" style="56" bestFit="1" customWidth="1"/>
    <col min="13826" max="13826" width="10.7109375" style="56" customWidth="1"/>
    <col min="13827" max="13827" width="14.140625" style="56" customWidth="1"/>
    <col min="13828" max="13828" width="25" style="56" customWidth="1"/>
    <col min="13829" max="13829" width="17.85546875" style="56" bestFit="1" customWidth="1"/>
    <col min="13830" max="13830" width="22.28515625" style="56" customWidth="1"/>
    <col min="13831" max="13831" width="13.7109375" style="56" bestFit="1" customWidth="1"/>
    <col min="13832" max="13832" width="11.28515625" style="56" bestFit="1" customWidth="1"/>
    <col min="13833" max="13833" width="13.7109375" style="56" bestFit="1" customWidth="1"/>
    <col min="13834" max="14080" width="9.140625" style="56"/>
    <col min="14081" max="14081" width="4" style="56" bestFit="1" customWidth="1"/>
    <col min="14082" max="14082" width="10.7109375" style="56" customWidth="1"/>
    <col min="14083" max="14083" width="14.140625" style="56" customWidth="1"/>
    <col min="14084" max="14084" width="25" style="56" customWidth="1"/>
    <col min="14085" max="14085" width="17.85546875" style="56" bestFit="1" customWidth="1"/>
    <col min="14086" max="14086" width="22.28515625" style="56" customWidth="1"/>
    <col min="14087" max="14087" width="13.7109375" style="56" bestFit="1" customWidth="1"/>
    <col min="14088" max="14088" width="11.28515625" style="56" bestFit="1" customWidth="1"/>
    <col min="14089" max="14089" width="13.7109375" style="56" bestFit="1" customWidth="1"/>
    <col min="14090" max="14336" width="9.140625" style="56"/>
    <col min="14337" max="14337" width="4" style="56" bestFit="1" customWidth="1"/>
    <col min="14338" max="14338" width="10.7109375" style="56" customWidth="1"/>
    <col min="14339" max="14339" width="14.140625" style="56" customWidth="1"/>
    <col min="14340" max="14340" width="25" style="56" customWidth="1"/>
    <col min="14341" max="14341" width="17.85546875" style="56" bestFit="1" customWidth="1"/>
    <col min="14342" max="14342" width="22.28515625" style="56" customWidth="1"/>
    <col min="14343" max="14343" width="13.7109375" style="56" bestFit="1" customWidth="1"/>
    <col min="14344" max="14344" width="11.28515625" style="56" bestFit="1" customWidth="1"/>
    <col min="14345" max="14345" width="13.7109375" style="56" bestFit="1" customWidth="1"/>
    <col min="14346" max="14592" width="9.140625" style="56"/>
    <col min="14593" max="14593" width="4" style="56" bestFit="1" customWidth="1"/>
    <col min="14594" max="14594" width="10.7109375" style="56" customWidth="1"/>
    <col min="14595" max="14595" width="14.140625" style="56" customWidth="1"/>
    <col min="14596" max="14596" width="25" style="56" customWidth="1"/>
    <col min="14597" max="14597" width="17.85546875" style="56" bestFit="1" customWidth="1"/>
    <col min="14598" max="14598" width="22.28515625" style="56" customWidth="1"/>
    <col min="14599" max="14599" width="13.7109375" style="56" bestFit="1" customWidth="1"/>
    <col min="14600" max="14600" width="11.28515625" style="56" bestFit="1" customWidth="1"/>
    <col min="14601" max="14601" width="13.7109375" style="56" bestFit="1" customWidth="1"/>
    <col min="14602" max="14848" width="9.140625" style="56"/>
    <col min="14849" max="14849" width="4" style="56" bestFit="1" customWidth="1"/>
    <col min="14850" max="14850" width="10.7109375" style="56" customWidth="1"/>
    <col min="14851" max="14851" width="14.140625" style="56" customWidth="1"/>
    <col min="14852" max="14852" width="25" style="56" customWidth="1"/>
    <col min="14853" max="14853" width="17.85546875" style="56" bestFit="1" customWidth="1"/>
    <col min="14854" max="14854" width="22.28515625" style="56" customWidth="1"/>
    <col min="14855" max="14855" width="13.7109375" style="56" bestFit="1" customWidth="1"/>
    <col min="14856" max="14856" width="11.28515625" style="56" bestFit="1" customWidth="1"/>
    <col min="14857" max="14857" width="13.7109375" style="56" bestFit="1" customWidth="1"/>
    <col min="14858" max="15104" width="9.140625" style="56"/>
    <col min="15105" max="15105" width="4" style="56" bestFit="1" customWidth="1"/>
    <col min="15106" max="15106" width="10.7109375" style="56" customWidth="1"/>
    <col min="15107" max="15107" width="14.140625" style="56" customWidth="1"/>
    <col min="15108" max="15108" width="25" style="56" customWidth="1"/>
    <col min="15109" max="15109" width="17.85546875" style="56" bestFit="1" customWidth="1"/>
    <col min="15110" max="15110" width="22.28515625" style="56" customWidth="1"/>
    <col min="15111" max="15111" width="13.7109375" style="56" bestFit="1" customWidth="1"/>
    <col min="15112" max="15112" width="11.28515625" style="56" bestFit="1" customWidth="1"/>
    <col min="15113" max="15113" width="13.7109375" style="56" bestFit="1" customWidth="1"/>
    <col min="15114" max="15360" width="9.140625" style="56"/>
    <col min="15361" max="15361" width="4" style="56" bestFit="1" customWidth="1"/>
    <col min="15362" max="15362" width="10.7109375" style="56" customWidth="1"/>
    <col min="15363" max="15363" width="14.140625" style="56" customWidth="1"/>
    <col min="15364" max="15364" width="25" style="56" customWidth="1"/>
    <col min="15365" max="15365" width="17.85546875" style="56" bestFit="1" customWidth="1"/>
    <col min="15366" max="15366" width="22.28515625" style="56" customWidth="1"/>
    <col min="15367" max="15367" width="13.7109375" style="56" bestFit="1" customWidth="1"/>
    <col min="15368" max="15368" width="11.28515625" style="56" bestFit="1" customWidth="1"/>
    <col min="15369" max="15369" width="13.7109375" style="56" bestFit="1" customWidth="1"/>
    <col min="15370" max="15616" width="9.140625" style="56"/>
    <col min="15617" max="15617" width="4" style="56" bestFit="1" customWidth="1"/>
    <col min="15618" max="15618" width="10.7109375" style="56" customWidth="1"/>
    <col min="15619" max="15619" width="14.140625" style="56" customWidth="1"/>
    <col min="15620" max="15620" width="25" style="56" customWidth="1"/>
    <col min="15621" max="15621" width="17.85546875" style="56" bestFit="1" customWidth="1"/>
    <col min="15622" max="15622" width="22.28515625" style="56" customWidth="1"/>
    <col min="15623" max="15623" width="13.7109375" style="56" bestFit="1" customWidth="1"/>
    <col min="15624" max="15624" width="11.28515625" style="56" bestFit="1" customWidth="1"/>
    <col min="15625" max="15625" width="13.7109375" style="56" bestFit="1" customWidth="1"/>
    <col min="15626" max="15872" width="9.140625" style="56"/>
    <col min="15873" max="15873" width="4" style="56" bestFit="1" customWidth="1"/>
    <col min="15874" max="15874" width="10.7109375" style="56" customWidth="1"/>
    <col min="15875" max="15875" width="14.140625" style="56" customWidth="1"/>
    <col min="15876" max="15876" width="25" style="56" customWidth="1"/>
    <col min="15877" max="15877" width="17.85546875" style="56" bestFit="1" customWidth="1"/>
    <col min="15878" max="15878" width="22.28515625" style="56" customWidth="1"/>
    <col min="15879" max="15879" width="13.7109375" style="56" bestFit="1" customWidth="1"/>
    <col min="15880" max="15880" width="11.28515625" style="56" bestFit="1" customWidth="1"/>
    <col min="15881" max="15881" width="13.7109375" style="56" bestFit="1" customWidth="1"/>
    <col min="15882" max="16128" width="9.140625" style="56"/>
    <col min="16129" max="16129" width="4" style="56" bestFit="1" customWidth="1"/>
    <col min="16130" max="16130" width="10.7109375" style="56" customWidth="1"/>
    <col min="16131" max="16131" width="14.140625" style="56" customWidth="1"/>
    <col min="16132" max="16132" width="25" style="56" customWidth="1"/>
    <col min="16133" max="16133" width="17.85546875" style="56" bestFit="1" customWidth="1"/>
    <col min="16134" max="16134" width="22.28515625" style="56" customWidth="1"/>
    <col min="16135" max="16135" width="13.7109375" style="56" bestFit="1" customWidth="1"/>
    <col min="16136" max="16136" width="11.28515625" style="56" bestFit="1" customWidth="1"/>
    <col min="16137" max="16137" width="13.7109375" style="56" bestFit="1" customWidth="1"/>
    <col min="16138" max="16384" width="9.140625" style="56"/>
  </cols>
  <sheetData>
    <row r="1" spans="1:7" ht="18">
      <c r="A1" s="262" t="str">
        <f>'010'!A1</f>
        <v>Q-4(Jan-Mar-25)</v>
      </c>
      <c r="B1" s="262"/>
      <c r="C1" s="262"/>
      <c r="D1" s="262"/>
      <c r="E1" s="262"/>
      <c r="F1" s="262"/>
    </row>
    <row r="2" spans="1:7" ht="18">
      <c r="A2" s="279" t="str">
        <f>'011'!A2</f>
        <v>Year: 2024-25</v>
      </c>
      <c r="B2" s="279"/>
      <c r="C2" s="279"/>
      <c r="D2" s="279"/>
      <c r="E2" s="279"/>
      <c r="F2" s="279"/>
    </row>
    <row r="3" spans="1:7" ht="18">
      <c r="A3" s="278" t="s">
        <v>402</v>
      </c>
      <c r="B3" s="278"/>
      <c r="C3" s="278"/>
      <c r="D3" s="278"/>
      <c r="E3" s="278"/>
      <c r="F3" s="278"/>
    </row>
    <row r="4" spans="1:7" ht="144">
      <c r="A4" s="180" t="s">
        <v>391</v>
      </c>
      <c r="B4" s="180" t="s">
        <v>392</v>
      </c>
      <c r="C4" s="180" t="s">
        <v>403</v>
      </c>
      <c r="D4" s="180" t="s">
        <v>404</v>
      </c>
      <c r="E4" s="180" t="s">
        <v>405</v>
      </c>
      <c r="F4" s="180" t="s">
        <v>406</v>
      </c>
    </row>
    <row r="5" spans="1:7" s="183" customFormat="1" ht="18">
      <c r="A5" s="181">
        <v>1</v>
      </c>
      <c r="B5" s="182">
        <v>2</v>
      </c>
      <c r="C5" s="193">
        <v>3</v>
      </c>
      <c r="D5" s="193">
        <v>4</v>
      </c>
      <c r="E5" s="193">
        <v>5</v>
      </c>
      <c r="F5" s="193" t="s">
        <v>407</v>
      </c>
    </row>
    <row r="6" spans="1:7" ht="35.1" customHeight="1">
      <c r="A6" s="153">
        <v>1</v>
      </c>
      <c r="B6" s="194">
        <f>[27]Caidi!B8</f>
        <v>45658</v>
      </c>
      <c r="C6" s="195">
        <f>[27]Caidi!C8</f>
        <v>25263</v>
      </c>
      <c r="D6" s="168">
        <v>2.2222222222222223E-2</v>
      </c>
      <c r="E6" s="169">
        <f>[27]Caidi!E8</f>
        <v>3201232</v>
      </c>
      <c r="F6" s="196">
        <f>[27]Caidi!F8</f>
        <v>2.29</v>
      </c>
      <c r="G6" s="197"/>
    </row>
    <row r="7" spans="1:7" ht="35.1" customHeight="1">
      <c r="A7" s="153">
        <v>2</v>
      </c>
      <c r="B7" s="194">
        <f>[27]Caidi!B9</f>
        <v>45689</v>
      </c>
      <c r="C7" s="195">
        <f>[27]Caidi!C9</f>
        <v>11292</v>
      </c>
      <c r="D7" s="168">
        <v>2.9166666666666664E-2</v>
      </c>
      <c r="E7" s="169">
        <f>[27]Caidi!E9</f>
        <v>3040165</v>
      </c>
      <c r="F7" s="196">
        <f>[27]Caidi!F9</f>
        <v>5.79</v>
      </c>
    </row>
    <row r="8" spans="1:7" ht="35.1" customHeight="1">
      <c r="A8" s="153">
        <v>3</v>
      </c>
      <c r="B8" s="194">
        <f>[27]Caidi!B10</f>
        <v>45717</v>
      </c>
      <c r="C8" s="195">
        <f>[27]Caidi!C10</f>
        <v>20693</v>
      </c>
      <c r="D8" s="168">
        <v>2.0833333333333332E-2</v>
      </c>
      <c r="E8" s="169">
        <f>[27]Caidi!E10</f>
        <v>2992696</v>
      </c>
      <c r="F8" s="196">
        <f>[27]Caidi!F10</f>
        <v>2.83</v>
      </c>
    </row>
    <row r="9" spans="1:7" s="192" customFormat="1" ht="35.1" customHeight="1">
      <c r="A9" s="198"/>
      <c r="B9" s="198"/>
      <c r="C9" s="199">
        <f>SUM(C6:C8)</f>
        <v>57248</v>
      </c>
      <c r="D9" s="168">
        <f>SUM(D6:D8)</f>
        <v>7.2222222222222215E-2</v>
      </c>
      <c r="E9" s="199">
        <f>SUM(E6:E8)</f>
        <v>9234093</v>
      </c>
      <c r="F9" s="200">
        <f>AVERAGE(F6:F8)</f>
        <v>3.6366666666666667</v>
      </c>
    </row>
    <row r="12" spans="1:7">
      <c r="F12" s="201"/>
    </row>
  </sheetData>
  <mergeCells count="3">
    <mergeCell ref="A1:F1"/>
    <mergeCell ref="A2:F2"/>
    <mergeCell ref="A3:F3"/>
  </mergeCells>
  <printOptions horizontalCentered="1" verticalCentered="1"/>
  <pageMargins left="0.45" right="0.45" top="0.5" bottom="0.5" header="0.3" footer="0.3"/>
  <pageSetup paperSize="9" orientation="landscape" r:id="rId1"/>
  <headerFooter alignWithMargins="0">
    <oddFooter>&amp;L&amp;A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9"/>
  <sheetViews>
    <sheetView view="pageBreakPreview" zoomScale="85" zoomScaleNormal="60" zoomScaleSheetLayoutView="85" workbookViewId="0">
      <selection activeCell="B2" sqref="B2:H9"/>
    </sheetView>
  </sheetViews>
  <sheetFormatPr defaultRowHeight="15.75"/>
  <cols>
    <col min="1" max="1" width="2.140625" style="92" customWidth="1"/>
    <col min="2" max="2" width="15.140625" style="92" customWidth="1"/>
    <col min="3" max="3" width="15.5703125" style="92" customWidth="1"/>
    <col min="4" max="4" width="13.7109375" style="92" customWidth="1"/>
    <col min="5" max="5" width="18.7109375" style="92" customWidth="1"/>
    <col min="6" max="6" width="14.28515625" style="92" customWidth="1"/>
    <col min="7" max="7" width="19.140625" style="92" customWidth="1"/>
    <col min="8" max="8" width="23.42578125" style="92" customWidth="1"/>
    <col min="9" max="9" width="9.140625" style="92"/>
    <col min="10" max="12" width="13.7109375" style="92" customWidth="1"/>
    <col min="13" max="13" width="11.7109375" style="92" customWidth="1"/>
    <col min="14" max="14" width="12.140625" style="92" customWidth="1"/>
    <col min="15" max="15" width="11.140625" style="92" customWidth="1"/>
    <col min="16" max="16" width="11.28515625" style="92" customWidth="1"/>
    <col min="17" max="17" width="9.140625" style="92"/>
    <col min="18" max="18" width="18.5703125" style="92" customWidth="1"/>
    <col min="19" max="258" width="9.140625" style="92"/>
    <col min="259" max="259" width="13.85546875" style="92" customWidth="1"/>
    <col min="260" max="260" width="15.5703125" style="92" customWidth="1"/>
    <col min="261" max="261" width="13.7109375" style="92" customWidth="1"/>
    <col min="262" max="262" width="18.7109375" style="92" customWidth="1"/>
    <col min="263" max="263" width="14.28515625" style="92" customWidth="1"/>
    <col min="264" max="264" width="19.140625" style="92" customWidth="1"/>
    <col min="265" max="265" width="23.42578125" style="92" customWidth="1"/>
    <col min="266" max="514" width="9.140625" style="92"/>
    <col min="515" max="515" width="13.85546875" style="92" customWidth="1"/>
    <col min="516" max="516" width="15.5703125" style="92" customWidth="1"/>
    <col min="517" max="517" width="13.7109375" style="92" customWidth="1"/>
    <col min="518" max="518" width="18.7109375" style="92" customWidth="1"/>
    <col min="519" max="519" width="14.28515625" style="92" customWidth="1"/>
    <col min="520" max="520" width="19.140625" style="92" customWidth="1"/>
    <col min="521" max="521" width="23.42578125" style="92" customWidth="1"/>
    <col min="522" max="770" width="9.140625" style="92"/>
    <col min="771" max="771" width="13.85546875" style="92" customWidth="1"/>
    <col min="772" max="772" width="15.5703125" style="92" customWidth="1"/>
    <col min="773" max="773" width="13.7109375" style="92" customWidth="1"/>
    <col min="774" max="774" width="18.7109375" style="92" customWidth="1"/>
    <col min="775" max="775" width="14.28515625" style="92" customWidth="1"/>
    <col min="776" max="776" width="19.140625" style="92" customWidth="1"/>
    <col min="777" max="777" width="23.42578125" style="92" customWidth="1"/>
    <col min="778" max="1026" width="9.140625" style="92"/>
    <col min="1027" max="1027" width="13.85546875" style="92" customWidth="1"/>
    <col min="1028" max="1028" width="15.5703125" style="92" customWidth="1"/>
    <col min="1029" max="1029" width="13.7109375" style="92" customWidth="1"/>
    <col min="1030" max="1030" width="18.7109375" style="92" customWidth="1"/>
    <col min="1031" max="1031" width="14.28515625" style="92" customWidth="1"/>
    <col min="1032" max="1032" width="19.140625" style="92" customWidth="1"/>
    <col min="1033" max="1033" width="23.42578125" style="92" customWidth="1"/>
    <col min="1034" max="1282" width="9.140625" style="92"/>
    <col min="1283" max="1283" width="13.85546875" style="92" customWidth="1"/>
    <col min="1284" max="1284" width="15.5703125" style="92" customWidth="1"/>
    <col min="1285" max="1285" width="13.7109375" style="92" customWidth="1"/>
    <col min="1286" max="1286" width="18.7109375" style="92" customWidth="1"/>
    <col min="1287" max="1287" width="14.28515625" style="92" customWidth="1"/>
    <col min="1288" max="1288" width="19.140625" style="92" customWidth="1"/>
    <col min="1289" max="1289" width="23.42578125" style="92" customWidth="1"/>
    <col min="1290" max="1538" width="9.140625" style="92"/>
    <col min="1539" max="1539" width="13.85546875" style="92" customWidth="1"/>
    <col min="1540" max="1540" width="15.5703125" style="92" customWidth="1"/>
    <col min="1541" max="1541" width="13.7109375" style="92" customWidth="1"/>
    <col min="1542" max="1542" width="18.7109375" style="92" customWidth="1"/>
    <col min="1543" max="1543" width="14.28515625" style="92" customWidth="1"/>
    <col min="1544" max="1544" width="19.140625" style="92" customWidth="1"/>
    <col min="1545" max="1545" width="23.42578125" style="92" customWidth="1"/>
    <col min="1546" max="1794" width="9.140625" style="92"/>
    <col min="1795" max="1795" width="13.85546875" style="92" customWidth="1"/>
    <col min="1796" max="1796" width="15.5703125" style="92" customWidth="1"/>
    <col min="1797" max="1797" width="13.7109375" style="92" customWidth="1"/>
    <col min="1798" max="1798" width="18.7109375" style="92" customWidth="1"/>
    <col min="1799" max="1799" width="14.28515625" style="92" customWidth="1"/>
    <col min="1800" max="1800" width="19.140625" style="92" customWidth="1"/>
    <col min="1801" max="1801" width="23.42578125" style="92" customWidth="1"/>
    <col min="1802" max="2050" width="9.140625" style="92"/>
    <col min="2051" max="2051" width="13.85546875" style="92" customWidth="1"/>
    <col min="2052" max="2052" width="15.5703125" style="92" customWidth="1"/>
    <col min="2053" max="2053" width="13.7109375" style="92" customWidth="1"/>
    <col min="2054" max="2054" width="18.7109375" style="92" customWidth="1"/>
    <col min="2055" max="2055" width="14.28515625" style="92" customWidth="1"/>
    <col min="2056" max="2056" width="19.140625" style="92" customWidth="1"/>
    <col min="2057" max="2057" width="23.42578125" style="92" customWidth="1"/>
    <col min="2058" max="2306" width="9.140625" style="92"/>
    <col min="2307" max="2307" width="13.85546875" style="92" customWidth="1"/>
    <col min="2308" max="2308" width="15.5703125" style="92" customWidth="1"/>
    <col min="2309" max="2309" width="13.7109375" style="92" customWidth="1"/>
    <col min="2310" max="2310" width="18.7109375" style="92" customWidth="1"/>
    <col min="2311" max="2311" width="14.28515625" style="92" customWidth="1"/>
    <col min="2312" max="2312" width="19.140625" style="92" customWidth="1"/>
    <col min="2313" max="2313" width="23.42578125" style="92" customWidth="1"/>
    <col min="2314" max="2562" width="9.140625" style="92"/>
    <col min="2563" max="2563" width="13.85546875" style="92" customWidth="1"/>
    <col min="2564" max="2564" width="15.5703125" style="92" customWidth="1"/>
    <col min="2565" max="2565" width="13.7109375" style="92" customWidth="1"/>
    <col min="2566" max="2566" width="18.7109375" style="92" customWidth="1"/>
    <col min="2567" max="2567" width="14.28515625" style="92" customWidth="1"/>
    <col min="2568" max="2568" width="19.140625" style="92" customWidth="1"/>
    <col min="2569" max="2569" width="23.42578125" style="92" customWidth="1"/>
    <col min="2570" max="2818" width="9.140625" style="92"/>
    <col min="2819" max="2819" width="13.85546875" style="92" customWidth="1"/>
    <col min="2820" max="2820" width="15.5703125" style="92" customWidth="1"/>
    <col min="2821" max="2821" width="13.7109375" style="92" customWidth="1"/>
    <col min="2822" max="2822" width="18.7109375" style="92" customWidth="1"/>
    <col min="2823" max="2823" width="14.28515625" style="92" customWidth="1"/>
    <col min="2824" max="2824" width="19.140625" style="92" customWidth="1"/>
    <col min="2825" max="2825" width="23.42578125" style="92" customWidth="1"/>
    <col min="2826" max="3074" width="9.140625" style="92"/>
    <col min="3075" max="3075" width="13.85546875" style="92" customWidth="1"/>
    <col min="3076" max="3076" width="15.5703125" style="92" customWidth="1"/>
    <col min="3077" max="3077" width="13.7109375" style="92" customWidth="1"/>
    <col min="3078" max="3078" width="18.7109375" style="92" customWidth="1"/>
    <col min="3079" max="3079" width="14.28515625" style="92" customWidth="1"/>
    <col min="3080" max="3080" width="19.140625" style="92" customWidth="1"/>
    <col min="3081" max="3081" width="23.42578125" style="92" customWidth="1"/>
    <col min="3082" max="3330" width="9.140625" style="92"/>
    <col min="3331" max="3331" width="13.85546875" style="92" customWidth="1"/>
    <col min="3332" max="3332" width="15.5703125" style="92" customWidth="1"/>
    <col min="3333" max="3333" width="13.7109375" style="92" customWidth="1"/>
    <col min="3334" max="3334" width="18.7109375" style="92" customWidth="1"/>
    <col min="3335" max="3335" width="14.28515625" style="92" customWidth="1"/>
    <col min="3336" max="3336" width="19.140625" style="92" customWidth="1"/>
    <col min="3337" max="3337" width="23.42578125" style="92" customWidth="1"/>
    <col min="3338" max="3586" width="9.140625" style="92"/>
    <col min="3587" max="3587" width="13.85546875" style="92" customWidth="1"/>
    <col min="3588" max="3588" width="15.5703125" style="92" customWidth="1"/>
    <col min="3589" max="3589" width="13.7109375" style="92" customWidth="1"/>
    <col min="3590" max="3590" width="18.7109375" style="92" customWidth="1"/>
    <col min="3591" max="3591" width="14.28515625" style="92" customWidth="1"/>
    <col min="3592" max="3592" width="19.140625" style="92" customWidth="1"/>
    <col min="3593" max="3593" width="23.42578125" style="92" customWidth="1"/>
    <col min="3594" max="3842" width="9.140625" style="92"/>
    <col min="3843" max="3843" width="13.85546875" style="92" customWidth="1"/>
    <col min="3844" max="3844" width="15.5703125" style="92" customWidth="1"/>
    <col min="3845" max="3845" width="13.7109375" style="92" customWidth="1"/>
    <col min="3846" max="3846" width="18.7109375" style="92" customWidth="1"/>
    <col min="3847" max="3847" width="14.28515625" style="92" customWidth="1"/>
    <col min="3848" max="3848" width="19.140625" style="92" customWidth="1"/>
    <col min="3849" max="3849" width="23.42578125" style="92" customWidth="1"/>
    <col min="3850" max="4098" width="9.140625" style="92"/>
    <col min="4099" max="4099" width="13.85546875" style="92" customWidth="1"/>
    <col min="4100" max="4100" width="15.5703125" style="92" customWidth="1"/>
    <col min="4101" max="4101" width="13.7109375" style="92" customWidth="1"/>
    <col min="4102" max="4102" width="18.7109375" style="92" customWidth="1"/>
    <col min="4103" max="4103" width="14.28515625" style="92" customWidth="1"/>
    <col min="4104" max="4104" width="19.140625" style="92" customWidth="1"/>
    <col min="4105" max="4105" width="23.42578125" style="92" customWidth="1"/>
    <col min="4106" max="4354" width="9.140625" style="92"/>
    <col min="4355" max="4355" width="13.85546875" style="92" customWidth="1"/>
    <col min="4356" max="4356" width="15.5703125" style="92" customWidth="1"/>
    <col min="4357" max="4357" width="13.7109375" style="92" customWidth="1"/>
    <col min="4358" max="4358" width="18.7109375" style="92" customWidth="1"/>
    <col min="4359" max="4359" width="14.28515625" style="92" customWidth="1"/>
    <col min="4360" max="4360" width="19.140625" style="92" customWidth="1"/>
    <col min="4361" max="4361" width="23.42578125" style="92" customWidth="1"/>
    <col min="4362" max="4610" width="9.140625" style="92"/>
    <col min="4611" max="4611" width="13.85546875" style="92" customWidth="1"/>
    <col min="4612" max="4612" width="15.5703125" style="92" customWidth="1"/>
    <col min="4613" max="4613" width="13.7109375" style="92" customWidth="1"/>
    <col min="4614" max="4614" width="18.7109375" style="92" customWidth="1"/>
    <col min="4615" max="4615" width="14.28515625" style="92" customWidth="1"/>
    <col min="4616" max="4616" width="19.140625" style="92" customWidth="1"/>
    <col min="4617" max="4617" width="23.42578125" style="92" customWidth="1"/>
    <col min="4618" max="4866" width="9.140625" style="92"/>
    <col min="4867" max="4867" width="13.85546875" style="92" customWidth="1"/>
    <col min="4868" max="4868" width="15.5703125" style="92" customWidth="1"/>
    <col min="4869" max="4869" width="13.7109375" style="92" customWidth="1"/>
    <col min="4870" max="4870" width="18.7109375" style="92" customWidth="1"/>
    <col min="4871" max="4871" width="14.28515625" style="92" customWidth="1"/>
    <col min="4872" max="4872" width="19.140625" style="92" customWidth="1"/>
    <col min="4873" max="4873" width="23.42578125" style="92" customWidth="1"/>
    <col min="4874" max="5122" width="9.140625" style="92"/>
    <col min="5123" max="5123" width="13.85546875" style="92" customWidth="1"/>
    <col min="5124" max="5124" width="15.5703125" style="92" customWidth="1"/>
    <col min="5125" max="5125" width="13.7109375" style="92" customWidth="1"/>
    <col min="5126" max="5126" width="18.7109375" style="92" customWidth="1"/>
    <col min="5127" max="5127" width="14.28515625" style="92" customWidth="1"/>
    <col min="5128" max="5128" width="19.140625" style="92" customWidth="1"/>
    <col min="5129" max="5129" width="23.42578125" style="92" customWidth="1"/>
    <col min="5130" max="5378" width="9.140625" style="92"/>
    <col min="5379" max="5379" width="13.85546875" style="92" customWidth="1"/>
    <col min="5380" max="5380" width="15.5703125" style="92" customWidth="1"/>
    <col min="5381" max="5381" width="13.7109375" style="92" customWidth="1"/>
    <col min="5382" max="5382" width="18.7109375" style="92" customWidth="1"/>
    <col min="5383" max="5383" width="14.28515625" style="92" customWidth="1"/>
    <col min="5384" max="5384" width="19.140625" style="92" customWidth="1"/>
    <col min="5385" max="5385" width="23.42578125" style="92" customWidth="1"/>
    <col min="5386" max="5634" width="9.140625" style="92"/>
    <col min="5635" max="5635" width="13.85546875" style="92" customWidth="1"/>
    <col min="5636" max="5636" width="15.5703125" style="92" customWidth="1"/>
    <col min="5637" max="5637" width="13.7109375" style="92" customWidth="1"/>
    <col min="5638" max="5638" width="18.7109375" style="92" customWidth="1"/>
    <col min="5639" max="5639" width="14.28515625" style="92" customWidth="1"/>
    <col min="5640" max="5640" width="19.140625" style="92" customWidth="1"/>
    <col min="5641" max="5641" width="23.42578125" style="92" customWidth="1"/>
    <col min="5642" max="5890" width="9.140625" style="92"/>
    <col min="5891" max="5891" width="13.85546875" style="92" customWidth="1"/>
    <col min="5892" max="5892" width="15.5703125" style="92" customWidth="1"/>
    <col min="5893" max="5893" width="13.7109375" style="92" customWidth="1"/>
    <col min="5894" max="5894" width="18.7109375" style="92" customWidth="1"/>
    <col min="5895" max="5895" width="14.28515625" style="92" customWidth="1"/>
    <col min="5896" max="5896" width="19.140625" style="92" customWidth="1"/>
    <col min="5897" max="5897" width="23.42578125" style="92" customWidth="1"/>
    <col min="5898" max="6146" width="9.140625" style="92"/>
    <col min="6147" max="6147" width="13.85546875" style="92" customWidth="1"/>
    <col min="6148" max="6148" width="15.5703125" style="92" customWidth="1"/>
    <col min="6149" max="6149" width="13.7109375" style="92" customWidth="1"/>
    <col min="6150" max="6150" width="18.7109375" style="92" customWidth="1"/>
    <col min="6151" max="6151" width="14.28515625" style="92" customWidth="1"/>
    <col min="6152" max="6152" width="19.140625" style="92" customWidth="1"/>
    <col min="6153" max="6153" width="23.42578125" style="92" customWidth="1"/>
    <col min="6154" max="6402" width="9.140625" style="92"/>
    <col min="6403" max="6403" width="13.85546875" style="92" customWidth="1"/>
    <col min="6404" max="6404" width="15.5703125" style="92" customWidth="1"/>
    <col min="6405" max="6405" width="13.7109375" style="92" customWidth="1"/>
    <col min="6406" max="6406" width="18.7109375" style="92" customWidth="1"/>
    <col min="6407" max="6407" width="14.28515625" style="92" customWidth="1"/>
    <col min="6408" max="6408" width="19.140625" style="92" customWidth="1"/>
    <col min="6409" max="6409" width="23.42578125" style="92" customWidth="1"/>
    <col min="6410" max="6658" width="9.140625" style="92"/>
    <col min="6659" max="6659" width="13.85546875" style="92" customWidth="1"/>
    <col min="6660" max="6660" width="15.5703125" style="92" customWidth="1"/>
    <col min="6661" max="6661" width="13.7109375" style="92" customWidth="1"/>
    <col min="6662" max="6662" width="18.7109375" style="92" customWidth="1"/>
    <col min="6663" max="6663" width="14.28515625" style="92" customWidth="1"/>
    <col min="6664" max="6664" width="19.140625" style="92" customWidth="1"/>
    <col min="6665" max="6665" width="23.42578125" style="92" customWidth="1"/>
    <col min="6666" max="6914" width="9.140625" style="92"/>
    <col min="6915" max="6915" width="13.85546875" style="92" customWidth="1"/>
    <col min="6916" max="6916" width="15.5703125" style="92" customWidth="1"/>
    <col min="6917" max="6917" width="13.7109375" style="92" customWidth="1"/>
    <col min="6918" max="6918" width="18.7109375" style="92" customWidth="1"/>
    <col min="6919" max="6919" width="14.28515625" style="92" customWidth="1"/>
    <col min="6920" max="6920" width="19.140625" style="92" customWidth="1"/>
    <col min="6921" max="6921" width="23.42578125" style="92" customWidth="1"/>
    <col min="6922" max="7170" width="9.140625" style="92"/>
    <col min="7171" max="7171" width="13.85546875" style="92" customWidth="1"/>
    <col min="7172" max="7172" width="15.5703125" style="92" customWidth="1"/>
    <col min="7173" max="7173" width="13.7109375" style="92" customWidth="1"/>
    <col min="7174" max="7174" width="18.7109375" style="92" customWidth="1"/>
    <col min="7175" max="7175" width="14.28515625" style="92" customWidth="1"/>
    <col min="7176" max="7176" width="19.140625" style="92" customWidth="1"/>
    <col min="7177" max="7177" width="23.42578125" style="92" customWidth="1"/>
    <col min="7178" max="7426" width="9.140625" style="92"/>
    <col min="7427" max="7427" width="13.85546875" style="92" customWidth="1"/>
    <col min="7428" max="7428" width="15.5703125" style="92" customWidth="1"/>
    <col min="7429" max="7429" width="13.7109375" style="92" customWidth="1"/>
    <col min="7430" max="7430" width="18.7109375" style="92" customWidth="1"/>
    <col min="7431" max="7431" width="14.28515625" style="92" customWidth="1"/>
    <col min="7432" max="7432" width="19.140625" style="92" customWidth="1"/>
    <col min="7433" max="7433" width="23.42578125" style="92" customWidth="1"/>
    <col min="7434" max="7682" width="9.140625" style="92"/>
    <col min="7683" max="7683" width="13.85546875" style="92" customWidth="1"/>
    <col min="7684" max="7684" width="15.5703125" style="92" customWidth="1"/>
    <col min="7685" max="7685" width="13.7109375" style="92" customWidth="1"/>
    <col min="7686" max="7686" width="18.7109375" style="92" customWidth="1"/>
    <col min="7687" max="7687" width="14.28515625" style="92" customWidth="1"/>
    <col min="7688" max="7688" width="19.140625" style="92" customWidth="1"/>
    <col min="7689" max="7689" width="23.42578125" style="92" customWidth="1"/>
    <col min="7690" max="7938" width="9.140625" style="92"/>
    <col min="7939" max="7939" width="13.85546875" style="92" customWidth="1"/>
    <col min="7940" max="7940" width="15.5703125" style="92" customWidth="1"/>
    <col min="7941" max="7941" width="13.7109375" style="92" customWidth="1"/>
    <col min="7942" max="7942" width="18.7109375" style="92" customWidth="1"/>
    <col min="7943" max="7943" width="14.28515625" style="92" customWidth="1"/>
    <col min="7944" max="7944" width="19.140625" style="92" customWidth="1"/>
    <col min="7945" max="7945" width="23.42578125" style="92" customWidth="1"/>
    <col min="7946" max="8194" width="9.140625" style="92"/>
    <col min="8195" max="8195" width="13.85546875" style="92" customWidth="1"/>
    <col min="8196" max="8196" width="15.5703125" style="92" customWidth="1"/>
    <col min="8197" max="8197" width="13.7109375" style="92" customWidth="1"/>
    <col min="8198" max="8198" width="18.7109375" style="92" customWidth="1"/>
    <col min="8199" max="8199" width="14.28515625" style="92" customWidth="1"/>
    <col min="8200" max="8200" width="19.140625" style="92" customWidth="1"/>
    <col min="8201" max="8201" width="23.42578125" style="92" customWidth="1"/>
    <col min="8202" max="8450" width="9.140625" style="92"/>
    <col min="8451" max="8451" width="13.85546875" style="92" customWidth="1"/>
    <col min="8452" max="8452" width="15.5703125" style="92" customWidth="1"/>
    <col min="8453" max="8453" width="13.7109375" style="92" customWidth="1"/>
    <col min="8454" max="8454" width="18.7109375" style="92" customWidth="1"/>
    <col min="8455" max="8455" width="14.28515625" style="92" customWidth="1"/>
    <col min="8456" max="8456" width="19.140625" style="92" customWidth="1"/>
    <col min="8457" max="8457" width="23.42578125" style="92" customWidth="1"/>
    <col min="8458" max="8706" width="9.140625" style="92"/>
    <col min="8707" max="8707" width="13.85546875" style="92" customWidth="1"/>
    <col min="8708" max="8708" width="15.5703125" style="92" customWidth="1"/>
    <col min="8709" max="8709" width="13.7109375" style="92" customWidth="1"/>
    <col min="8710" max="8710" width="18.7109375" style="92" customWidth="1"/>
    <col min="8711" max="8711" width="14.28515625" style="92" customWidth="1"/>
    <col min="8712" max="8712" width="19.140625" style="92" customWidth="1"/>
    <col min="8713" max="8713" width="23.42578125" style="92" customWidth="1"/>
    <col min="8714" max="8962" width="9.140625" style="92"/>
    <col min="8963" max="8963" width="13.85546875" style="92" customWidth="1"/>
    <col min="8964" max="8964" width="15.5703125" style="92" customWidth="1"/>
    <col min="8965" max="8965" width="13.7109375" style="92" customWidth="1"/>
    <col min="8966" max="8966" width="18.7109375" style="92" customWidth="1"/>
    <col min="8967" max="8967" width="14.28515625" style="92" customWidth="1"/>
    <col min="8968" max="8968" width="19.140625" style="92" customWidth="1"/>
    <col min="8969" max="8969" width="23.42578125" style="92" customWidth="1"/>
    <col min="8970" max="9218" width="9.140625" style="92"/>
    <col min="9219" max="9219" width="13.85546875" style="92" customWidth="1"/>
    <col min="9220" max="9220" width="15.5703125" style="92" customWidth="1"/>
    <col min="9221" max="9221" width="13.7109375" style="92" customWidth="1"/>
    <col min="9222" max="9222" width="18.7109375" style="92" customWidth="1"/>
    <col min="9223" max="9223" width="14.28515625" style="92" customWidth="1"/>
    <col min="9224" max="9224" width="19.140625" style="92" customWidth="1"/>
    <col min="9225" max="9225" width="23.42578125" style="92" customWidth="1"/>
    <col min="9226" max="9474" width="9.140625" style="92"/>
    <col min="9475" max="9475" width="13.85546875" style="92" customWidth="1"/>
    <col min="9476" max="9476" width="15.5703125" style="92" customWidth="1"/>
    <col min="9477" max="9477" width="13.7109375" style="92" customWidth="1"/>
    <col min="9478" max="9478" width="18.7109375" style="92" customWidth="1"/>
    <col min="9479" max="9479" width="14.28515625" style="92" customWidth="1"/>
    <col min="9480" max="9480" width="19.140625" style="92" customWidth="1"/>
    <col min="9481" max="9481" width="23.42578125" style="92" customWidth="1"/>
    <col min="9482" max="9730" width="9.140625" style="92"/>
    <col min="9731" max="9731" width="13.85546875" style="92" customWidth="1"/>
    <col min="9732" max="9732" width="15.5703125" style="92" customWidth="1"/>
    <col min="9733" max="9733" width="13.7109375" style="92" customWidth="1"/>
    <col min="9734" max="9734" width="18.7109375" style="92" customWidth="1"/>
    <col min="9735" max="9735" width="14.28515625" style="92" customWidth="1"/>
    <col min="9736" max="9736" width="19.140625" style="92" customWidth="1"/>
    <col min="9737" max="9737" width="23.42578125" style="92" customWidth="1"/>
    <col min="9738" max="9986" width="9.140625" style="92"/>
    <col min="9987" max="9987" width="13.85546875" style="92" customWidth="1"/>
    <col min="9988" max="9988" width="15.5703125" style="92" customWidth="1"/>
    <col min="9989" max="9989" width="13.7109375" style="92" customWidth="1"/>
    <col min="9990" max="9990" width="18.7109375" style="92" customWidth="1"/>
    <col min="9991" max="9991" width="14.28515625" style="92" customWidth="1"/>
    <col min="9992" max="9992" width="19.140625" style="92" customWidth="1"/>
    <col min="9993" max="9993" width="23.42578125" style="92" customWidth="1"/>
    <col min="9994" max="10242" width="9.140625" style="92"/>
    <col min="10243" max="10243" width="13.85546875" style="92" customWidth="1"/>
    <col min="10244" max="10244" width="15.5703125" style="92" customWidth="1"/>
    <col min="10245" max="10245" width="13.7109375" style="92" customWidth="1"/>
    <col min="10246" max="10246" width="18.7109375" style="92" customWidth="1"/>
    <col min="10247" max="10247" width="14.28515625" style="92" customWidth="1"/>
    <col min="10248" max="10248" width="19.140625" style="92" customWidth="1"/>
    <col min="10249" max="10249" width="23.42578125" style="92" customWidth="1"/>
    <col min="10250" max="10498" width="9.140625" style="92"/>
    <col min="10499" max="10499" width="13.85546875" style="92" customWidth="1"/>
    <col min="10500" max="10500" width="15.5703125" style="92" customWidth="1"/>
    <col min="10501" max="10501" width="13.7109375" style="92" customWidth="1"/>
    <col min="10502" max="10502" width="18.7109375" style="92" customWidth="1"/>
    <col min="10503" max="10503" width="14.28515625" style="92" customWidth="1"/>
    <col min="10504" max="10504" width="19.140625" style="92" customWidth="1"/>
    <col min="10505" max="10505" width="23.42578125" style="92" customWidth="1"/>
    <col min="10506" max="10754" width="9.140625" style="92"/>
    <col min="10755" max="10755" width="13.85546875" style="92" customWidth="1"/>
    <col min="10756" max="10756" width="15.5703125" style="92" customWidth="1"/>
    <col min="10757" max="10757" width="13.7109375" style="92" customWidth="1"/>
    <col min="10758" max="10758" width="18.7109375" style="92" customWidth="1"/>
    <col min="10759" max="10759" width="14.28515625" style="92" customWidth="1"/>
    <col min="10760" max="10760" width="19.140625" style="92" customWidth="1"/>
    <col min="10761" max="10761" width="23.42578125" style="92" customWidth="1"/>
    <col min="10762" max="11010" width="9.140625" style="92"/>
    <col min="11011" max="11011" width="13.85546875" style="92" customWidth="1"/>
    <col min="11012" max="11012" width="15.5703125" style="92" customWidth="1"/>
    <col min="11013" max="11013" width="13.7109375" style="92" customWidth="1"/>
    <col min="11014" max="11014" width="18.7109375" style="92" customWidth="1"/>
    <col min="11015" max="11015" width="14.28515625" style="92" customWidth="1"/>
    <col min="11016" max="11016" width="19.140625" style="92" customWidth="1"/>
    <col min="11017" max="11017" width="23.42578125" style="92" customWidth="1"/>
    <col min="11018" max="11266" width="9.140625" style="92"/>
    <col min="11267" max="11267" width="13.85546875" style="92" customWidth="1"/>
    <col min="11268" max="11268" width="15.5703125" style="92" customWidth="1"/>
    <col min="11269" max="11269" width="13.7109375" style="92" customWidth="1"/>
    <col min="11270" max="11270" width="18.7109375" style="92" customWidth="1"/>
    <col min="11271" max="11271" width="14.28515625" style="92" customWidth="1"/>
    <col min="11272" max="11272" width="19.140625" style="92" customWidth="1"/>
    <col min="11273" max="11273" width="23.42578125" style="92" customWidth="1"/>
    <col min="11274" max="11522" width="9.140625" style="92"/>
    <col min="11523" max="11523" width="13.85546875" style="92" customWidth="1"/>
    <col min="11524" max="11524" width="15.5703125" style="92" customWidth="1"/>
    <col min="11525" max="11525" width="13.7109375" style="92" customWidth="1"/>
    <col min="11526" max="11526" width="18.7109375" style="92" customWidth="1"/>
    <col min="11527" max="11527" width="14.28515625" style="92" customWidth="1"/>
    <col min="11528" max="11528" width="19.140625" style="92" customWidth="1"/>
    <col min="11529" max="11529" width="23.42578125" style="92" customWidth="1"/>
    <col min="11530" max="11778" width="9.140625" style="92"/>
    <col min="11779" max="11779" width="13.85546875" style="92" customWidth="1"/>
    <col min="11780" max="11780" width="15.5703125" style="92" customWidth="1"/>
    <col min="11781" max="11781" width="13.7109375" style="92" customWidth="1"/>
    <col min="11782" max="11782" width="18.7109375" style="92" customWidth="1"/>
    <col min="11783" max="11783" width="14.28515625" style="92" customWidth="1"/>
    <col min="11784" max="11784" width="19.140625" style="92" customWidth="1"/>
    <col min="11785" max="11785" width="23.42578125" style="92" customWidth="1"/>
    <col min="11786" max="12034" width="9.140625" style="92"/>
    <col min="12035" max="12035" width="13.85546875" style="92" customWidth="1"/>
    <col min="12036" max="12036" width="15.5703125" style="92" customWidth="1"/>
    <col min="12037" max="12037" width="13.7109375" style="92" customWidth="1"/>
    <col min="12038" max="12038" width="18.7109375" style="92" customWidth="1"/>
    <col min="12039" max="12039" width="14.28515625" style="92" customWidth="1"/>
    <col min="12040" max="12040" width="19.140625" style="92" customWidth="1"/>
    <col min="12041" max="12041" width="23.42578125" style="92" customWidth="1"/>
    <col min="12042" max="12290" width="9.140625" style="92"/>
    <col min="12291" max="12291" width="13.85546875" style="92" customWidth="1"/>
    <col min="12292" max="12292" width="15.5703125" style="92" customWidth="1"/>
    <col min="12293" max="12293" width="13.7109375" style="92" customWidth="1"/>
    <col min="12294" max="12294" width="18.7109375" style="92" customWidth="1"/>
    <col min="12295" max="12295" width="14.28515625" style="92" customWidth="1"/>
    <col min="12296" max="12296" width="19.140625" style="92" customWidth="1"/>
    <col min="12297" max="12297" width="23.42578125" style="92" customWidth="1"/>
    <col min="12298" max="12546" width="9.140625" style="92"/>
    <col min="12547" max="12547" width="13.85546875" style="92" customWidth="1"/>
    <col min="12548" max="12548" width="15.5703125" style="92" customWidth="1"/>
    <col min="12549" max="12549" width="13.7109375" style="92" customWidth="1"/>
    <col min="12550" max="12550" width="18.7109375" style="92" customWidth="1"/>
    <col min="12551" max="12551" width="14.28515625" style="92" customWidth="1"/>
    <col min="12552" max="12552" width="19.140625" style="92" customWidth="1"/>
    <col min="12553" max="12553" width="23.42578125" style="92" customWidth="1"/>
    <col min="12554" max="12802" width="9.140625" style="92"/>
    <col min="12803" max="12803" width="13.85546875" style="92" customWidth="1"/>
    <col min="12804" max="12804" width="15.5703125" style="92" customWidth="1"/>
    <col min="12805" max="12805" width="13.7109375" style="92" customWidth="1"/>
    <col min="12806" max="12806" width="18.7109375" style="92" customWidth="1"/>
    <col min="12807" max="12807" width="14.28515625" style="92" customWidth="1"/>
    <col min="12808" max="12808" width="19.140625" style="92" customWidth="1"/>
    <col min="12809" max="12809" width="23.42578125" style="92" customWidth="1"/>
    <col min="12810" max="13058" width="9.140625" style="92"/>
    <col min="13059" max="13059" width="13.85546875" style="92" customWidth="1"/>
    <col min="13060" max="13060" width="15.5703125" style="92" customWidth="1"/>
    <col min="13061" max="13061" width="13.7109375" style="92" customWidth="1"/>
    <col min="13062" max="13062" width="18.7109375" style="92" customWidth="1"/>
    <col min="13063" max="13063" width="14.28515625" style="92" customWidth="1"/>
    <col min="13064" max="13064" width="19.140625" style="92" customWidth="1"/>
    <col min="13065" max="13065" width="23.42578125" style="92" customWidth="1"/>
    <col min="13066" max="13314" width="9.140625" style="92"/>
    <col min="13315" max="13315" width="13.85546875" style="92" customWidth="1"/>
    <col min="13316" max="13316" width="15.5703125" style="92" customWidth="1"/>
    <col min="13317" max="13317" width="13.7109375" style="92" customWidth="1"/>
    <col min="13318" max="13318" width="18.7109375" style="92" customWidth="1"/>
    <col min="13319" max="13319" width="14.28515625" style="92" customWidth="1"/>
    <col min="13320" max="13320" width="19.140625" style="92" customWidth="1"/>
    <col min="13321" max="13321" width="23.42578125" style="92" customWidth="1"/>
    <col min="13322" max="13570" width="9.140625" style="92"/>
    <col min="13571" max="13571" width="13.85546875" style="92" customWidth="1"/>
    <col min="13572" max="13572" width="15.5703125" style="92" customWidth="1"/>
    <col min="13573" max="13573" width="13.7109375" style="92" customWidth="1"/>
    <col min="13574" max="13574" width="18.7109375" style="92" customWidth="1"/>
    <col min="13575" max="13575" width="14.28515625" style="92" customWidth="1"/>
    <col min="13576" max="13576" width="19.140625" style="92" customWidth="1"/>
    <col min="13577" max="13577" width="23.42578125" style="92" customWidth="1"/>
    <col min="13578" max="13826" width="9.140625" style="92"/>
    <col min="13827" max="13827" width="13.85546875" style="92" customWidth="1"/>
    <col min="13828" max="13828" width="15.5703125" style="92" customWidth="1"/>
    <col min="13829" max="13829" width="13.7109375" style="92" customWidth="1"/>
    <col min="13830" max="13830" width="18.7109375" style="92" customWidth="1"/>
    <col min="13831" max="13831" width="14.28515625" style="92" customWidth="1"/>
    <col min="13832" max="13832" width="19.140625" style="92" customWidth="1"/>
    <col min="13833" max="13833" width="23.42578125" style="92" customWidth="1"/>
    <col min="13834" max="14082" width="9.140625" style="92"/>
    <col min="14083" max="14083" width="13.85546875" style="92" customWidth="1"/>
    <col min="14084" max="14084" width="15.5703125" style="92" customWidth="1"/>
    <col min="14085" max="14085" width="13.7109375" style="92" customWidth="1"/>
    <col min="14086" max="14086" width="18.7109375" style="92" customWidth="1"/>
    <col min="14087" max="14087" width="14.28515625" style="92" customWidth="1"/>
    <col min="14088" max="14088" width="19.140625" style="92" customWidth="1"/>
    <col min="14089" max="14089" width="23.42578125" style="92" customWidth="1"/>
    <col min="14090" max="14338" width="9.140625" style="92"/>
    <col min="14339" max="14339" width="13.85546875" style="92" customWidth="1"/>
    <col min="14340" max="14340" width="15.5703125" style="92" customWidth="1"/>
    <col min="14341" max="14341" width="13.7109375" style="92" customWidth="1"/>
    <col min="14342" max="14342" width="18.7109375" style="92" customWidth="1"/>
    <col min="14343" max="14343" width="14.28515625" style="92" customWidth="1"/>
    <col min="14344" max="14344" width="19.140625" style="92" customWidth="1"/>
    <col min="14345" max="14345" width="23.42578125" style="92" customWidth="1"/>
    <col min="14346" max="14594" width="9.140625" style="92"/>
    <col min="14595" max="14595" width="13.85546875" style="92" customWidth="1"/>
    <col min="14596" max="14596" width="15.5703125" style="92" customWidth="1"/>
    <col min="14597" max="14597" width="13.7109375" style="92" customWidth="1"/>
    <col min="14598" max="14598" width="18.7109375" style="92" customWidth="1"/>
    <col min="14599" max="14599" width="14.28515625" style="92" customWidth="1"/>
    <col min="14600" max="14600" width="19.140625" style="92" customWidth="1"/>
    <col min="14601" max="14601" width="23.42578125" style="92" customWidth="1"/>
    <col min="14602" max="14850" width="9.140625" style="92"/>
    <col min="14851" max="14851" width="13.85546875" style="92" customWidth="1"/>
    <col min="14852" max="14852" width="15.5703125" style="92" customWidth="1"/>
    <col min="14853" max="14853" width="13.7109375" style="92" customWidth="1"/>
    <col min="14854" max="14854" width="18.7109375" style="92" customWidth="1"/>
    <col min="14855" max="14855" width="14.28515625" style="92" customWidth="1"/>
    <col min="14856" max="14856" width="19.140625" style="92" customWidth="1"/>
    <col min="14857" max="14857" width="23.42578125" style="92" customWidth="1"/>
    <col min="14858" max="15106" width="9.140625" style="92"/>
    <col min="15107" max="15107" width="13.85546875" style="92" customWidth="1"/>
    <col min="15108" max="15108" width="15.5703125" style="92" customWidth="1"/>
    <col min="15109" max="15109" width="13.7109375" style="92" customWidth="1"/>
    <col min="15110" max="15110" width="18.7109375" style="92" customWidth="1"/>
    <col min="15111" max="15111" width="14.28515625" style="92" customWidth="1"/>
    <col min="15112" max="15112" width="19.140625" style="92" customWidth="1"/>
    <col min="15113" max="15113" width="23.42578125" style="92" customWidth="1"/>
    <col min="15114" max="15362" width="9.140625" style="92"/>
    <col min="15363" max="15363" width="13.85546875" style="92" customWidth="1"/>
    <col min="15364" max="15364" width="15.5703125" style="92" customWidth="1"/>
    <col min="15365" max="15365" width="13.7109375" style="92" customWidth="1"/>
    <col min="15366" max="15366" width="18.7109375" style="92" customWidth="1"/>
    <col min="15367" max="15367" width="14.28515625" style="92" customWidth="1"/>
    <col min="15368" max="15368" width="19.140625" style="92" customWidth="1"/>
    <col min="15369" max="15369" width="23.42578125" style="92" customWidth="1"/>
    <col min="15370" max="15618" width="9.140625" style="92"/>
    <col min="15619" max="15619" width="13.85546875" style="92" customWidth="1"/>
    <col min="15620" max="15620" width="15.5703125" style="92" customWidth="1"/>
    <col min="15621" max="15621" width="13.7109375" style="92" customWidth="1"/>
    <col min="15622" max="15622" width="18.7109375" style="92" customWidth="1"/>
    <col min="15623" max="15623" width="14.28515625" style="92" customWidth="1"/>
    <col min="15624" max="15624" width="19.140625" style="92" customWidth="1"/>
    <col min="15625" max="15625" width="23.42578125" style="92" customWidth="1"/>
    <col min="15626" max="15874" width="9.140625" style="92"/>
    <col min="15875" max="15875" width="13.85546875" style="92" customWidth="1"/>
    <col min="15876" max="15876" width="15.5703125" style="92" customWidth="1"/>
    <col min="15877" max="15877" width="13.7109375" style="92" customWidth="1"/>
    <col min="15878" max="15878" width="18.7109375" style="92" customWidth="1"/>
    <col min="15879" max="15879" width="14.28515625" style="92" customWidth="1"/>
    <col min="15880" max="15880" width="19.140625" style="92" customWidth="1"/>
    <col min="15881" max="15881" width="23.42578125" style="92" customWidth="1"/>
    <col min="15882" max="16130" width="9.140625" style="92"/>
    <col min="16131" max="16131" width="13.85546875" style="92" customWidth="1"/>
    <col min="16132" max="16132" width="15.5703125" style="92" customWidth="1"/>
    <col min="16133" max="16133" width="13.7109375" style="92" customWidth="1"/>
    <col min="16134" max="16134" width="18.7109375" style="92" customWidth="1"/>
    <col min="16135" max="16135" width="14.28515625" style="92" customWidth="1"/>
    <col min="16136" max="16136" width="19.140625" style="92" customWidth="1"/>
    <col min="16137" max="16137" width="23.42578125" style="92" customWidth="1"/>
    <col min="16138" max="16384" width="9.140625" style="92"/>
  </cols>
  <sheetData>
    <row r="1" spans="2:12" ht="5.25" customHeight="1"/>
    <row r="2" spans="2:12" ht="36.75" customHeight="1">
      <c r="B2" s="280" t="s">
        <v>28</v>
      </c>
      <c r="C2" s="280"/>
      <c r="D2" s="280"/>
      <c r="E2" s="280"/>
      <c r="F2" s="280"/>
      <c r="G2" s="280"/>
      <c r="H2" s="280"/>
    </row>
    <row r="3" spans="2:12" ht="28.5" customHeight="1">
      <c r="B3" s="281" t="s">
        <v>238</v>
      </c>
      <c r="C3" s="281"/>
      <c r="D3" s="281"/>
      <c r="E3" s="281"/>
      <c r="F3" s="281"/>
      <c r="G3" s="281"/>
      <c r="H3" s="281"/>
    </row>
    <row r="4" spans="2:12" ht="28.5" customHeight="1" thickBot="1">
      <c r="B4" s="259" t="s">
        <v>239</v>
      </c>
      <c r="C4" s="259"/>
      <c r="D4" s="259"/>
      <c r="E4" s="259"/>
      <c r="F4" s="259"/>
      <c r="G4" s="259"/>
      <c r="H4" s="259"/>
    </row>
    <row r="5" spans="2:12" ht="28.5" customHeight="1" thickBot="1">
      <c r="B5" s="282" t="s">
        <v>253</v>
      </c>
      <c r="C5" s="283"/>
      <c r="D5" s="283"/>
      <c r="E5" s="283"/>
      <c r="F5" s="283"/>
      <c r="G5" s="283"/>
      <c r="H5" s="284"/>
    </row>
    <row r="6" spans="2:12" ht="134.25" customHeight="1">
      <c r="B6" s="285" t="s">
        <v>254</v>
      </c>
      <c r="C6" s="93" t="s">
        <v>255</v>
      </c>
      <c r="D6" s="93" t="s">
        <v>256</v>
      </c>
      <c r="E6" s="93" t="s">
        <v>257</v>
      </c>
      <c r="F6" s="93" t="s">
        <v>258</v>
      </c>
      <c r="G6" s="93" t="s">
        <v>259</v>
      </c>
      <c r="H6" s="94" t="s">
        <v>260</v>
      </c>
    </row>
    <row r="7" spans="2:12" ht="21.75" customHeight="1" thickBot="1">
      <c r="B7" s="286"/>
      <c r="C7" s="95">
        <v>1</v>
      </c>
      <c r="D7" s="95">
        <v>2</v>
      </c>
      <c r="E7" s="95" t="s">
        <v>261</v>
      </c>
      <c r="F7" s="95">
        <v>4</v>
      </c>
      <c r="G7" s="95" t="s">
        <v>262</v>
      </c>
      <c r="H7" s="96"/>
    </row>
    <row r="8" spans="2:12" ht="50.1" customHeight="1" thickBot="1">
      <c r="B8" s="97" t="s">
        <v>263</v>
      </c>
      <c r="C8" s="209">
        <v>5973</v>
      </c>
      <c r="D8" s="208">
        <v>37541</v>
      </c>
      <c r="E8" s="208">
        <f>D8+C8</f>
        <v>43514</v>
      </c>
      <c r="F8" s="208">
        <v>34174</v>
      </c>
      <c r="G8" s="98">
        <f>E8-F8</f>
        <v>9340</v>
      </c>
      <c r="H8" s="97"/>
      <c r="I8" s="99"/>
      <c r="J8" s="100"/>
      <c r="K8" s="101"/>
      <c r="L8" s="101"/>
    </row>
    <row r="9" spans="2:12" s="103" customFormat="1" ht="50.1" customHeight="1" thickBot="1">
      <c r="B9" s="102" t="s">
        <v>264</v>
      </c>
      <c r="C9" s="208">
        <v>1948</v>
      </c>
      <c r="D9" s="208">
        <v>6974</v>
      </c>
      <c r="E9" s="208">
        <f>C9+D9</f>
        <v>8922</v>
      </c>
      <c r="F9" s="208">
        <v>6334</v>
      </c>
      <c r="G9" s="98">
        <f>E9-F9</f>
        <v>2588</v>
      </c>
      <c r="H9" s="102"/>
      <c r="I9" s="99"/>
      <c r="J9" s="100"/>
      <c r="K9" s="101"/>
      <c r="L9" s="101"/>
    </row>
  </sheetData>
  <mergeCells count="5">
    <mergeCell ref="B2:H2"/>
    <mergeCell ref="B3:H3"/>
    <mergeCell ref="B4:H4"/>
    <mergeCell ref="B5:H5"/>
    <mergeCell ref="B6:B7"/>
  </mergeCells>
  <printOptions horizontalCentered="1" verticalCentered="1"/>
  <pageMargins left="0.43307086614173229" right="0.43307086614173229" top="0.51181102362204722" bottom="0.51181102362204722" header="0.31496062992125984" footer="0.31496062992125984"/>
  <pageSetup paperSize="9" orientation="landscape" r:id="rId1"/>
  <headerFooter scaleWithDoc="0"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view="pageBreakPreview" topLeftCell="A25" zoomScaleSheetLayoutView="100" workbookViewId="0">
      <selection sqref="A1:H31"/>
    </sheetView>
  </sheetViews>
  <sheetFormatPr defaultRowHeight="14.25"/>
  <cols>
    <col min="1" max="1" width="4.85546875" style="56" customWidth="1"/>
    <col min="2" max="2" width="31.42578125" style="56" customWidth="1"/>
    <col min="3" max="3" width="22.28515625" style="56" customWidth="1"/>
    <col min="4" max="4" width="17.28515625" style="56" customWidth="1"/>
    <col min="5" max="5" width="17.140625" style="56" customWidth="1"/>
    <col min="6" max="256" width="9.140625" style="56"/>
    <col min="257" max="257" width="4.85546875" style="56" customWidth="1"/>
    <col min="258" max="258" width="31.42578125" style="56" customWidth="1"/>
    <col min="259" max="259" width="22.28515625" style="56" customWidth="1"/>
    <col min="260" max="260" width="17.28515625" style="56" customWidth="1"/>
    <col min="261" max="261" width="17.140625" style="56" customWidth="1"/>
    <col min="262" max="512" width="9.140625" style="56"/>
    <col min="513" max="513" width="4.85546875" style="56" customWidth="1"/>
    <col min="514" max="514" width="31.42578125" style="56" customWidth="1"/>
    <col min="515" max="515" width="22.28515625" style="56" customWidth="1"/>
    <col min="516" max="516" width="17.28515625" style="56" customWidth="1"/>
    <col min="517" max="517" width="17.140625" style="56" customWidth="1"/>
    <col min="518" max="768" width="9.140625" style="56"/>
    <col min="769" max="769" width="4.85546875" style="56" customWidth="1"/>
    <col min="770" max="770" width="31.42578125" style="56" customWidth="1"/>
    <col min="771" max="771" width="22.28515625" style="56" customWidth="1"/>
    <col min="772" max="772" width="17.28515625" style="56" customWidth="1"/>
    <col min="773" max="773" width="17.140625" style="56" customWidth="1"/>
    <col min="774" max="1024" width="9.140625" style="56"/>
    <col min="1025" max="1025" width="4.85546875" style="56" customWidth="1"/>
    <col min="1026" max="1026" width="31.42578125" style="56" customWidth="1"/>
    <col min="1027" max="1027" width="22.28515625" style="56" customWidth="1"/>
    <col min="1028" max="1028" width="17.28515625" style="56" customWidth="1"/>
    <col min="1029" max="1029" width="17.140625" style="56" customWidth="1"/>
    <col min="1030" max="1280" width="9.140625" style="56"/>
    <col min="1281" max="1281" width="4.85546875" style="56" customWidth="1"/>
    <col min="1282" max="1282" width="31.42578125" style="56" customWidth="1"/>
    <col min="1283" max="1283" width="22.28515625" style="56" customWidth="1"/>
    <col min="1284" max="1284" width="17.28515625" style="56" customWidth="1"/>
    <col min="1285" max="1285" width="17.140625" style="56" customWidth="1"/>
    <col min="1286" max="1536" width="9.140625" style="56"/>
    <col min="1537" max="1537" width="4.85546875" style="56" customWidth="1"/>
    <col min="1538" max="1538" width="31.42578125" style="56" customWidth="1"/>
    <col min="1539" max="1539" width="22.28515625" style="56" customWidth="1"/>
    <col min="1540" max="1540" width="17.28515625" style="56" customWidth="1"/>
    <col min="1541" max="1541" width="17.140625" style="56" customWidth="1"/>
    <col min="1542" max="1792" width="9.140625" style="56"/>
    <col min="1793" max="1793" width="4.85546875" style="56" customWidth="1"/>
    <col min="1794" max="1794" width="31.42578125" style="56" customWidth="1"/>
    <col min="1795" max="1795" width="22.28515625" style="56" customWidth="1"/>
    <col min="1796" max="1796" width="17.28515625" style="56" customWidth="1"/>
    <col min="1797" max="1797" width="17.140625" style="56" customWidth="1"/>
    <col min="1798" max="2048" width="9.140625" style="56"/>
    <col min="2049" max="2049" width="4.85546875" style="56" customWidth="1"/>
    <col min="2050" max="2050" width="31.42578125" style="56" customWidth="1"/>
    <col min="2051" max="2051" width="22.28515625" style="56" customWidth="1"/>
    <col min="2052" max="2052" width="17.28515625" style="56" customWidth="1"/>
    <col min="2053" max="2053" width="17.140625" style="56" customWidth="1"/>
    <col min="2054" max="2304" width="9.140625" style="56"/>
    <col min="2305" max="2305" width="4.85546875" style="56" customWidth="1"/>
    <col min="2306" max="2306" width="31.42578125" style="56" customWidth="1"/>
    <col min="2307" max="2307" width="22.28515625" style="56" customWidth="1"/>
    <col min="2308" max="2308" width="17.28515625" style="56" customWidth="1"/>
    <col min="2309" max="2309" width="17.140625" style="56" customWidth="1"/>
    <col min="2310" max="2560" width="9.140625" style="56"/>
    <col min="2561" max="2561" width="4.85546875" style="56" customWidth="1"/>
    <col min="2562" max="2562" width="31.42578125" style="56" customWidth="1"/>
    <col min="2563" max="2563" width="22.28515625" style="56" customWidth="1"/>
    <col min="2564" max="2564" width="17.28515625" style="56" customWidth="1"/>
    <col min="2565" max="2565" width="17.140625" style="56" customWidth="1"/>
    <col min="2566" max="2816" width="9.140625" style="56"/>
    <col min="2817" max="2817" width="4.85546875" style="56" customWidth="1"/>
    <col min="2818" max="2818" width="31.42578125" style="56" customWidth="1"/>
    <col min="2819" max="2819" width="22.28515625" style="56" customWidth="1"/>
    <col min="2820" max="2820" width="17.28515625" style="56" customWidth="1"/>
    <col min="2821" max="2821" width="17.140625" style="56" customWidth="1"/>
    <col min="2822" max="3072" width="9.140625" style="56"/>
    <col min="3073" max="3073" width="4.85546875" style="56" customWidth="1"/>
    <col min="3074" max="3074" width="31.42578125" style="56" customWidth="1"/>
    <col min="3075" max="3075" width="22.28515625" style="56" customWidth="1"/>
    <col min="3076" max="3076" width="17.28515625" style="56" customWidth="1"/>
    <col min="3077" max="3077" width="17.140625" style="56" customWidth="1"/>
    <col min="3078" max="3328" width="9.140625" style="56"/>
    <col min="3329" max="3329" width="4.85546875" style="56" customWidth="1"/>
    <col min="3330" max="3330" width="31.42578125" style="56" customWidth="1"/>
    <col min="3331" max="3331" width="22.28515625" style="56" customWidth="1"/>
    <col min="3332" max="3332" width="17.28515625" style="56" customWidth="1"/>
    <col min="3333" max="3333" width="17.140625" style="56" customWidth="1"/>
    <col min="3334" max="3584" width="9.140625" style="56"/>
    <col min="3585" max="3585" width="4.85546875" style="56" customWidth="1"/>
    <col min="3586" max="3586" width="31.42578125" style="56" customWidth="1"/>
    <col min="3587" max="3587" width="22.28515625" style="56" customWidth="1"/>
    <col min="3588" max="3588" width="17.28515625" style="56" customWidth="1"/>
    <col min="3589" max="3589" width="17.140625" style="56" customWidth="1"/>
    <col min="3590" max="3840" width="9.140625" style="56"/>
    <col min="3841" max="3841" width="4.85546875" style="56" customWidth="1"/>
    <col min="3842" max="3842" width="31.42578125" style="56" customWidth="1"/>
    <col min="3843" max="3843" width="22.28515625" style="56" customWidth="1"/>
    <col min="3844" max="3844" width="17.28515625" style="56" customWidth="1"/>
    <col min="3845" max="3845" width="17.140625" style="56" customWidth="1"/>
    <col min="3846" max="4096" width="9.140625" style="56"/>
    <col min="4097" max="4097" width="4.85546875" style="56" customWidth="1"/>
    <col min="4098" max="4098" width="31.42578125" style="56" customWidth="1"/>
    <col min="4099" max="4099" width="22.28515625" style="56" customWidth="1"/>
    <col min="4100" max="4100" width="17.28515625" style="56" customWidth="1"/>
    <col min="4101" max="4101" width="17.140625" style="56" customWidth="1"/>
    <col min="4102" max="4352" width="9.140625" style="56"/>
    <col min="4353" max="4353" width="4.85546875" style="56" customWidth="1"/>
    <col min="4354" max="4354" width="31.42578125" style="56" customWidth="1"/>
    <col min="4355" max="4355" width="22.28515625" style="56" customWidth="1"/>
    <col min="4356" max="4356" width="17.28515625" style="56" customWidth="1"/>
    <col min="4357" max="4357" width="17.140625" style="56" customWidth="1"/>
    <col min="4358" max="4608" width="9.140625" style="56"/>
    <col min="4609" max="4609" width="4.85546875" style="56" customWidth="1"/>
    <col min="4610" max="4610" width="31.42578125" style="56" customWidth="1"/>
    <col min="4611" max="4611" width="22.28515625" style="56" customWidth="1"/>
    <col min="4612" max="4612" width="17.28515625" style="56" customWidth="1"/>
    <col min="4613" max="4613" width="17.140625" style="56" customWidth="1"/>
    <col min="4614" max="4864" width="9.140625" style="56"/>
    <col min="4865" max="4865" width="4.85546875" style="56" customWidth="1"/>
    <col min="4866" max="4866" width="31.42578125" style="56" customWidth="1"/>
    <col min="4867" max="4867" width="22.28515625" style="56" customWidth="1"/>
    <col min="4868" max="4868" width="17.28515625" style="56" customWidth="1"/>
    <col min="4869" max="4869" width="17.140625" style="56" customWidth="1"/>
    <col min="4870" max="5120" width="9.140625" style="56"/>
    <col min="5121" max="5121" width="4.85546875" style="56" customWidth="1"/>
    <col min="5122" max="5122" width="31.42578125" style="56" customWidth="1"/>
    <col min="5123" max="5123" width="22.28515625" style="56" customWidth="1"/>
    <col min="5124" max="5124" width="17.28515625" style="56" customWidth="1"/>
    <col min="5125" max="5125" width="17.140625" style="56" customWidth="1"/>
    <col min="5126" max="5376" width="9.140625" style="56"/>
    <col min="5377" max="5377" width="4.85546875" style="56" customWidth="1"/>
    <col min="5378" max="5378" width="31.42578125" style="56" customWidth="1"/>
    <col min="5379" max="5379" width="22.28515625" style="56" customWidth="1"/>
    <col min="5380" max="5380" width="17.28515625" style="56" customWidth="1"/>
    <col min="5381" max="5381" width="17.140625" style="56" customWidth="1"/>
    <col min="5382" max="5632" width="9.140625" style="56"/>
    <col min="5633" max="5633" width="4.85546875" style="56" customWidth="1"/>
    <col min="5634" max="5634" width="31.42578125" style="56" customWidth="1"/>
    <col min="5635" max="5635" width="22.28515625" style="56" customWidth="1"/>
    <col min="5636" max="5636" width="17.28515625" style="56" customWidth="1"/>
    <col min="5637" max="5637" width="17.140625" style="56" customWidth="1"/>
    <col min="5638" max="5888" width="9.140625" style="56"/>
    <col min="5889" max="5889" width="4.85546875" style="56" customWidth="1"/>
    <col min="5890" max="5890" width="31.42578125" style="56" customWidth="1"/>
    <col min="5891" max="5891" width="22.28515625" style="56" customWidth="1"/>
    <col min="5892" max="5892" width="17.28515625" style="56" customWidth="1"/>
    <col min="5893" max="5893" width="17.140625" style="56" customWidth="1"/>
    <col min="5894" max="6144" width="9.140625" style="56"/>
    <col min="6145" max="6145" width="4.85546875" style="56" customWidth="1"/>
    <col min="6146" max="6146" width="31.42578125" style="56" customWidth="1"/>
    <col min="6147" max="6147" width="22.28515625" style="56" customWidth="1"/>
    <col min="6148" max="6148" width="17.28515625" style="56" customWidth="1"/>
    <col min="6149" max="6149" width="17.140625" style="56" customWidth="1"/>
    <col min="6150" max="6400" width="9.140625" style="56"/>
    <col min="6401" max="6401" width="4.85546875" style="56" customWidth="1"/>
    <col min="6402" max="6402" width="31.42578125" style="56" customWidth="1"/>
    <col min="6403" max="6403" width="22.28515625" style="56" customWidth="1"/>
    <col min="6404" max="6404" width="17.28515625" style="56" customWidth="1"/>
    <col min="6405" max="6405" width="17.140625" style="56" customWidth="1"/>
    <col min="6406" max="6656" width="9.140625" style="56"/>
    <col min="6657" max="6657" width="4.85546875" style="56" customWidth="1"/>
    <col min="6658" max="6658" width="31.42578125" style="56" customWidth="1"/>
    <col min="6659" max="6659" width="22.28515625" style="56" customWidth="1"/>
    <col min="6660" max="6660" width="17.28515625" style="56" customWidth="1"/>
    <col min="6661" max="6661" width="17.140625" style="56" customWidth="1"/>
    <col min="6662" max="6912" width="9.140625" style="56"/>
    <col min="6913" max="6913" width="4.85546875" style="56" customWidth="1"/>
    <col min="6914" max="6914" width="31.42578125" style="56" customWidth="1"/>
    <col min="6915" max="6915" width="22.28515625" style="56" customWidth="1"/>
    <col min="6916" max="6916" width="17.28515625" style="56" customWidth="1"/>
    <col min="6917" max="6917" width="17.140625" style="56" customWidth="1"/>
    <col min="6918" max="7168" width="9.140625" style="56"/>
    <col min="7169" max="7169" width="4.85546875" style="56" customWidth="1"/>
    <col min="7170" max="7170" width="31.42578125" style="56" customWidth="1"/>
    <col min="7171" max="7171" width="22.28515625" style="56" customWidth="1"/>
    <col min="7172" max="7172" width="17.28515625" style="56" customWidth="1"/>
    <col min="7173" max="7173" width="17.140625" style="56" customWidth="1"/>
    <col min="7174" max="7424" width="9.140625" style="56"/>
    <col min="7425" max="7425" width="4.85546875" style="56" customWidth="1"/>
    <col min="7426" max="7426" width="31.42578125" style="56" customWidth="1"/>
    <col min="7427" max="7427" width="22.28515625" style="56" customWidth="1"/>
    <col min="7428" max="7428" width="17.28515625" style="56" customWidth="1"/>
    <col min="7429" max="7429" width="17.140625" style="56" customWidth="1"/>
    <col min="7430" max="7680" width="9.140625" style="56"/>
    <col min="7681" max="7681" width="4.85546875" style="56" customWidth="1"/>
    <col min="7682" max="7682" width="31.42578125" style="56" customWidth="1"/>
    <col min="7683" max="7683" width="22.28515625" style="56" customWidth="1"/>
    <col min="7684" max="7684" width="17.28515625" style="56" customWidth="1"/>
    <col min="7685" max="7685" width="17.140625" style="56" customWidth="1"/>
    <col min="7686" max="7936" width="9.140625" style="56"/>
    <col min="7937" max="7937" width="4.85546875" style="56" customWidth="1"/>
    <col min="7938" max="7938" width="31.42578125" style="56" customWidth="1"/>
    <col min="7939" max="7939" width="22.28515625" style="56" customWidth="1"/>
    <col min="7940" max="7940" width="17.28515625" style="56" customWidth="1"/>
    <col min="7941" max="7941" width="17.140625" style="56" customWidth="1"/>
    <col min="7942" max="8192" width="9.140625" style="56"/>
    <col min="8193" max="8193" width="4.85546875" style="56" customWidth="1"/>
    <col min="8194" max="8194" width="31.42578125" style="56" customWidth="1"/>
    <col min="8195" max="8195" width="22.28515625" style="56" customWidth="1"/>
    <col min="8196" max="8196" width="17.28515625" style="56" customWidth="1"/>
    <col min="8197" max="8197" width="17.140625" style="56" customWidth="1"/>
    <col min="8198" max="8448" width="9.140625" style="56"/>
    <col min="8449" max="8449" width="4.85546875" style="56" customWidth="1"/>
    <col min="8450" max="8450" width="31.42578125" style="56" customWidth="1"/>
    <col min="8451" max="8451" width="22.28515625" style="56" customWidth="1"/>
    <col min="8452" max="8452" width="17.28515625" style="56" customWidth="1"/>
    <col min="8453" max="8453" width="17.140625" style="56" customWidth="1"/>
    <col min="8454" max="8704" width="9.140625" style="56"/>
    <col min="8705" max="8705" width="4.85546875" style="56" customWidth="1"/>
    <col min="8706" max="8706" width="31.42578125" style="56" customWidth="1"/>
    <col min="8707" max="8707" width="22.28515625" style="56" customWidth="1"/>
    <col min="8708" max="8708" width="17.28515625" style="56" customWidth="1"/>
    <col min="8709" max="8709" width="17.140625" style="56" customWidth="1"/>
    <col min="8710" max="8960" width="9.140625" style="56"/>
    <col min="8961" max="8961" width="4.85546875" style="56" customWidth="1"/>
    <col min="8962" max="8962" width="31.42578125" style="56" customWidth="1"/>
    <col min="8963" max="8963" width="22.28515625" style="56" customWidth="1"/>
    <col min="8964" max="8964" width="17.28515625" style="56" customWidth="1"/>
    <col min="8965" max="8965" width="17.140625" style="56" customWidth="1"/>
    <col min="8966" max="9216" width="9.140625" style="56"/>
    <col min="9217" max="9217" width="4.85546875" style="56" customWidth="1"/>
    <col min="9218" max="9218" width="31.42578125" style="56" customWidth="1"/>
    <col min="9219" max="9219" width="22.28515625" style="56" customWidth="1"/>
    <col min="9220" max="9220" width="17.28515625" style="56" customWidth="1"/>
    <col min="9221" max="9221" width="17.140625" style="56" customWidth="1"/>
    <col min="9222" max="9472" width="9.140625" style="56"/>
    <col min="9473" max="9473" width="4.85546875" style="56" customWidth="1"/>
    <col min="9474" max="9474" width="31.42578125" style="56" customWidth="1"/>
    <col min="9475" max="9475" width="22.28515625" style="56" customWidth="1"/>
    <col min="9476" max="9476" width="17.28515625" style="56" customWidth="1"/>
    <col min="9477" max="9477" width="17.140625" style="56" customWidth="1"/>
    <col min="9478" max="9728" width="9.140625" style="56"/>
    <col min="9729" max="9729" width="4.85546875" style="56" customWidth="1"/>
    <col min="9730" max="9730" width="31.42578125" style="56" customWidth="1"/>
    <col min="9731" max="9731" width="22.28515625" style="56" customWidth="1"/>
    <col min="9732" max="9732" width="17.28515625" style="56" customWidth="1"/>
    <col min="9733" max="9733" width="17.140625" style="56" customWidth="1"/>
    <col min="9734" max="9984" width="9.140625" style="56"/>
    <col min="9985" max="9985" width="4.85546875" style="56" customWidth="1"/>
    <col min="9986" max="9986" width="31.42578125" style="56" customWidth="1"/>
    <col min="9987" max="9987" width="22.28515625" style="56" customWidth="1"/>
    <col min="9988" max="9988" width="17.28515625" style="56" customWidth="1"/>
    <col min="9989" max="9989" width="17.140625" style="56" customWidth="1"/>
    <col min="9990" max="10240" width="9.140625" style="56"/>
    <col min="10241" max="10241" width="4.85546875" style="56" customWidth="1"/>
    <col min="10242" max="10242" width="31.42578125" style="56" customWidth="1"/>
    <col min="10243" max="10243" width="22.28515625" style="56" customWidth="1"/>
    <col min="10244" max="10244" width="17.28515625" style="56" customWidth="1"/>
    <col min="10245" max="10245" width="17.140625" style="56" customWidth="1"/>
    <col min="10246" max="10496" width="9.140625" style="56"/>
    <col min="10497" max="10497" width="4.85546875" style="56" customWidth="1"/>
    <col min="10498" max="10498" width="31.42578125" style="56" customWidth="1"/>
    <col min="10499" max="10499" width="22.28515625" style="56" customWidth="1"/>
    <col min="10500" max="10500" width="17.28515625" style="56" customWidth="1"/>
    <col min="10501" max="10501" width="17.140625" style="56" customWidth="1"/>
    <col min="10502" max="10752" width="9.140625" style="56"/>
    <col min="10753" max="10753" width="4.85546875" style="56" customWidth="1"/>
    <col min="10754" max="10754" width="31.42578125" style="56" customWidth="1"/>
    <col min="10755" max="10755" width="22.28515625" style="56" customWidth="1"/>
    <col min="10756" max="10756" width="17.28515625" style="56" customWidth="1"/>
    <col min="10757" max="10757" width="17.140625" style="56" customWidth="1"/>
    <col min="10758" max="11008" width="9.140625" style="56"/>
    <col min="11009" max="11009" width="4.85546875" style="56" customWidth="1"/>
    <col min="11010" max="11010" width="31.42578125" style="56" customWidth="1"/>
    <col min="11011" max="11011" width="22.28515625" style="56" customWidth="1"/>
    <col min="11012" max="11012" width="17.28515625" style="56" customWidth="1"/>
    <col min="11013" max="11013" width="17.140625" style="56" customWidth="1"/>
    <col min="11014" max="11264" width="9.140625" style="56"/>
    <col min="11265" max="11265" width="4.85546875" style="56" customWidth="1"/>
    <col min="11266" max="11266" width="31.42578125" style="56" customWidth="1"/>
    <col min="11267" max="11267" width="22.28515625" style="56" customWidth="1"/>
    <col min="11268" max="11268" width="17.28515625" style="56" customWidth="1"/>
    <col min="11269" max="11269" width="17.140625" style="56" customWidth="1"/>
    <col min="11270" max="11520" width="9.140625" style="56"/>
    <col min="11521" max="11521" width="4.85546875" style="56" customWidth="1"/>
    <col min="11522" max="11522" width="31.42578125" style="56" customWidth="1"/>
    <col min="11523" max="11523" width="22.28515625" style="56" customWidth="1"/>
    <col min="11524" max="11524" width="17.28515625" style="56" customWidth="1"/>
    <col min="11525" max="11525" width="17.140625" style="56" customWidth="1"/>
    <col min="11526" max="11776" width="9.140625" style="56"/>
    <col min="11777" max="11777" width="4.85546875" style="56" customWidth="1"/>
    <col min="11778" max="11778" width="31.42578125" style="56" customWidth="1"/>
    <col min="11779" max="11779" width="22.28515625" style="56" customWidth="1"/>
    <col min="11780" max="11780" width="17.28515625" style="56" customWidth="1"/>
    <col min="11781" max="11781" width="17.140625" style="56" customWidth="1"/>
    <col min="11782" max="12032" width="9.140625" style="56"/>
    <col min="12033" max="12033" width="4.85546875" style="56" customWidth="1"/>
    <col min="12034" max="12034" width="31.42578125" style="56" customWidth="1"/>
    <col min="12035" max="12035" width="22.28515625" style="56" customWidth="1"/>
    <col min="12036" max="12036" width="17.28515625" style="56" customWidth="1"/>
    <col min="12037" max="12037" width="17.140625" style="56" customWidth="1"/>
    <col min="12038" max="12288" width="9.140625" style="56"/>
    <col min="12289" max="12289" width="4.85546875" style="56" customWidth="1"/>
    <col min="12290" max="12290" width="31.42578125" style="56" customWidth="1"/>
    <col min="12291" max="12291" width="22.28515625" style="56" customWidth="1"/>
    <col min="12292" max="12292" width="17.28515625" style="56" customWidth="1"/>
    <col min="12293" max="12293" width="17.140625" style="56" customWidth="1"/>
    <col min="12294" max="12544" width="9.140625" style="56"/>
    <col min="12545" max="12545" width="4.85546875" style="56" customWidth="1"/>
    <col min="12546" max="12546" width="31.42578125" style="56" customWidth="1"/>
    <col min="12547" max="12547" width="22.28515625" style="56" customWidth="1"/>
    <col min="12548" max="12548" width="17.28515625" style="56" customWidth="1"/>
    <col min="12549" max="12549" width="17.140625" style="56" customWidth="1"/>
    <col min="12550" max="12800" width="9.140625" style="56"/>
    <col min="12801" max="12801" width="4.85546875" style="56" customWidth="1"/>
    <col min="12802" max="12802" width="31.42578125" style="56" customWidth="1"/>
    <col min="12803" max="12803" width="22.28515625" style="56" customWidth="1"/>
    <col min="12804" max="12804" width="17.28515625" style="56" customWidth="1"/>
    <col min="12805" max="12805" width="17.140625" style="56" customWidth="1"/>
    <col min="12806" max="13056" width="9.140625" style="56"/>
    <col min="13057" max="13057" width="4.85546875" style="56" customWidth="1"/>
    <col min="13058" max="13058" width="31.42578125" style="56" customWidth="1"/>
    <col min="13059" max="13059" width="22.28515625" style="56" customWidth="1"/>
    <col min="13060" max="13060" width="17.28515625" style="56" customWidth="1"/>
    <col min="13061" max="13061" width="17.140625" style="56" customWidth="1"/>
    <col min="13062" max="13312" width="9.140625" style="56"/>
    <col min="13313" max="13313" width="4.85546875" style="56" customWidth="1"/>
    <col min="13314" max="13314" width="31.42578125" style="56" customWidth="1"/>
    <col min="13315" max="13315" width="22.28515625" style="56" customWidth="1"/>
    <col min="13316" max="13316" width="17.28515625" style="56" customWidth="1"/>
    <col min="13317" max="13317" width="17.140625" style="56" customWidth="1"/>
    <col min="13318" max="13568" width="9.140625" style="56"/>
    <col min="13569" max="13569" width="4.85546875" style="56" customWidth="1"/>
    <col min="13570" max="13570" width="31.42578125" style="56" customWidth="1"/>
    <col min="13571" max="13571" width="22.28515625" style="56" customWidth="1"/>
    <col min="13572" max="13572" width="17.28515625" style="56" customWidth="1"/>
    <col min="13573" max="13573" width="17.140625" style="56" customWidth="1"/>
    <col min="13574" max="13824" width="9.140625" style="56"/>
    <col min="13825" max="13825" width="4.85546875" style="56" customWidth="1"/>
    <col min="13826" max="13826" width="31.42578125" style="56" customWidth="1"/>
    <col min="13827" max="13827" width="22.28515625" style="56" customWidth="1"/>
    <col min="13828" max="13828" width="17.28515625" style="56" customWidth="1"/>
    <col min="13829" max="13829" width="17.140625" style="56" customWidth="1"/>
    <col min="13830" max="14080" width="9.140625" style="56"/>
    <col min="14081" max="14081" width="4.85546875" style="56" customWidth="1"/>
    <col min="14082" max="14082" width="31.42578125" style="56" customWidth="1"/>
    <col min="14083" max="14083" width="22.28515625" style="56" customWidth="1"/>
    <col min="14084" max="14084" width="17.28515625" style="56" customWidth="1"/>
    <col min="14085" max="14085" width="17.140625" style="56" customWidth="1"/>
    <col min="14086" max="14336" width="9.140625" style="56"/>
    <col min="14337" max="14337" width="4.85546875" style="56" customWidth="1"/>
    <col min="14338" max="14338" width="31.42578125" style="56" customWidth="1"/>
    <col min="14339" max="14339" width="22.28515625" style="56" customWidth="1"/>
    <col min="14340" max="14340" width="17.28515625" style="56" customWidth="1"/>
    <col min="14341" max="14341" width="17.140625" style="56" customWidth="1"/>
    <col min="14342" max="14592" width="9.140625" style="56"/>
    <col min="14593" max="14593" width="4.85546875" style="56" customWidth="1"/>
    <col min="14594" max="14594" width="31.42578125" style="56" customWidth="1"/>
    <col min="14595" max="14595" width="22.28515625" style="56" customWidth="1"/>
    <col min="14596" max="14596" width="17.28515625" style="56" customWidth="1"/>
    <col min="14597" max="14597" width="17.140625" style="56" customWidth="1"/>
    <col min="14598" max="14848" width="9.140625" style="56"/>
    <col min="14849" max="14849" width="4.85546875" style="56" customWidth="1"/>
    <col min="14850" max="14850" width="31.42578125" style="56" customWidth="1"/>
    <col min="14851" max="14851" width="22.28515625" style="56" customWidth="1"/>
    <col min="14852" max="14852" width="17.28515625" style="56" customWidth="1"/>
    <col min="14853" max="14853" width="17.140625" style="56" customWidth="1"/>
    <col min="14854" max="15104" width="9.140625" style="56"/>
    <col min="15105" max="15105" width="4.85546875" style="56" customWidth="1"/>
    <col min="15106" max="15106" width="31.42578125" style="56" customWidth="1"/>
    <col min="15107" max="15107" width="22.28515625" style="56" customWidth="1"/>
    <col min="15108" max="15108" width="17.28515625" style="56" customWidth="1"/>
    <col min="15109" max="15109" width="17.140625" style="56" customWidth="1"/>
    <col min="15110" max="15360" width="9.140625" style="56"/>
    <col min="15361" max="15361" width="4.85546875" style="56" customWidth="1"/>
    <col min="15362" max="15362" width="31.42578125" style="56" customWidth="1"/>
    <col min="15363" max="15363" width="22.28515625" style="56" customWidth="1"/>
    <col min="15364" max="15364" width="17.28515625" style="56" customWidth="1"/>
    <col min="15365" max="15365" width="17.140625" style="56" customWidth="1"/>
    <col min="15366" max="15616" width="9.140625" style="56"/>
    <col min="15617" max="15617" width="4.85546875" style="56" customWidth="1"/>
    <col min="15618" max="15618" width="31.42578125" style="56" customWidth="1"/>
    <col min="15619" max="15619" width="22.28515625" style="56" customWidth="1"/>
    <col min="15620" max="15620" width="17.28515625" style="56" customWidth="1"/>
    <col min="15621" max="15621" width="17.140625" style="56" customWidth="1"/>
    <col min="15622" max="15872" width="9.140625" style="56"/>
    <col min="15873" max="15873" width="4.85546875" style="56" customWidth="1"/>
    <col min="15874" max="15874" width="31.42578125" style="56" customWidth="1"/>
    <col min="15875" max="15875" width="22.28515625" style="56" customWidth="1"/>
    <col min="15876" max="15876" width="17.28515625" style="56" customWidth="1"/>
    <col min="15877" max="15877" width="17.140625" style="56" customWidth="1"/>
    <col min="15878" max="16128" width="9.140625" style="56"/>
    <col min="16129" max="16129" width="4.85546875" style="56" customWidth="1"/>
    <col min="16130" max="16130" width="31.42578125" style="56" customWidth="1"/>
    <col min="16131" max="16131" width="22.28515625" style="56" customWidth="1"/>
    <col min="16132" max="16132" width="17.28515625" style="56" customWidth="1"/>
    <col min="16133" max="16133" width="17.140625" style="56" customWidth="1"/>
    <col min="16134" max="16384" width="9.140625" style="56"/>
  </cols>
  <sheetData>
    <row r="1" spans="1:8" s="55" customFormat="1" ht="18">
      <c r="A1" s="262" t="str">
        <f>'[26]MG COVER PAGE'!A1</f>
        <v>Name of Distribution Licensee: M G V C L</v>
      </c>
      <c r="B1" s="262"/>
      <c r="C1" s="262"/>
      <c r="D1" s="262"/>
      <c r="E1" s="262"/>
    </row>
    <row r="2" spans="1:8" s="55" customFormat="1" ht="18">
      <c r="A2" s="262" t="str">
        <f>'[26]MG COVER PAGE'!A2</f>
        <v>Quarter :   Q-IV  (Jan-Feb-March-2025)</v>
      </c>
      <c r="B2" s="262"/>
      <c r="C2" s="262"/>
      <c r="D2" s="262"/>
      <c r="E2" s="262"/>
    </row>
    <row r="3" spans="1:8" s="55" customFormat="1" ht="18">
      <c r="A3" s="262" t="str">
        <f>'[26]MG COVER PAGE'!A3</f>
        <v>Year: 2024-25</v>
      </c>
      <c r="B3" s="262"/>
      <c r="C3" s="262"/>
      <c r="D3" s="262"/>
      <c r="E3" s="262"/>
    </row>
    <row r="4" spans="1:8" s="138" customFormat="1" ht="18">
      <c r="A4" s="119" t="s">
        <v>306</v>
      </c>
      <c r="B4" s="120"/>
      <c r="C4" s="120"/>
      <c r="D4" s="120"/>
      <c r="E4" s="120"/>
    </row>
    <row r="5" spans="1:8" s="140" customFormat="1" ht="19.5" customHeight="1">
      <c r="A5" s="292" t="s">
        <v>307</v>
      </c>
      <c r="B5" s="292"/>
      <c r="C5" s="292"/>
      <c r="D5" s="292"/>
      <c r="E5" s="292"/>
      <c r="F5" s="139"/>
    </row>
    <row r="6" spans="1:8" s="140" customFormat="1" ht="15">
      <c r="A6" s="293" t="s">
        <v>308</v>
      </c>
      <c r="B6" s="287" t="s">
        <v>309</v>
      </c>
      <c r="C6" s="141" t="s">
        <v>310</v>
      </c>
      <c r="D6" s="287" t="s">
        <v>311</v>
      </c>
      <c r="E6" s="288" t="s">
        <v>312</v>
      </c>
      <c r="F6" s="287" t="s">
        <v>313</v>
      </c>
      <c r="G6" s="288" t="s">
        <v>312</v>
      </c>
      <c r="H6" s="142" t="s">
        <v>312</v>
      </c>
    </row>
    <row r="7" spans="1:8" s="140" customFormat="1" ht="45" customHeight="1">
      <c r="A7" s="293"/>
      <c r="B7" s="287"/>
      <c r="C7" s="143" t="s">
        <v>314</v>
      </c>
      <c r="D7" s="143" t="s">
        <v>315</v>
      </c>
      <c r="E7" s="143" t="s">
        <v>316</v>
      </c>
      <c r="F7" s="143" t="s">
        <v>317</v>
      </c>
      <c r="G7" s="143" t="s">
        <v>318</v>
      </c>
      <c r="H7" s="143" t="s">
        <v>319</v>
      </c>
    </row>
    <row r="8" spans="1:8" s="140" customFormat="1" ht="48">
      <c r="A8" s="144">
        <v>1</v>
      </c>
      <c r="B8" s="145" t="s">
        <v>320</v>
      </c>
      <c r="C8" s="144" t="s">
        <v>321</v>
      </c>
      <c r="D8" s="146">
        <v>0</v>
      </c>
      <c r="E8" s="146">
        <v>0</v>
      </c>
      <c r="F8" s="146">
        <v>0</v>
      </c>
      <c r="G8" s="146">
        <v>0</v>
      </c>
      <c r="H8" s="146">
        <v>0</v>
      </c>
    </row>
    <row r="9" spans="1:8" s="140" customFormat="1" ht="120">
      <c r="A9" s="144">
        <v>2</v>
      </c>
      <c r="B9" s="145" t="s">
        <v>322</v>
      </c>
      <c r="C9" s="145" t="s">
        <v>323</v>
      </c>
      <c r="D9" s="146">
        <v>0</v>
      </c>
      <c r="E9" s="146">
        <v>0</v>
      </c>
      <c r="F9" s="146">
        <v>0</v>
      </c>
      <c r="G9" s="146">
        <v>0</v>
      </c>
      <c r="H9" s="146">
        <v>0</v>
      </c>
    </row>
    <row r="10" spans="1:8" s="140" customFormat="1" ht="84">
      <c r="A10" s="144">
        <v>3</v>
      </c>
      <c r="B10" s="145" t="s">
        <v>324</v>
      </c>
      <c r="C10" s="145" t="s">
        <v>323</v>
      </c>
      <c r="D10" s="146">
        <v>0</v>
      </c>
      <c r="E10" s="146">
        <v>0</v>
      </c>
      <c r="F10" s="146">
        <v>0</v>
      </c>
      <c r="G10" s="146">
        <v>0</v>
      </c>
      <c r="H10" s="146">
        <v>0</v>
      </c>
    </row>
    <row r="11" spans="1:8" s="140" customFormat="1" ht="84">
      <c r="A11" s="144">
        <v>4</v>
      </c>
      <c r="B11" s="145" t="s">
        <v>325</v>
      </c>
      <c r="C11" s="145" t="s">
        <v>323</v>
      </c>
      <c r="D11" s="146">
        <v>0</v>
      </c>
      <c r="E11" s="146">
        <v>0</v>
      </c>
      <c r="F11" s="146">
        <v>0</v>
      </c>
      <c r="G11" s="146">
        <v>0</v>
      </c>
      <c r="H11" s="146">
        <v>0</v>
      </c>
    </row>
    <row r="12" spans="1:8" s="140" customFormat="1" ht="24">
      <c r="A12" s="144">
        <v>5</v>
      </c>
      <c r="B12" s="144" t="s">
        <v>326</v>
      </c>
      <c r="C12" s="145" t="s">
        <v>323</v>
      </c>
      <c r="D12" s="146">
        <v>0</v>
      </c>
      <c r="E12" s="146">
        <v>0</v>
      </c>
      <c r="F12" s="146">
        <v>0</v>
      </c>
      <c r="G12" s="146">
        <v>0</v>
      </c>
      <c r="H12" s="146">
        <v>0</v>
      </c>
    </row>
    <row r="13" spans="1:8" s="140" customFormat="1" ht="24">
      <c r="A13" s="144">
        <v>6</v>
      </c>
      <c r="B13" s="145" t="s">
        <v>327</v>
      </c>
      <c r="C13" s="289" t="s">
        <v>323</v>
      </c>
      <c r="D13" s="146">
        <v>0</v>
      </c>
      <c r="E13" s="146">
        <v>0</v>
      </c>
      <c r="F13" s="146">
        <v>0</v>
      </c>
      <c r="G13" s="146">
        <v>0</v>
      </c>
      <c r="H13" s="146">
        <v>0</v>
      </c>
    </row>
    <row r="14" spans="1:8" s="140" customFormat="1" ht="15">
      <c r="A14" s="144">
        <v>7</v>
      </c>
      <c r="B14" s="144" t="s">
        <v>328</v>
      </c>
      <c r="C14" s="290"/>
      <c r="D14" s="146">
        <v>0</v>
      </c>
      <c r="E14" s="146">
        <v>0</v>
      </c>
      <c r="F14" s="146">
        <v>0</v>
      </c>
      <c r="G14" s="146">
        <v>0</v>
      </c>
      <c r="H14" s="146">
        <v>0</v>
      </c>
    </row>
    <row r="15" spans="1:8" s="140" customFormat="1" ht="24">
      <c r="A15" s="144">
        <v>8</v>
      </c>
      <c r="B15" s="145" t="s">
        <v>329</v>
      </c>
      <c r="C15" s="290"/>
      <c r="D15" s="146">
        <v>0</v>
      </c>
      <c r="E15" s="146">
        <v>0</v>
      </c>
      <c r="F15" s="146">
        <v>0</v>
      </c>
      <c r="G15" s="146">
        <v>0</v>
      </c>
      <c r="H15" s="146">
        <v>0</v>
      </c>
    </row>
    <row r="16" spans="1:8" s="140" customFormat="1" ht="36">
      <c r="A16" s="144">
        <v>9</v>
      </c>
      <c r="B16" s="145" t="s">
        <v>330</v>
      </c>
      <c r="C16" s="291"/>
      <c r="D16" s="146">
        <v>0</v>
      </c>
      <c r="E16" s="146">
        <v>0</v>
      </c>
      <c r="F16" s="146">
        <v>0</v>
      </c>
      <c r="G16" s="146">
        <v>0</v>
      </c>
      <c r="H16" s="146">
        <v>0</v>
      </c>
    </row>
    <row r="17" spans="1:8" s="140" customFormat="1" ht="48">
      <c r="A17" s="144">
        <v>10</v>
      </c>
      <c r="B17" s="145" t="s">
        <v>331</v>
      </c>
      <c r="C17" s="145" t="s">
        <v>323</v>
      </c>
      <c r="D17" s="146">
        <v>0</v>
      </c>
      <c r="E17" s="146">
        <v>0</v>
      </c>
      <c r="F17" s="146">
        <v>0</v>
      </c>
      <c r="G17" s="146">
        <v>0</v>
      </c>
      <c r="H17" s="146">
        <v>0</v>
      </c>
    </row>
    <row r="18" spans="1:8" s="140" customFormat="1" ht="36">
      <c r="A18" s="144">
        <v>11</v>
      </c>
      <c r="B18" s="145" t="s">
        <v>332</v>
      </c>
      <c r="C18" s="145" t="s">
        <v>323</v>
      </c>
      <c r="D18" s="146">
        <v>0</v>
      </c>
      <c r="E18" s="146">
        <v>0</v>
      </c>
      <c r="F18" s="146">
        <v>0</v>
      </c>
      <c r="G18" s="146">
        <v>0</v>
      </c>
      <c r="H18" s="146">
        <v>0</v>
      </c>
    </row>
    <row r="19" spans="1:8" s="140" customFormat="1" ht="24">
      <c r="A19" s="144">
        <v>12</v>
      </c>
      <c r="B19" s="144" t="s">
        <v>333</v>
      </c>
      <c r="C19" s="145" t="s">
        <v>323</v>
      </c>
      <c r="D19" s="146">
        <v>0</v>
      </c>
      <c r="E19" s="146">
        <v>0</v>
      </c>
      <c r="F19" s="146">
        <v>0</v>
      </c>
      <c r="G19" s="146">
        <v>0</v>
      </c>
      <c r="H19" s="146">
        <v>0</v>
      </c>
    </row>
    <row r="20" spans="1:8" s="140" customFormat="1" ht="84">
      <c r="A20" s="144">
        <v>13</v>
      </c>
      <c r="B20" s="144" t="s">
        <v>334</v>
      </c>
      <c r="C20" s="145" t="s">
        <v>335</v>
      </c>
      <c r="D20" s="146">
        <v>0</v>
      </c>
      <c r="E20" s="146">
        <v>0</v>
      </c>
      <c r="F20" s="146">
        <v>0</v>
      </c>
      <c r="G20" s="146">
        <v>0</v>
      </c>
      <c r="H20" s="146">
        <v>0</v>
      </c>
    </row>
    <row r="21" spans="1:8" ht="120">
      <c r="A21" s="144">
        <v>14</v>
      </c>
      <c r="B21" s="144" t="s">
        <v>336</v>
      </c>
      <c r="C21" s="145" t="s">
        <v>337</v>
      </c>
      <c r="D21" s="146">
        <v>0</v>
      </c>
      <c r="E21" s="146">
        <v>0</v>
      </c>
      <c r="F21" s="146">
        <v>0</v>
      </c>
      <c r="G21" s="146">
        <v>0</v>
      </c>
      <c r="H21" s="146">
        <v>0</v>
      </c>
    </row>
    <row r="22" spans="1:8" ht="72">
      <c r="A22" s="144">
        <v>15</v>
      </c>
      <c r="B22" s="145" t="s">
        <v>338</v>
      </c>
      <c r="C22" s="145" t="s">
        <v>339</v>
      </c>
      <c r="D22" s="146">
        <v>0</v>
      </c>
      <c r="E22" s="146">
        <v>0</v>
      </c>
      <c r="F22" s="146">
        <v>0</v>
      </c>
      <c r="G22" s="146">
        <v>0</v>
      </c>
      <c r="H22" s="146">
        <v>0</v>
      </c>
    </row>
    <row r="23" spans="1:8" ht="96">
      <c r="A23" s="144">
        <v>16</v>
      </c>
      <c r="B23" s="145" t="s">
        <v>340</v>
      </c>
      <c r="C23" s="289" t="s">
        <v>341</v>
      </c>
      <c r="D23" s="146">
        <v>0</v>
      </c>
      <c r="E23" s="146">
        <v>0</v>
      </c>
      <c r="F23" s="146">
        <v>0</v>
      </c>
      <c r="G23" s="146">
        <v>0</v>
      </c>
      <c r="H23" s="146">
        <v>0</v>
      </c>
    </row>
    <row r="24" spans="1:8" ht="48">
      <c r="A24" s="144">
        <v>17</v>
      </c>
      <c r="B24" s="145" t="s">
        <v>342</v>
      </c>
      <c r="C24" s="290"/>
      <c r="D24" s="146">
        <v>0</v>
      </c>
      <c r="E24" s="146">
        <v>0</v>
      </c>
      <c r="F24" s="146">
        <v>0</v>
      </c>
      <c r="G24" s="146">
        <v>0</v>
      </c>
      <c r="H24" s="146">
        <v>0</v>
      </c>
    </row>
    <row r="25" spans="1:8" ht="36">
      <c r="A25" s="144">
        <v>18</v>
      </c>
      <c r="B25" s="145" t="s">
        <v>343</v>
      </c>
      <c r="C25" s="290"/>
      <c r="D25" s="146">
        <v>0</v>
      </c>
      <c r="E25" s="146">
        <v>0</v>
      </c>
      <c r="F25" s="146">
        <v>0</v>
      </c>
      <c r="G25" s="146">
        <v>0</v>
      </c>
      <c r="H25" s="146">
        <v>0</v>
      </c>
    </row>
    <row r="26" spans="1:8" ht="48">
      <c r="A26" s="144">
        <v>19</v>
      </c>
      <c r="B26" s="145" t="s">
        <v>344</v>
      </c>
      <c r="C26" s="290"/>
      <c r="D26" s="146">
        <v>0</v>
      </c>
      <c r="E26" s="146">
        <v>0</v>
      </c>
      <c r="F26" s="146">
        <v>0</v>
      </c>
      <c r="G26" s="146">
        <v>0</v>
      </c>
      <c r="H26" s="146">
        <v>0</v>
      </c>
    </row>
    <row r="27" spans="1:8" ht="48">
      <c r="A27" s="144">
        <v>20</v>
      </c>
      <c r="B27" s="145" t="s">
        <v>345</v>
      </c>
      <c r="C27" s="291"/>
      <c r="D27" s="146">
        <v>0</v>
      </c>
      <c r="E27" s="146">
        <v>0</v>
      </c>
      <c r="F27" s="146">
        <v>0</v>
      </c>
      <c r="G27" s="146">
        <v>0</v>
      </c>
      <c r="H27" s="146">
        <v>0</v>
      </c>
    </row>
    <row r="28" spans="1:8" ht="60">
      <c r="A28" s="144">
        <v>21</v>
      </c>
      <c r="B28" s="144" t="s">
        <v>346</v>
      </c>
      <c r="C28" s="145" t="s">
        <v>347</v>
      </c>
      <c r="D28" s="146">
        <v>0</v>
      </c>
      <c r="E28" s="146">
        <v>0</v>
      </c>
      <c r="F28" s="146">
        <v>0</v>
      </c>
      <c r="G28" s="146">
        <v>0</v>
      </c>
      <c r="H28" s="146">
        <v>0</v>
      </c>
    </row>
    <row r="29" spans="1:8" ht="60">
      <c r="A29" s="144">
        <v>22</v>
      </c>
      <c r="B29" s="145" t="s">
        <v>348</v>
      </c>
      <c r="C29" s="145" t="s">
        <v>349</v>
      </c>
      <c r="D29" s="146">
        <v>0</v>
      </c>
      <c r="E29" s="146">
        <v>0</v>
      </c>
      <c r="F29" s="146">
        <v>0</v>
      </c>
      <c r="G29" s="146">
        <v>0</v>
      </c>
      <c r="H29" s="146">
        <v>0</v>
      </c>
    </row>
    <row r="30" spans="1:8" ht="24">
      <c r="A30" s="144">
        <v>23</v>
      </c>
      <c r="B30" s="145" t="s">
        <v>350</v>
      </c>
      <c r="C30" s="144" t="s">
        <v>351</v>
      </c>
      <c r="D30" s="146">
        <v>0</v>
      </c>
      <c r="E30" s="146">
        <v>0</v>
      </c>
      <c r="F30" s="146">
        <v>0</v>
      </c>
      <c r="G30" s="146">
        <v>0</v>
      </c>
      <c r="H30" s="146">
        <v>0</v>
      </c>
    </row>
    <row r="31" spans="1:8" ht="36">
      <c r="A31" s="144">
        <v>24</v>
      </c>
      <c r="B31" s="145" t="s">
        <v>352</v>
      </c>
      <c r="C31" s="145" t="s">
        <v>353</v>
      </c>
      <c r="D31" s="146">
        <v>0</v>
      </c>
      <c r="E31" s="146">
        <v>0</v>
      </c>
      <c r="F31" s="146">
        <v>0</v>
      </c>
      <c r="G31" s="146">
        <v>0</v>
      </c>
      <c r="H31" s="146">
        <v>0</v>
      </c>
    </row>
  </sheetData>
  <mergeCells count="10">
    <mergeCell ref="F6:G6"/>
    <mergeCell ref="C13:C16"/>
    <mergeCell ref="C23:C27"/>
    <mergeCell ref="A1:E1"/>
    <mergeCell ref="A2:E2"/>
    <mergeCell ref="A3:E3"/>
    <mergeCell ref="A5:E5"/>
    <mergeCell ref="A6:A7"/>
    <mergeCell ref="B6:B7"/>
    <mergeCell ref="D6:E6"/>
  </mergeCells>
  <printOptions horizontalCentered="1" verticalCentered="1"/>
  <pageMargins left="0.45" right="0.45" top="0.5" bottom="0.5" header="0.3" footer="0.3"/>
  <pageSetup paperSize="9" scale="90" orientation="landscape" r:id="rId1"/>
  <headerFooter>
    <oddFooter>&amp;L&amp;A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workbookViewId="0">
      <selection sqref="A1:I6"/>
    </sheetView>
  </sheetViews>
  <sheetFormatPr defaultRowHeight="15"/>
  <sheetData>
    <row r="1" spans="1:9">
      <c r="A1" s="294" t="s">
        <v>354</v>
      </c>
      <c r="B1" s="295"/>
      <c r="C1" s="295"/>
      <c r="D1" s="295"/>
      <c r="E1" s="295"/>
      <c r="F1" s="295"/>
      <c r="G1" s="295"/>
      <c r="H1" s="295"/>
      <c r="I1" s="295"/>
    </row>
    <row r="2" spans="1:9" ht="192">
      <c r="A2" s="147" t="s">
        <v>308</v>
      </c>
      <c r="B2" s="147" t="s">
        <v>355</v>
      </c>
      <c r="C2" s="147" t="s">
        <v>356</v>
      </c>
      <c r="D2" s="147" t="s">
        <v>357</v>
      </c>
      <c r="E2" s="147" t="s">
        <v>358</v>
      </c>
      <c r="F2" s="147" t="s">
        <v>359</v>
      </c>
      <c r="G2" s="147" t="s">
        <v>360</v>
      </c>
      <c r="H2" s="147" t="s">
        <v>361</v>
      </c>
      <c r="I2" s="147" t="s">
        <v>362</v>
      </c>
    </row>
    <row r="3" spans="1:9">
      <c r="A3" s="142" t="s">
        <v>312</v>
      </c>
      <c r="B3" s="146">
        <v>0</v>
      </c>
      <c r="C3" s="146">
        <v>0</v>
      </c>
      <c r="D3" s="146">
        <v>0</v>
      </c>
      <c r="E3" s="146">
        <v>0</v>
      </c>
      <c r="F3" s="146">
        <v>0</v>
      </c>
      <c r="G3" s="146">
        <v>0</v>
      </c>
      <c r="H3" s="146">
        <v>0</v>
      </c>
      <c r="I3" s="146">
        <v>0</v>
      </c>
    </row>
    <row r="4" spans="1:9">
      <c r="A4" s="142" t="s">
        <v>312</v>
      </c>
      <c r="B4" s="146" t="s">
        <v>312</v>
      </c>
      <c r="C4" s="146" t="s">
        <v>312</v>
      </c>
      <c r="D4" s="146" t="s">
        <v>312</v>
      </c>
      <c r="E4" s="146" t="s">
        <v>312</v>
      </c>
      <c r="F4" s="146" t="s">
        <v>312</v>
      </c>
      <c r="G4" s="146" t="s">
        <v>312</v>
      </c>
      <c r="H4" s="146" t="s">
        <v>312</v>
      </c>
      <c r="I4" s="146" t="s">
        <v>312</v>
      </c>
    </row>
    <row r="5" spans="1:9">
      <c r="A5" s="142" t="s">
        <v>312</v>
      </c>
      <c r="B5" s="146" t="s">
        <v>312</v>
      </c>
      <c r="C5" s="146" t="s">
        <v>312</v>
      </c>
      <c r="D5" s="146" t="s">
        <v>312</v>
      </c>
      <c r="E5" s="146" t="s">
        <v>312</v>
      </c>
      <c r="F5" s="146" t="s">
        <v>312</v>
      </c>
      <c r="G5" s="146" t="s">
        <v>312</v>
      </c>
      <c r="H5" s="146" t="s">
        <v>312</v>
      </c>
      <c r="I5" s="146" t="s">
        <v>312</v>
      </c>
    </row>
    <row r="6" spans="1:9">
      <c r="A6" s="142" t="s">
        <v>312</v>
      </c>
      <c r="B6" s="146" t="s">
        <v>312</v>
      </c>
      <c r="C6" s="146" t="s">
        <v>312</v>
      </c>
      <c r="D6" s="146" t="s">
        <v>312</v>
      </c>
      <c r="E6" s="146" t="s">
        <v>312</v>
      </c>
      <c r="F6" s="146" t="s">
        <v>312</v>
      </c>
      <c r="G6" s="146" t="s">
        <v>312</v>
      </c>
      <c r="H6" s="146" t="s">
        <v>312</v>
      </c>
      <c r="I6" s="146" t="s">
        <v>312</v>
      </c>
    </row>
  </sheetData>
  <mergeCells count="1">
    <mergeCell ref="A1:I1"/>
  </mergeCells>
  <pageMargins left="0.7" right="0.7" top="0.75" bottom="0.75" header="0.3" footer="0.3"/>
  <pageSetup paperSize="9" orientation="portrait" horizontalDpi="0"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topLeftCell="B1" zoomScale="70" zoomScaleNormal="70" workbookViewId="0">
      <selection sqref="A1:E10"/>
    </sheetView>
  </sheetViews>
  <sheetFormatPr defaultRowHeight="15"/>
  <cols>
    <col min="1" max="5" width="39.5703125" customWidth="1"/>
    <col min="6" max="6" width="22.7109375" customWidth="1"/>
    <col min="7" max="7" width="22.140625" customWidth="1"/>
  </cols>
  <sheetData>
    <row r="1" spans="1:5" ht="26.25" customHeight="1">
      <c r="A1" s="296" t="s">
        <v>408</v>
      </c>
      <c r="B1" s="296"/>
      <c r="C1" s="296"/>
      <c r="D1" s="296"/>
      <c r="E1" s="296"/>
    </row>
    <row r="2" spans="1:5" ht="26.25" customHeight="1">
      <c r="A2" s="296"/>
      <c r="B2" s="296"/>
      <c r="C2" s="296"/>
      <c r="D2" s="296"/>
      <c r="E2" s="296"/>
    </row>
    <row r="3" spans="1:5" s="206" customFormat="1" ht="25.5">
      <c r="A3" s="297" t="s">
        <v>409</v>
      </c>
      <c r="B3" s="297"/>
      <c r="C3" s="297"/>
      <c r="D3" s="297"/>
      <c r="E3" s="297"/>
    </row>
    <row r="4" spans="1:5" s="203" customFormat="1" ht="60.75">
      <c r="A4" s="202" t="s">
        <v>410</v>
      </c>
      <c r="B4" s="202" t="s">
        <v>411</v>
      </c>
      <c r="C4" s="202" t="s">
        <v>412</v>
      </c>
      <c r="D4" s="202" t="s">
        <v>413</v>
      </c>
      <c r="E4" s="202" t="s">
        <v>414</v>
      </c>
    </row>
    <row r="5" spans="1:5" ht="20.25" hidden="1">
      <c r="A5" s="204">
        <v>431</v>
      </c>
      <c r="B5" s="204">
        <v>431</v>
      </c>
      <c r="C5" s="204">
        <v>0</v>
      </c>
      <c r="D5" s="204">
        <v>0</v>
      </c>
      <c r="E5" s="204">
        <v>0</v>
      </c>
    </row>
    <row r="6" spans="1:5" ht="20.25" hidden="1">
      <c r="A6" s="204">
        <v>475</v>
      </c>
      <c r="B6" s="204">
        <v>475</v>
      </c>
      <c r="C6" s="204">
        <v>0</v>
      </c>
      <c r="D6" s="204">
        <v>0</v>
      </c>
      <c r="E6" s="204">
        <v>0</v>
      </c>
    </row>
    <row r="7" spans="1:5" ht="20.25" hidden="1">
      <c r="A7" s="204">
        <v>234</v>
      </c>
      <c r="B7" s="204">
        <v>234</v>
      </c>
      <c r="C7" s="204">
        <v>2</v>
      </c>
      <c r="D7" s="204">
        <v>0</v>
      </c>
      <c r="E7" s="204">
        <v>0</v>
      </c>
    </row>
    <row r="8" spans="1:5" ht="20.25" hidden="1">
      <c r="A8" s="204">
        <v>308</v>
      </c>
      <c r="B8" s="204">
        <v>308</v>
      </c>
      <c r="C8" s="204">
        <v>0</v>
      </c>
      <c r="D8" s="204">
        <v>0</v>
      </c>
      <c r="E8" s="204">
        <v>0</v>
      </c>
    </row>
    <row r="9" spans="1:5" ht="20.25" hidden="1">
      <c r="A9" s="204">
        <v>216</v>
      </c>
      <c r="B9" s="204">
        <v>216</v>
      </c>
      <c r="C9" s="204">
        <v>0</v>
      </c>
      <c r="D9" s="204">
        <v>0</v>
      </c>
      <c r="E9" s="204">
        <v>0</v>
      </c>
    </row>
    <row r="10" spans="1:5" ht="20.25">
      <c r="A10" s="205">
        <f>SUM(A5:A9)</f>
        <v>1664</v>
      </c>
      <c r="B10" s="205">
        <f t="shared" ref="B10:E10" si="0">SUM(B5:B9)</f>
        <v>1664</v>
      </c>
      <c r="C10" s="205">
        <f t="shared" si="0"/>
        <v>2</v>
      </c>
      <c r="D10" s="205">
        <f t="shared" si="0"/>
        <v>0</v>
      </c>
      <c r="E10" s="205">
        <f t="shared" si="0"/>
        <v>0</v>
      </c>
    </row>
  </sheetData>
  <mergeCells count="2">
    <mergeCell ref="A1:E2"/>
    <mergeCell ref="A3:E3"/>
  </mergeCells>
  <pageMargins left="0.7" right="0.7" top="0.75" bottom="0.75" header="0.3" footer="0.3"/>
  <pageSetup paperSize="9" orientation="portrait" horizontalDpi="0"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tabSelected="1" zoomScale="70" zoomScaleNormal="70" workbookViewId="0">
      <selection sqref="A1:E14"/>
    </sheetView>
  </sheetViews>
  <sheetFormatPr defaultRowHeight="15"/>
  <cols>
    <col min="1" max="5" width="39.5703125" customWidth="1"/>
    <col min="6" max="6" width="22.7109375" customWidth="1"/>
    <col min="7" max="7" width="22.140625" customWidth="1"/>
  </cols>
  <sheetData>
    <row r="1" spans="1:5" ht="26.25" customHeight="1">
      <c r="A1" s="296" t="s">
        <v>408</v>
      </c>
      <c r="B1" s="296"/>
      <c r="C1" s="296"/>
      <c r="D1" s="296"/>
      <c r="E1" s="296"/>
    </row>
    <row r="2" spans="1:5" ht="26.25" customHeight="1">
      <c r="A2" s="296"/>
      <c r="B2" s="296"/>
      <c r="C2" s="296"/>
      <c r="D2" s="296"/>
      <c r="E2" s="296"/>
    </row>
    <row r="6" spans="1:5" s="206" customFormat="1" ht="25.5">
      <c r="A6" s="297" t="s">
        <v>415</v>
      </c>
      <c r="B6" s="297"/>
      <c r="C6" s="297"/>
      <c r="D6" s="297"/>
      <c r="E6" s="297"/>
    </row>
    <row r="7" spans="1:5" ht="60.75">
      <c r="A7" s="202" t="s">
        <v>410</v>
      </c>
      <c r="B7" s="202" t="s">
        <v>416</v>
      </c>
      <c r="C7" s="202" t="s">
        <v>417</v>
      </c>
      <c r="D7" s="202" t="s">
        <v>418</v>
      </c>
      <c r="E7" s="202" t="s">
        <v>419</v>
      </c>
    </row>
    <row r="8" spans="1:5" ht="20.25" hidden="1">
      <c r="A8" s="204">
        <v>1360</v>
      </c>
      <c r="B8" s="204">
        <v>1360</v>
      </c>
      <c r="C8" s="204">
        <v>0</v>
      </c>
      <c r="D8" s="204">
        <v>0</v>
      </c>
      <c r="E8" s="204">
        <v>0</v>
      </c>
    </row>
    <row r="9" spans="1:5" ht="20.25" hidden="1">
      <c r="A9" s="204">
        <v>222</v>
      </c>
      <c r="B9" s="204">
        <v>222</v>
      </c>
      <c r="C9" s="204">
        <v>0</v>
      </c>
      <c r="D9" s="204">
        <v>0</v>
      </c>
      <c r="E9" s="204">
        <v>0</v>
      </c>
    </row>
    <row r="10" spans="1:5" ht="20.25" hidden="1">
      <c r="A10" s="204">
        <v>842</v>
      </c>
      <c r="B10" s="204">
        <v>842</v>
      </c>
      <c r="C10" s="204">
        <v>0</v>
      </c>
      <c r="D10" s="204">
        <v>0</v>
      </c>
      <c r="E10" s="204">
        <v>0</v>
      </c>
    </row>
    <row r="11" spans="1:5" ht="20.25" hidden="1">
      <c r="A11" s="204">
        <v>625</v>
      </c>
      <c r="B11" s="204">
        <v>625</v>
      </c>
      <c r="C11" s="204">
        <v>0</v>
      </c>
      <c r="D11" s="204">
        <v>0</v>
      </c>
      <c r="E11" s="204">
        <v>0</v>
      </c>
    </row>
    <row r="12" spans="1:5" ht="20.25" hidden="1">
      <c r="A12" s="204">
        <v>5289</v>
      </c>
      <c r="B12" s="204">
        <v>5289</v>
      </c>
      <c r="C12" s="204">
        <v>0</v>
      </c>
      <c r="D12" s="204">
        <v>0</v>
      </c>
      <c r="E12" s="204">
        <v>0</v>
      </c>
    </row>
    <row r="13" spans="1:5" ht="20.25">
      <c r="A13" s="205">
        <f>SUM(A8:A12)</f>
        <v>8338</v>
      </c>
      <c r="B13" s="205">
        <f t="shared" ref="B13:E13" si="0">SUM(B8:B12)</f>
        <v>8338</v>
      </c>
      <c r="C13" s="205">
        <f t="shared" si="0"/>
        <v>0</v>
      </c>
      <c r="D13" s="205">
        <f t="shared" si="0"/>
        <v>0</v>
      </c>
      <c r="E13" s="205">
        <f t="shared" si="0"/>
        <v>0</v>
      </c>
    </row>
  </sheetData>
  <mergeCells count="2">
    <mergeCell ref="A1:E2"/>
    <mergeCell ref="A6:E6"/>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9</vt:i4>
      </vt:variant>
    </vt:vector>
  </HeadingPairs>
  <TitlesOfParts>
    <vt:vector size="27" baseType="lpstr">
      <vt:lpstr>MG COVER PAGE</vt:lpstr>
      <vt:lpstr>MG SoP 01 </vt:lpstr>
      <vt:lpstr>SoP 002</vt:lpstr>
      <vt:lpstr>MG SoP 03</vt:lpstr>
      <vt:lpstr>MG SoP 04</vt:lpstr>
      <vt:lpstr>MG SoP - 05 </vt:lpstr>
      <vt:lpstr>SoP007</vt:lpstr>
      <vt:lpstr>SoP008</vt:lpstr>
      <vt:lpstr>SoP009</vt:lpstr>
      <vt:lpstr>010</vt:lpstr>
      <vt:lpstr>011</vt:lpstr>
      <vt:lpstr>012</vt:lpstr>
      <vt:lpstr>013</vt:lpstr>
      <vt:lpstr>MG SoP - 15 </vt:lpstr>
      <vt:lpstr>MG SoP 16</vt:lpstr>
      <vt:lpstr>MG SoP 17</vt:lpstr>
      <vt:lpstr>sop 18</vt:lpstr>
      <vt:lpstr>sop 19 </vt:lpstr>
      <vt:lpstr>'011'!Print_Area</vt:lpstr>
      <vt:lpstr>'012'!Print_Area</vt:lpstr>
      <vt:lpstr>'013'!Print_Area</vt:lpstr>
      <vt:lpstr>'MG SoP - 05 '!Print_Area</vt:lpstr>
      <vt:lpstr>'MG SoP - 15 '!Print_Area</vt:lpstr>
      <vt:lpstr>'MG SoP 03'!Print_Area</vt:lpstr>
      <vt:lpstr>'MG SoP 04'!Print_Area</vt:lpstr>
      <vt:lpstr>'MG SoP 16'!Print_Area</vt:lpstr>
      <vt:lpstr>'011'!TT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pnshah3912</dc:creator>
  <cp:lastModifiedBy>Mr.Dileep N. Yadav</cp:lastModifiedBy>
  <cp:lastPrinted>2025-03-11T12:38:31Z</cp:lastPrinted>
  <dcterms:created xsi:type="dcterms:W3CDTF">2016-01-19T10:22:37Z</dcterms:created>
  <dcterms:modified xsi:type="dcterms:W3CDTF">2025-05-06T09:37:53Z</dcterms:modified>
</cp:coreProperties>
</file>