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27012023\SOP\SOP\SOP 2022-23\IV QTR\"/>
    </mc:Choice>
  </mc:AlternateContent>
  <bookViews>
    <workbookView xWindow="0" yWindow="0" windowWidth="28800" windowHeight="12315" tabRatio="742" activeTab="2"/>
  </bookViews>
  <sheets>
    <sheet name="MG COVER PAGE" sheetId="13" r:id="rId1"/>
    <sheet name="MG SoP 01" sheetId="8" r:id="rId2"/>
    <sheet name="SoP 002" sheetId="5" r:id="rId3"/>
    <sheet name="MG SoP 03B " sheetId="14" r:id="rId4"/>
    <sheet name="MG SoP 04" sheetId="15" r:id="rId5"/>
    <sheet name="SOP-05" sheetId="16" r:id="rId6"/>
    <sheet name="MG SoP - 06" sheetId="21" r:id="rId7"/>
    <sheet name="SoP008" sheetId="17" r:id="rId8"/>
    <sheet name="SoP009" sheetId="18" r:id="rId9"/>
    <sheet name="SoP010" sheetId="19" r:id="rId10"/>
    <sheet name="11A" sheetId="9" r:id="rId11"/>
    <sheet name="11B" sheetId="10" r:id="rId12"/>
    <sheet name="11C" sheetId="11" r:id="rId13"/>
    <sheet name="MG SoP - 13" sheetId="22" r:id="rId14"/>
    <sheet name="SoP_15 " sheetId="12" r:id="rId15"/>
    <sheet name="MG SoP 16" sheetId="20"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1" localSheetId="1">#REF!</definedName>
    <definedName name="\1" localSheetId="2">#REF!</definedName>
    <definedName name="\1" localSheetId="14">#REF!</definedName>
    <definedName name="\1" localSheetId="5">#REF!</definedName>
    <definedName name="\1">#REF!</definedName>
    <definedName name="\2" localSheetId="1">[1]TLPPOCT!#REF!</definedName>
    <definedName name="\2" localSheetId="2">[1]TLPPOCT!#REF!</definedName>
    <definedName name="\2" localSheetId="14">[1]TLPPOCT!#REF!</definedName>
    <definedName name="\2" localSheetId="5">[1]TLPPOCT!#REF!</definedName>
    <definedName name="\2">[1]TLPPOCT!#REF!</definedName>
    <definedName name="\a" localSheetId="1">#REF!</definedName>
    <definedName name="\a" localSheetId="2">#REF!</definedName>
    <definedName name="\a" localSheetId="14">#REF!</definedName>
    <definedName name="\a" localSheetId="5">#REF!</definedName>
    <definedName name="\a">#REF!</definedName>
    <definedName name="\b" localSheetId="1">#REF!</definedName>
    <definedName name="\b" localSheetId="2">#REF!</definedName>
    <definedName name="\b" localSheetId="14">#REF!</definedName>
    <definedName name="\b" localSheetId="5">#REF!</definedName>
    <definedName name="\b">#REF!</definedName>
    <definedName name="\p" localSheetId="1">#REF!</definedName>
    <definedName name="\p" localSheetId="14">#REF!</definedName>
    <definedName name="\p" localSheetId="5">#REF!</definedName>
    <definedName name="\p">#REF!</definedName>
    <definedName name="__1_1_1" localSheetId="1">#REF!</definedName>
    <definedName name="__1_1_1" localSheetId="14">#REF!</definedName>
    <definedName name="__1_1_1" localSheetId="5">#REF!</definedName>
    <definedName name="__1_1_1">#REF!</definedName>
    <definedName name="__123Graph_A" hidden="1">'[2]mpmla wise pp0001'!$A$166:$A$172</definedName>
    <definedName name="__123Graph_B" localSheetId="1" hidden="1">'[2]mpmla wise pp0001'!#REF!</definedName>
    <definedName name="__123Graph_B" localSheetId="14" hidden="1">'[2]mpmla wise pp0001'!#REF!</definedName>
    <definedName name="__123Graph_B" localSheetId="5" hidden="1">'[2]mpmla wise pp0001'!#REF!</definedName>
    <definedName name="__123Graph_B" hidden="1">'[2]mpmla wise pp0001'!#REF!</definedName>
    <definedName name="__123Graph_C" hidden="1">'[2]mpmla wise pp0001'!$B$166:$B$172</definedName>
    <definedName name="__123Graph_D" localSheetId="1" hidden="1">'[2]mpmla wise pp0001'!#REF!</definedName>
    <definedName name="__123Graph_D" localSheetId="14" hidden="1">'[2]mpmla wise pp0001'!#REF!</definedName>
    <definedName name="__123Graph_D" localSheetId="5" hidden="1">'[2]mpmla wise pp0001'!#REF!</definedName>
    <definedName name="__123Graph_D" hidden="1">'[2]mpmla wise pp0001'!#REF!</definedName>
    <definedName name="__123Graph_E" hidden="1">'[2]mpmla wise pp0001'!$C$166:$C$172</definedName>
    <definedName name="__123Graph_F" localSheetId="1" hidden="1">'[2]mpmla wise pp0001'!#REF!</definedName>
    <definedName name="__123Graph_F" localSheetId="14" hidden="1">'[2]mpmla wise pp0001'!#REF!</definedName>
    <definedName name="__123Graph_F" localSheetId="5" hidden="1">'[2]mpmla wise pp0001'!#REF!</definedName>
    <definedName name="__123Graph_F" hidden="1">'[2]mpmla wise pp0001'!#REF!</definedName>
    <definedName name="__123Graph_X" localSheetId="1" hidden="1">'[2]mpmla wise pp0001'!#REF!</definedName>
    <definedName name="__123Graph_X" localSheetId="14" hidden="1">'[2]mpmla wise pp0001'!#REF!</definedName>
    <definedName name="__123Graph_X" localSheetId="5" hidden="1">'[2]mpmla wise pp0001'!#REF!</definedName>
    <definedName name="__123Graph_X" hidden="1">'[2]mpmla wise pp0001'!#REF!</definedName>
    <definedName name="__2_1_1_1" localSheetId="1">#REF!</definedName>
    <definedName name="__2_1_1_1" localSheetId="14">#REF!</definedName>
    <definedName name="__2_1_1_1" localSheetId="5">#REF!</definedName>
    <definedName name="__2_1_1_1">#REF!</definedName>
    <definedName name="_1" localSheetId="1">#REF!</definedName>
    <definedName name="_1" localSheetId="14">#REF!</definedName>
    <definedName name="_1" localSheetId="5">#REF!</definedName>
    <definedName name="_1">#REF!</definedName>
    <definedName name="_1_1" localSheetId="1">#REF!</definedName>
    <definedName name="_1_1" localSheetId="14">#REF!</definedName>
    <definedName name="_1_1" localSheetId="5">#REF!</definedName>
    <definedName name="_1_1">#REF!</definedName>
    <definedName name="_1_1_1" localSheetId="1">#REF!</definedName>
    <definedName name="_1_1_1" localSheetId="14">#REF!</definedName>
    <definedName name="_1_1_1" localSheetId="5">#REF!</definedName>
    <definedName name="_1_1_1">#REF!</definedName>
    <definedName name="_1_1_1_1" localSheetId="1">#REF!</definedName>
    <definedName name="_1_1_1_1" localSheetId="14">#REF!</definedName>
    <definedName name="_1_1_1_1" localSheetId="5">#REF!</definedName>
    <definedName name="_1_1_1_1">#REF!</definedName>
    <definedName name="_1_1_1_1_1" localSheetId="1">#REF!</definedName>
    <definedName name="_1_1_1_1_1" localSheetId="14">#REF!</definedName>
    <definedName name="_1_1_1_1_1" localSheetId="5">#REF!</definedName>
    <definedName name="_1_1_1_1_1">#REF!</definedName>
    <definedName name="_1_10" localSheetId="1">#REF!</definedName>
    <definedName name="_1_10" localSheetId="14">#REF!</definedName>
    <definedName name="_1_10" localSheetId="5">#REF!</definedName>
    <definedName name="_1_10">#REF!</definedName>
    <definedName name="_1_2" localSheetId="1">#REF!</definedName>
    <definedName name="_1_2" localSheetId="14">#REF!</definedName>
    <definedName name="_1_2" localSheetId="5">#REF!</definedName>
    <definedName name="_1_2">#REF!</definedName>
    <definedName name="_1_2_1" localSheetId="1">#REF!</definedName>
    <definedName name="_1_2_1" localSheetId="14">#REF!</definedName>
    <definedName name="_1_2_1" localSheetId="5">#REF!</definedName>
    <definedName name="_1_2_1">#REF!</definedName>
    <definedName name="_1_7" localSheetId="1">#REF!</definedName>
    <definedName name="_1_7" localSheetId="14">#REF!</definedName>
    <definedName name="_1_7" localSheetId="5">#REF!</definedName>
    <definedName name="_1_7">#REF!</definedName>
    <definedName name="_1_8" localSheetId="1">#REF!</definedName>
    <definedName name="_1_8" localSheetId="14">#REF!</definedName>
    <definedName name="_1_8" localSheetId="5">#REF!</definedName>
    <definedName name="_1_8">#REF!</definedName>
    <definedName name="_1_9" localSheetId="1">#REF!</definedName>
    <definedName name="_1_9" localSheetId="14">#REF!</definedName>
    <definedName name="_1_9" localSheetId="5">#REF!</definedName>
    <definedName name="_1_9">#REF!</definedName>
    <definedName name="_10Excel_BuiltIn__FilterDatabase_10_1" localSheetId="1">#REF!</definedName>
    <definedName name="_10Excel_BuiltIn__FilterDatabase_10_1" localSheetId="14">#REF!</definedName>
    <definedName name="_10Excel_BuiltIn__FilterDatabase_10_1" localSheetId="5">#REF!</definedName>
    <definedName name="_10Excel_BuiltIn__FilterDatabase_10_1">#REF!</definedName>
    <definedName name="_11Excel_BuiltIn__FilterDatabase_11_1" localSheetId="1">#REF!</definedName>
    <definedName name="_11Excel_BuiltIn__FilterDatabase_11_1" localSheetId="14">#REF!</definedName>
    <definedName name="_11Excel_BuiltIn__FilterDatabase_11_1" localSheetId="5">#REF!</definedName>
    <definedName name="_11Excel_BuiltIn__FilterDatabase_11_1">#REF!</definedName>
    <definedName name="_123" localSheetId="1" hidden="1">'[2]mpmla wise pp0001'!#REF!</definedName>
    <definedName name="_123" localSheetId="14" hidden="1">'[2]mpmla wise pp0001'!#REF!</definedName>
    <definedName name="_123" localSheetId="5" hidden="1">'[2]mpmla wise pp0001'!#REF!</definedName>
    <definedName name="_123" hidden="1">'[2]mpmla wise pp0001'!#REF!</definedName>
    <definedName name="_124" localSheetId="1" hidden="1">'[3]mpmla wise pp02_03'!#REF!</definedName>
    <definedName name="_124" localSheetId="14" hidden="1">'[3]mpmla wise pp02_03'!#REF!</definedName>
    <definedName name="_124" localSheetId="5" hidden="1">'[3]mpmla wise pp02_03'!#REF!</definedName>
    <definedName name="_124" hidden="1">'[3]mpmla wise pp02_03'!#REF!</definedName>
    <definedName name="_125" localSheetId="1" hidden="1">'[3]mpmla wise pp02_03'!#REF!</definedName>
    <definedName name="_125" localSheetId="14" hidden="1">'[3]mpmla wise pp02_03'!#REF!</definedName>
    <definedName name="_125" localSheetId="5" hidden="1">'[3]mpmla wise pp02_03'!#REF!</definedName>
    <definedName name="_125" hidden="1">'[3]mpmla wise pp02_03'!#REF!</definedName>
    <definedName name="_126" localSheetId="1" hidden="1">'[3]mpmla wise pp02_03'!#REF!</definedName>
    <definedName name="_126" localSheetId="14" hidden="1">'[3]mpmla wise pp02_03'!#REF!</definedName>
    <definedName name="_126" localSheetId="5" hidden="1">'[3]mpmla wise pp02_03'!#REF!</definedName>
    <definedName name="_126" hidden="1">'[3]mpmla wise pp02_03'!#REF!</definedName>
    <definedName name="_127" localSheetId="1" hidden="1">'[3]mpmla wise pp02_03'!#REF!</definedName>
    <definedName name="_127" localSheetId="14" hidden="1">'[3]mpmla wise pp02_03'!#REF!</definedName>
    <definedName name="_127" localSheetId="5" hidden="1">'[3]mpmla wise pp02_03'!#REF!</definedName>
    <definedName name="_127" hidden="1">'[3]mpmla wise pp02_03'!#REF!</definedName>
    <definedName name="_128" localSheetId="1" hidden="1">'[3]mpmla wise pp02_03'!#REF!</definedName>
    <definedName name="_128" localSheetId="14" hidden="1">'[3]mpmla wise pp02_03'!#REF!</definedName>
    <definedName name="_128" localSheetId="5" hidden="1">'[3]mpmla wise pp02_03'!#REF!</definedName>
    <definedName name="_128" hidden="1">'[3]mpmla wise pp02_03'!#REF!</definedName>
    <definedName name="_129" localSheetId="1" hidden="1">'[3]mpmla wise pp02_03'!#REF!</definedName>
    <definedName name="_129" localSheetId="14" hidden="1">'[3]mpmla wise pp02_03'!#REF!</definedName>
    <definedName name="_129" localSheetId="5" hidden="1">'[3]mpmla wise pp02_03'!#REF!</definedName>
    <definedName name="_129" hidden="1">'[3]mpmla wise pp02_03'!#REF!</definedName>
    <definedName name="_12Excel_BuiltIn__FilterDatabase_9_1" localSheetId="1">#REF!</definedName>
    <definedName name="_12Excel_BuiltIn__FilterDatabase_9_1" localSheetId="14">#REF!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 hidden="1">'[5]mpmla wise pp01_02'!#REF!</definedName>
    <definedName name="_135" localSheetId="14" hidden="1">'[5]mpmla wise pp01_02'!#REF!</definedName>
    <definedName name="_135" localSheetId="5" hidden="1">'[5]mpmla wise pp01_02'!#REF!</definedName>
    <definedName name="_135" hidden="1">'[5]mpmla wise pp01_02'!#REF!</definedName>
    <definedName name="_13Excel_BuiltIn_Database_1" localSheetId="1">#REF!</definedName>
    <definedName name="_13Excel_BuiltIn_Database_1" localSheetId="14">#REF!</definedName>
    <definedName name="_13Excel_BuiltIn_Database_1" localSheetId="5">#REF!</definedName>
    <definedName name="_13Excel_BuiltIn_Database_1">#REF!</definedName>
    <definedName name="_142" localSheetId="1" hidden="1">'[5]mpmla wise pp01_02'!#REF!</definedName>
    <definedName name="_142" localSheetId="14" hidden="1">'[5]mpmla wise pp01_02'!#REF!</definedName>
    <definedName name="_142" localSheetId="5" hidden="1">'[5]mpmla wise pp01_02'!#REF!</definedName>
    <definedName name="_142" hidden="1">'[5]mpmla wise pp01_02'!#REF!</definedName>
    <definedName name="_14Excel_BuiltIn_Database_1_1" localSheetId="1">#REF!</definedName>
    <definedName name="_14Excel_BuiltIn_Database_1_1" localSheetId="14">#REF!</definedName>
    <definedName name="_14Excel_BuiltIn_Database_1_1" localSheetId="5">#REF!</definedName>
    <definedName name="_14Excel_BuiltIn_Database_1_1">#REF!</definedName>
    <definedName name="_15Excel_BuiltIn_Database_1_11_1" localSheetId="1">#REF!</definedName>
    <definedName name="_15Excel_BuiltIn_Database_1_11_1" localSheetId="14">#REF!</definedName>
    <definedName name="_15Excel_BuiltIn_Database_1_11_1" localSheetId="5">#REF!</definedName>
    <definedName name="_15Excel_BuiltIn_Database_1_11_1">#REF!</definedName>
    <definedName name="_16Excel_BuiltIn_Database_1_6_1" localSheetId="1">#REF!</definedName>
    <definedName name="_16Excel_BuiltIn_Database_1_6_1" localSheetId="14">#REF!</definedName>
    <definedName name="_16Excel_BuiltIn_Database_1_6_1" localSheetId="5">#REF!</definedName>
    <definedName name="_16Excel_BuiltIn_Database_1_6_1">#REF!</definedName>
    <definedName name="_2" localSheetId="1">[1]TLPPOCT!#REF!</definedName>
    <definedName name="_2" localSheetId="14">[1]TLPPOCT!#REF!</definedName>
    <definedName name="_2" localSheetId="5">[1]TLPPOCT!#REF!</definedName>
    <definedName name="_2">[1]TLPPOCT!#REF!</definedName>
    <definedName name="_2_1" localSheetId="1">[1]TLPPOCT!#REF!</definedName>
    <definedName name="_2_1" localSheetId="14">[1]TLPPOCT!#REF!</definedName>
    <definedName name="_2_1" localSheetId="5">[1]TLPPOCT!#REF!</definedName>
    <definedName name="_2_1">[1]TLPPOCT!#REF!</definedName>
    <definedName name="_2_1_1" localSheetId="1">[1]TLPPOCT!#REF!</definedName>
    <definedName name="_2_1_1" localSheetId="14">[1]TLPPOCT!#REF!</definedName>
    <definedName name="_2_1_1" localSheetId="5">[1]TLPPOCT!#REF!</definedName>
    <definedName name="_2_1_1">[1]TLPPOCT!#REF!</definedName>
    <definedName name="_2_1_1_1" localSheetId="1">[1]TLPPOCT!#REF!</definedName>
    <definedName name="_2_1_1_1" localSheetId="14">[1]TLPPOCT!#REF!</definedName>
    <definedName name="_2_1_1_1" localSheetId="5">[1]TLPPOCT!#REF!</definedName>
    <definedName name="_2_1_1_1">[1]TLPPOCT!#REF!</definedName>
    <definedName name="_2_1_1_1_1" localSheetId="1">[1]TLPPOCT!#REF!</definedName>
    <definedName name="_2_1_1_1_1" localSheetId="14">[1]TLPPOCT!#REF!</definedName>
    <definedName name="_2_1_1_1_1" localSheetId="5">[1]TLPPOCT!#REF!</definedName>
    <definedName name="_2_1_1_1_1">[1]TLPPOCT!#REF!</definedName>
    <definedName name="_2_10" localSheetId="1">[1]TLPPOCT!#REF!</definedName>
    <definedName name="_2_10" localSheetId="14">[1]TLPPOCT!#REF!</definedName>
    <definedName name="_2_10" localSheetId="5">[1]TLPPOCT!#REF!</definedName>
    <definedName name="_2_10">[1]TLPPOCT!#REF!</definedName>
    <definedName name="_2_2" localSheetId="1">[6]TLPPOCT!#REF!</definedName>
    <definedName name="_2_2" localSheetId="14">[6]TLPPOCT!#REF!</definedName>
    <definedName name="_2_2" localSheetId="5">[6]TLPPOCT!#REF!</definedName>
    <definedName name="_2_2">[6]TLPPOCT!#REF!</definedName>
    <definedName name="_2_2_1" localSheetId="1">[7]Recovered_Sheet5!#REF!</definedName>
    <definedName name="_2_2_1" localSheetId="14">[7]Recovered_Sheet5!#REF!</definedName>
    <definedName name="_2_2_1" localSheetId="5">[7]Recovered_Sheet5!#REF!</definedName>
    <definedName name="_2_2_1">[7]Recovered_Sheet5!#REF!</definedName>
    <definedName name="_2_7" localSheetId="1">[1]TLPPOCT!#REF!</definedName>
    <definedName name="_2_7" localSheetId="14">[1]TLPPOCT!#REF!</definedName>
    <definedName name="_2_7" localSheetId="5">[1]TLPPOCT!#REF!</definedName>
    <definedName name="_2_7">[1]TLPPOCT!#REF!</definedName>
    <definedName name="_2_8" localSheetId="1">[1]TLPPOCT!#REF!</definedName>
    <definedName name="_2_8" localSheetId="14">[1]TLPPOCT!#REF!</definedName>
    <definedName name="_2_8" localSheetId="5">[1]TLPPOCT!#REF!</definedName>
    <definedName name="_2_8">[1]TLPPOCT!#REF!</definedName>
    <definedName name="_2_9" localSheetId="1">[1]TLPPOCT!#REF!</definedName>
    <definedName name="_2_9" localSheetId="14">[1]TLPPOCT!#REF!</definedName>
    <definedName name="_2_9" localSheetId="5">[1]TLPPOCT!#REF!</definedName>
    <definedName name="_2_9">[1]TLPPOCT!#REF!</definedName>
    <definedName name="_3_2_1" localSheetId="1">[1]TLPPOCT!#REF!</definedName>
    <definedName name="_3_2_1" localSheetId="14">[1]TLPPOCT!#REF!</definedName>
    <definedName name="_3_2_1" localSheetId="5">[1]TLPPOCT!#REF!</definedName>
    <definedName name="_3_2_1">[1]TLPPOCT!#REF!</definedName>
    <definedName name="_4_2_1_1" localSheetId="1">[1]TLPPOCT!#REF!</definedName>
    <definedName name="_4_2_1_1" localSheetId="14">[1]TLPPOCT!#REF!</definedName>
    <definedName name="_4_2_1_1" localSheetId="5">[1]TLPPOCT!#REF!</definedName>
    <definedName name="_4_2_1_1">[1]TLPPOCT!#REF!</definedName>
    <definedName name="_5_a_1" localSheetId="1">#REF!</definedName>
    <definedName name="_5_a_1" localSheetId="14">#REF!</definedName>
    <definedName name="_5_a_1" localSheetId="5">#REF!</definedName>
    <definedName name="_5_a_1">#REF!</definedName>
    <definedName name="_6_a_1_1" localSheetId="1">#REF!</definedName>
    <definedName name="_6_a_1_1" localSheetId="14">#REF!</definedName>
    <definedName name="_6_a_1_1" localSheetId="5">#REF!</definedName>
    <definedName name="_6_a_1_1">#REF!</definedName>
    <definedName name="_7_b_1" localSheetId="1">#REF!</definedName>
    <definedName name="_7_b_1" localSheetId="14">#REF!</definedName>
    <definedName name="_7_b_1" localSheetId="5">#REF!</definedName>
    <definedName name="_7_b_1">#REF!</definedName>
    <definedName name="_8_b_1_1" localSheetId="1">#REF!</definedName>
    <definedName name="_8_b_1_1" localSheetId="14">#REF!</definedName>
    <definedName name="_8_b_1_1" localSheetId="5">#REF!</definedName>
    <definedName name="_8_b_1_1">#REF!</definedName>
    <definedName name="_9_p_1" localSheetId="1">#REF!</definedName>
    <definedName name="_9_p_1" localSheetId="14">#REF!</definedName>
    <definedName name="_9_p_1" localSheetId="5">#REF!</definedName>
    <definedName name="_9_p_1">#REF!</definedName>
    <definedName name="_a" localSheetId="1">#REF!</definedName>
    <definedName name="_a" localSheetId="14">#REF!</definedName>
    <definedName name="_a" localSheetId="5">#REF!</definedName>
    <definedName name="_a">#REF!</definedName>
    <definedName name="_a_1" localSheetId="1">#REF!</definedName>
    <definedName name="_a_1" localSheetId="14">#REF!</definedName>
    <definedName name="_a_1" localSheetId="5">#REF!</definedName>
    <definedName name="_a_1">#REF!</definedName>
    <definedName name="_a_1_1" localSheetId="1">#REF!</definedName>
    <definedName name="_a_1_1" localSheetId="14">#REF!</definedName>
    <definedName name="_a_1_1" localSheetId="5">#REF!</definedName>
    <definedName name="_a_1_1">#REF!</definedName>
    <definedName name="_a_1_1_1" localSheetId="1">#REF!</definedName>
    <definedName name="_a_1_1_1" localSheetId="14">#REF!</definedName>
    <definedName name="_a_1_1_1" localSheetId="5">#REF!</definedName>
    <definedName name="_a_1_1_1">#REF!</definedName>
    <definedName name="_a_1_11" localSheetId="1">#REF!</definedName>
    <definedName name="_a_1_11" localSheetId="14">#REF!</definedName>
    <definedName name="_a_1_11" localSheetId="5">#REF!</definedName>
    <definedName name="_a_1_11">#REF!</definedName>
    <definedName name="_a_1_6" localSheetId="1">#REF!</definedName>
    <definedName name="_a_1_6" localSheetId="14">#REF!</definedName>
    <definedName name="_a_1_6" localSheetId="5">#REF!</definedName>
    <definedName name="_a_1_6">#REF!</definedName>
    <definedName name="_b" localSheetId="1">#REF!</definedName>
    <definedName name="_b" localSheetId="14">#REF!</definedName>
    <definedName name="_b" localSheetId="5">#REF!</definedName>
    <definedName name="_b">#REF!</definedName>
    <definedName name="_b_1" localSheetId="1">#REF!</definedName>
    <definedName name="_b_1" localSheetId="14">#REF!</definedName>
    <definedName name="_b_1" localSheetId="5">#REF!</definedName>
    <definedName name="_b_1">#REF!</definedName>
    <definedName name="_b_1_1" localSheetId="1">#REF!</definedName>
    <definedName name="_b_1_1" localSheetId="14">#REF!</definedName>
    <definedName name="_b_1_1" localSheetId="5">#REF!</definedName>
    <definedName name="_b_1_1">#REF!</definedName>
    <definedName name="_b_1_1_1" localSheetId="1">#REF!</definedName>
    <definedName name="_b_1_1_1" localSheetId="14">#REF!</definedName>
    <definedName name="_b_1_1_1" localSheetId="5">#REF!</definedName>
    <definedName name="_b_1_1_1">#REF!</definedName>
    <definedName name="_Dist_Bin" localSheetId="1" hidden="1">#REF!</definedName>
    <definedName name="_Dist_Bin" localSheetId="14" hidden="1">#REF!</definedName>
    <definedName name="_Dist_Bin" localSheetId="5" hidden="1">#REF!</definedName>
    <definedName name="_Dist_Bin" hidden="1">#REF!</definedName>
    <definedName name="_Dist_Values" localSheetId="1" hidden="1">#REF!</definedName>
    <definedName name="_Dist_Values" localSheetId="14" hidden="1">#REF!</definedName>
    <definedName name="_Dist_Values" localSheetId="5" hidden="1">#REF!</definedName>
    <definedName name="_Dist_Values" hidden="1">#REF!</definedName>
    <definedName name="_Fill" localSheetId="1" hidden="1">#REF!</definedName>
    <definedName name="_Fill" localSheetId="14" hidden="1">#REF!</definedName>
    <definedName name="_Fill" localSheetId="5" hidden="1">#REF!</definedName>
    <definedName name="_Fill" hidden="1">#REF!</definedName>
    <definedName name="_xlnm._FilterDatabase" localSheetId="2" hidden="1">'SoP 002'!$A$6:$R$41</definedName>
    <definedName name="_Key1" hidden="1">[2]zpF0001!$E$39:$E$78</definedName>
    <definedName name="_Key2" hidden="1">[2]zpF0001!$O$149:$O$158</definedName>
    <definedName name="_key3" localSheetId="1" hidden="1">'[8]mpmla wise pp01_02'!#REF!</definedName>
    <definedName name="_key3" localSheetId="14" hidden="1">'[8]mpmla wise pp01_02'!#REF!</definedName>
    <definedName name="_key3" localSheetId="5" hidden="1">'[8]mpmla wise pp01_02'!#REF!</definedName>
    <definedName name="_key3" hidden="1">'[8]mpmla wise pp01_02'!#REF!</definedName>
    <definedName name="_Order1" hidden="1">255</definedName>
    <definedName name="_Order2" hidden="1">255</definedName>
    <definedName name="_p" localSheetId="1">#REF!</definedName>
    <definedName name="_p" localSheetId="14">#REF!</definedName>
    <definedName name="_p" localSheetId="5">#REF!</definedName>
    <definedName name="_p">#REF!</definedName>
    <definedName name="_p_1" localSheetId="1">#REF!</definedName>
    <definedName name="_p_1" localSheetId="14">#REF!</definedName>
    <definedName name="_p_1" localSheetId="5">#REF!</definedName>
    <definedName name="_p_1">#REF!</definedName>
    <definedName name="_p_1_1" localSheetId="1">#REF!</definedName>
    <definedName name="_p_1_1" localSheetId="14">#REF!</definedName>
    <definedName name="_p_1_1" localSheetId="5">#REF!</definedName>
    <definedName name="_p_1_1">#REF!</definedName>
    <definedName name="_S8" localSheetId="1">#REF!</definedName>
    <definedName name="_S8" localSheetId="14">#REF!</definedName>
    <definedName name="_S8" localSheetId="5">#REF!</definedName>
    <definedName name="_S8">#REF!</definedName>
    <definedName name="_S88" localSheetId="1">#REF!</definedName>
    <definedName name="_S88" localSheetId="14">#REF!</definedName>
    <definedName name="_S88" localSheetId="5">#REF!</definedName>
    <definedName name="_S88">#REF!</definedName>
    <definedName name="_S888" localSheetId="1">#REF!</definedName>
    <definedName name="_S888" localSheetId="14">#REF!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 hidden="1">'[8]mpmla wise pp01_02'!#REF!</definedName>
    <definedName name="aaa" localSheetId="14" hidden="1">'[8]mpmla wise pp01_02'!#REF!</definedName>
    <definedName name="aaa" localSheetId="5" hidden="1">'[8]mpmla wise pp01_02'!#REF!</definedName>
    <definedName name="aaa" hidden="1">'[8]mpmla wise pp01_02'!#REF!</definedName>
    <definedName name="Acti" localSheetId="1" hidden="1">{"'Sheet1'!$A$4386:$N$4591"}</definedName>
    <definedName name="Acti" localSheetId="2" hidden="1">{"'Sheet1'!$A$4386:$N$4591"}</definedName>
    <definedName name="Acti" localSheetId="14" hidden="1">{"'Sheet1'!$A$4386:$N$4591"}</definedName>
    <definedName name="Acti" localSheetId="5" hidden="1">{"'Sheet1'!$A$4386:$N$4591"}</definedName>
    <definedName name="Acti" hidden="1">{"'Sheet1'!$A$4386:$N$4591"}</definedName>
    <definedName name="agmeter" localSheetId="1">#REF!</definedName>
    <definedName name="agmeter" localSheetId="14">#REF!</definedName>
    <definedName name="agmeter" localSheetId="5">#REF!</definedName>
    <definedName name="agmeter">#REF!</definedName>
    <definedName name="agmeter_1" localSheetId="1">#REF!</definedName>
    <definedName name="agmeter_1" localSheetId="14">#REF!</definedName>
    <definedName name="agmeter_1" localSheetId="5">#REF!</definedName>
    <definedName name="agmeter_1">#REF!</definedName>
    <definedName name="agmeter_10" localSheetId="1">#REF!</definedName>
    <definedName name="agmeter_10" localSheetId="14">#REF!</definedName>
    <definedName name="agmeter_10" localSheetId="5">#REF!</definedName>
    <definedName name="agmeter_10">#REF!</definedName>
    <definedName name="agmeter_17" localSheetId="1">#REF!</definedName>
    <definedName name="agmeter_17" localSheetId="14">#REF!</definedName>
    <definedName name="agmeter_17" localSheetId="5">#REF!</definedName>
    <definedName name="agmeter_17">#REF!</definedName>
    <definedName name="agmeter_18" localSheetId="1">#REF!</definedName>
    <definedName name="agmeter_18" localSheetId="14">#REF!</definedName>
    <definedName name="agmeter_18" localSheetId="5">#REF!</definedName>
    <definedName name="agmeter_18">#REF!</definedName>
    <definedName name="agmeter_2" localSheetId="1">#REF!</definedName>
    <definedName name="agmeter_2" localSheetId="14">#REF!</definedName>
    <definedName name="agmeter_2" localSheetId="5">#REF!</definedName>
    <definedName name="agmeter_2">#REF!</definedName>
    <definedName name="agmeter_5" localSheetId="1">#REF!</definedName>
    <definedName name="agmeter_5" localSheetId="14">#REF!</definedName>
    <definedName name="agmeter_5" localSheetId="5">#REF!</definedName>
    <definedName name="agmeter_5">#REF!</definedName>
    <definedName name="agmeter_8" localSheetId="1">#REF!</definedName>
    <definedName name="agmeter_8" localSheetId="14">#REF!</definedName>
    <definedName name="agmeter_8" localSheetId="5">#REF!</definedName>
    <definedName name="agmeter_8">#REF!</definedName>
    <definedName name="agmeter_9" localSheetId="1">#REF!</definedName>
    <definedName name="agmeter_9" localSheetId="14">#REF!</definedName>
    <definedName name="agmeter_9" localSheetId="5">#REF!</definedName>
    <definedName name="agmeter_9">#REF!</definedName>
    <definedName name="ann" localSheetId="1" hidden="1">{"'Sheet1'!$A$4386:$N$4591"}</definedName>
    <definedName name="ann" localSheetId="2" hidden="1">{"'Sheet1'!$A$4386:$N$4591"}</definedName>
    <definedName name="ann" localSheetId="14"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#REF!</definedName>
    <definedName name="ATCFMP_1_10" localSheetId="2">#REF!</definedName>
    <definedName name="ATCFMP_1_10" localSheetId="14">#REF!</definedName>
    <definedName name="ATCFMP_1_10" localSheetId="5">#REF!</definedName>
    <definedName name="ATCFMP_1_10">#REF!</definedName>
    <definedName name="ATCFMP_1_11" localSheetId="1">#REF!</definedName>
    <definedName name="ATCFMP_1_11" localSheetId="2">#REF!</definedName>
    <definedName name="ATCFMP_1_11" localSheetId="14">#REF!</definedName>
    <definedName name="ATCFMP_1_11" localSheetId="5">#REF!</definedName>
    <definedName name="ATCFMP_1_11">#REF!</definedName>
    <definedName name="ATCFMP_1_20">'[12]compar jgy'!$B$1:$H$259</definedName>
    <definedName name="ATCFMP_1_21">'[12]COMPARE AG'!$B$1:$H$147</definedName>
    <definedName name="ATCFMP_1_36" localSheetId="1">#REF!</definedName>
    <definedName name="ATCFMP_1_36" localSheetId="2">#REF!</definedName>
    <definedName name="ATCFMP_1_36" localSheetId="14">#REF!</definedName>
    <definedName name="ATCFMP_1_36" localSheetId="5">#REF!</definedName>
    <definedName name="ATCFMP_1_36">#REF!</definedName>
    <definedName name="ATCFMP_1_38" localSheetId="1">#REF!</definedName>
    <definedName name="ATCFMP_1_38" localSheetId="2">#REF!</definedName>
    <definedName name="ATCFMP_1_38" localSheetId="14">#REF!</definedName>
    <definedName name="ATCFMP_1_38" localSheetId="5">#REF!</definedName>
    <definedName name="ATCFMP_1_38">#REF!</definedName>
    <definedName name="ATCFMP_1_39" localSheetId="1">#REF!</definedName>
    <definedName name="ATCFMP_1_39" localSheetId="2">#REF!</definedName>
    <definedName name="ATCFMP_1_39" localSheetId="14">#REF!</definedName>
    <definedName name="ATCFMP_1_39" localSheetId="5">#REF!</definedName>
    <definedName name="ATCFMP_1_39">#REF!</definedName>
    <definedName name="ATCFMP_1_4" localSheetId="1">#REF!</definedName>
    <definedName name="ATCFMP_1_4" localSheetId="14">#REF!</definedName>
    <definedName name="ATCFMP_1_4" localSheetId="5">#REF!</definedName>
    <definedName name="ATCFMP_1_4">#REF!</definedName>
    <definedName name="ATCFMP_1_40" localSheetId="1">#REF!</definedName>
    <definedName name="ATCFMP_1_40" localSheetId="14">#REF!</definedName>
    <definedName name="ATCFMP_1_40" localSheetId="5">#REF!</definedName>
    <definedName name="ATCFMP_1_40">#REF!</definedName>
    <definedName name="ATCFMP_1_41" localSheetId="1">#REF!</definedName>
    <definedName name="ATCFMP_1_41" localSheetId="14">#REF!</definedName>
    <definedName name="ATCFMP_1_41" localSheetId="5">#REF!</definedName>
    <definedName name="ATCFMP_1_41">#REF!</definedName>
    <definedName name="ATCFMP_1_42" localSheetId="1">#REF!</definedName>
    <definedName name="ATCFMP_1_42" localSheetId="14">#REF!</definedName>
    <definedName name="ATCFMP_1_42" localSheetId="5">#REF!</definedName>
    <definedName name="ATCFMP_1_42">#REF!</definedName>
    <definedName name="ATCFMP_1_43" localSheetId="1">#REF!</definedName>
    <definedName name="ATCFMP_1_43" localSheetId="14">#REF!</definedName>
    <definedName name="ATCFMP_1_43" localSheetId="5">#REF!</definedName>
    <definedName name="ATCFMP_1_43">#REF!</definedName>
    <definedName name="ATCFMP_1_5" localSheetId="1">#REF!</definedName>
    <definedName name="ATCFMP_1_5" localSheetId="14">#REF!</definedName>
    <definedName name="ATCFMP_1_5" localSheetId="5">#REF!</definedName>
    <definedName name="ATCFMP_1_5">#REF!</definedName>
    <definedName name="ATCFMP_1_6" localSheetId="1">#REF!</definedName>
    <definedName name="ATCFMP_1_6" localSheetId="14">#REF!</definedName>
    <definedName name="ATCFMP_1_6" localSheetId="5">#REF!</definedName>
    <definedName name="ATCFMP_1_6">#REF!</definedName>
    <definedName name="ATCFMP_1_9" localSheetId="1">#REF!</definedName>
    <definedName name="ATCFMP_1_9" localSheetId="14">#REF!</definedName>
    <definedName name="ATCFMP_1_9" localSheetId="5">#REF!</definedName>
    <definedName name="ATCFMP_1_9">#REF!</definedName>
    <definedName name="ATCFMP_10_6" localSheetId="1">#REF!</definedName>
    <definedName name="ATCFMP_10_6" localSheetId="14">#REF!</definedName>
    <definedName name="ATCFMP_10_6" localSheetId="5">#REF!</definedName>
    <definedName name="ATCFMP_10_6">#REF!</definedName>
    <definedName name="ATCFMP_11_6" localSheetId="1">#REF!</definedName>
    <definedName name="ATCFMP_11_6" localSheetId="14">#REF!</definedName>
    <definedName name="ATCFMP_11_6" localSheetId="5">#REF!</definedName>
    <definedName name="ATCFMP_11_6">#REF!</definedName>
    <definedName name="ATCFMP_12" localSheetId="1">#REF!</definedName>
    <definedName name="ATCFMP_12" localSheetId="14">#REF!</definedName>
    <definedName name="ATCFMP_12" localSheetId="5">#REF!</definedName>
    <definedName name="ATCFMP_12">#REF!</definedName>
    <definedName name="ATCFMP_12_6" localSheetId="1">#REF!</definedName>
    <definedName name="ATCFMP_12_6" localSheetId="14">#REF!</definedName>
    <definedName name="ATCFMP_12_6" localSheetId="5">#REF!</definedName>
    <definedName name="ATCFMP_12_6">#REF!</definedName>
    <definedName name="ATCFMP_2" localSheetId="1">#REF!</definedName>
    <definedName name="ATCFMP_2" localSheetId="14">#REF!</definedName>
    <definedName name="ATCFMP_2" localSheetId="5">#REF!</definedName>
    <definedName name="ATCFMP_2">#REF!</definedName>
    <definedName name="ATCFMP_2_10" localSheetId="1">#REF!</definedName>
    <definedName name="ATCFMP_2_10" localSheetId="14">#REF!</definedName>
    <definedName name="ATCFMP_2_10" localSheetId="5">#REF!</definedName>
    <definedName name="ATCFMP_2_10">#REF!</definedName>
    <definedName name="ATCFMP_2_11" localSheetId="1">#REF!</definedName>
    <definedName name="ATCFMP_2_11" localSheetId="14">#REF!</definedName>
    <definedName name="ATCFMP_2_11" localSheetId="5">#REF!</definedName>
    <definedName name="ATCFMP_2_11">#REF!</definedName>
    <definedName name="ATCFMP_2_16" localSheetId="1">#REF!</definedName>
    <definedName name="ATCFMP_2_16" localSheetId="14">#REF!</definedName>
    <definedName name="ATCFMP_2_16" localSheetId="5">#REF!</definedName>
    <definedName name="ATCFMP_2_16">#REF!</definedName>
    <definedName name="ATCFMP_2_36" localSheetId="1">#REF!</definedName>
    <definedName name="ATCFMP_2_36" localSheetId="14">#REF!</definedName>
    <definedName name="ATCFMP_2_36" localSheetId="5">#REF!</definedName>
    <definedName name="ATCFMP_2_36">#REF!</definedName>
    <definedName name="ATCFMP_2_39" localSheetId="1">#REF!</definedName>
    <definedName name="ATCFMP_2_39" localSheetId="14">#REF!</definedName>
    <definedName name="ATCFMP_2_39" localSheetId="5">#REF!</definedName>
    <definedName name="ATCFMP_2_39">#REF!</definedName>
    <definedName name="ATCFMP_2_41" localSheetId="1">#REF!</definedName>
    <definedName name="ATCFMP_2_41" localSheetId="14">#REF!</definedName>
    <definedName name="ATCFMP_2_41" localSheetId="5">#REF!</definedName>
    <definedName name="ATCFMP_2_41">#REF!</definedName>
    <definedName name="ATCFMP_2_5" localSheetId="1">#REF!</definedName>
    <definedName name="ATCFMP_2_5" localSheetId="14">#REF!</definedName>
    <definedName name="ATCFMP_2_5" localSheetId="5">#REF!</definedName>
    <definedName name="ATCFMP_2_5">#REF!</definedName>
    <definedName name="ATCFMP_2_6" localSheetId="1">#REF!</definedName>
    <definedName name="ATCFMP_2_6" localSheetId="14">#REF!</definedName>
    <definedName name="ATCFMP_2_6" localSheetId="5">#REF!</definedName>
    <definedName name="ATCFMP_2_6">#REF!</definedName>
    <definedName name="ATCFMP_2_9" localSheetId="1">#REF!</definedName>
    <definedName name="ATCFMP_2_9" localSheetId="14">#REF!</definedName>
    <definedName name="ATCFMP_2_9" localSheetId="5">#REF!</definedName>
    <definedName name="ATCFMP_2_9">#REF!</definedName>
    <definedName name="ATCFMP_20">'[12]compar jgy'!$B$1:$H$105</definedName>
    <definedName name="ATCFMP_21">'[12]COMPARE AG'!$B$1:$H$106</definedName>
    <definedName name="ATCFMP_3" localSheetId="1">#REF!</definedName>
    <definedName name="ATCFMP_3" localSheetId="2">#REF!</definedName>
    <definedName name="ATCFMP_3" localSheetId="14">#REF!</definedName>
    <definedName name="ATCFMP_3" localSheetId="5">#REF!</definedName>
    <definedName name="ATCFMP_3">#REF!</definedName>
    <definedName name="ATCFMP_3_10" localSheetId="1">#REF!</definedName>
    <definedName name="ATCFMP_3_10" localSheetId="2">#REF!</definedName>
    <definedName name="ATCFMP_3_10" localSheetId="14">#REF!</definedName>
    <definedName name="ATCFMP_3_10" localSheetId="5">#REF!</definedName>
    <definedName name="ATCFMP_3_10">#REF!</definedName>
    <definedName name="ATCFMP_3_11" localSheetId="1">#REF!</definedName>
    <definedName name="ATCFMP_3_11" localSheetId="2">#REF!</definedName>
    <definedName name="ATCFMP_3_11" localSheetId="14">#REF!</definedName>
    <definedName name="ATCFMP_3_11" localSheetId="5">#REF!</definedName>
    <definedName name="ATCFMP_3_11">#REF!</definedName>
    <definedName name="ATCFMP_3_16" localSheetId="1">#REF!</definedName>
    <definedName name="ATCFMP_3_16" localSheetId="14">#REF!</definedName>
    <definedName name="ATCFMP_3_16" localSheetId="5">#REF!</definedName>
    <definedName name="ATCFMP_3_16">#REF!</definedName>
    <definedName name="ATCFMP_3_39" localSheetId="1">#REF!</definedName>
    <definedName name="ATCFMP_3_39" localSheetId="14">#REF!</definedName>
    <definedName name="ATCFMP_3_39" localSheetId="5">#REF!</definedName>
    <definedName name="ATCFMP_3_39">#REF!</definedName>
    <definedName name="ATCFMP_3_41" localSheetId="1">#REF!</definedName>
    <definedName name="ATCFMP_3_41" localSheetId="14">#REF!</definedName>
    <definedName name="ATCFMP_3_41" localSheetId="5">#REF!</definedName>
    <definedName name="ATCFMP_3_41">#REF!</definedName>
    <definedName name="ATCFMP_3_5" localSheetId="1">#REF!</definedName>
    <definedName name="ATCFMP_3_5" localSheetId="14">#REF!</definedName>
    <definedName name="ATCFMP_3_5" localSheetId="5">#REF!</definedName>
    <definedName name="ATCFMP_3_5">#REF!</definedName>
    <definedName name="ATCFMP_3_6" localSheetId="1">#REF!</definedName>
    <definedName name="ATCFMP_3_6" localSheetId="14">#REF!</definedName>
    <definedName name="ATCFMP_3_6" localSheetId="5">#REF!</definedName>
    <definedName name="ATCFMP_3_6">#REF!</definedName>
    <definedName name="ATCFMP_3_9" localSheetId="1">#REF!</definedName>
    <definedName name="ATCFMP_3_9" localSheetId="14">#REF!</definedName>
    <definedName name="ATCFMP_3_9" localSheetId="5">#REF!</definedName>
    <definedName name="ATCFMP_3_9">#REF!</definedName>
    <definedName name="ATCFMP_36" localSheetId="1">#REF!</definedName>
    <definedName name="ATCFMP_36" localSheetId="14">#REF!</definedName>
    <definedName name="ATCFMP_36" localSheetId="5">#REF!</definedName>
    <definedName name="ATCFMP_36">#REF!</definedName>
    <definedName name="ATCFMP_38" localSheetId="1">#REF!</definedName>
    <definedName name="ATCFMP_38" localSheetId="14">#REF!</definedName>
    <definedName name="ATCFMP_38" localSheetId="5">#REF!</definedName>
    <definedName name="ATCFMP_38">#REF!</definedName>
    <definedName name="ATCFMP_39" localSheetId="1">#REF!</definedName>
    <definedName name="ATCFMP_39" localSheetId="14">#REF!</definedName>
    <definedName name="ATCFMP_39" localSheetId="5">#REF!</definedName>
    <definedName name="ATCFMP_39">#REF!</definedName>
    <definedName name="ATCFMP_4" localSheetId="1">#REF!</definedName>
    <definedName name="ATCFMP_4" localSheetId="14">#REF!</definedName>
    <definedName name="ATCFMP_4" localSheetId="5">#REF!</definedName>
    <definedName name="ATCFMP_4">#REF!</definedName>
    <definedName name="ATCFMP_4_5" localSheetId="1">#REF!</definedName>
    <definedName name="ATCFMP_4_5" localSheetId="14">#REF!</definedName>
    <definedName name="ATCFMP_4_5" localSheetId="5">#REF!</definedName>
    <definedName name="ATCFMP_4_5">#REF!</definedName>
    <definedName name="ATCFMP_4_6" localSheetId="1">#REF!</definedName>
    <definedName name="ATCFMP_4_6" localSheetId="14">#REF!</definedName>
    <definedName name="ATCFMP_4_6" localSheetId="5">#REF!</definedName>
    <definedName name="ATCFMP_4_6">#REF!</definedName>
    <definedName name="ATCFMP_4_9" localSheetId="1">#REF!</definedName>
    <definedName name="ATCFMP_4_9" localSheetId="14">#REF!</definedName>
    <definedName name="ATCFMP_4_9" localSheetId="5">#REF!</definedName>
    <definedName name="ATCFMP_4_9">#REF!</definedName>
    <definedName name="ATCFMP_40" localSheetId="1">#REF!</definedName>
    <definedName name="ATCFMP_40" localSheetId="14">#REF!</definedName>
    <definedName name="ATCFMP_40" localSheetId="5">#REF!</definedName>
    <definedName name="ATCFMP_40">#REF!</definedName>
    <definedName name="ATCFMP_41" localSheetId="1">#REF!</definedName>
    <definedName name="ATCFMP_41" localSheetId="14">#REF!</definedName>
    <definedName name="ATCFMP_41" localSheetId="5">#REF!</definedName>
    <definedName name="ATCFMP_41">#REF!</definedName>
    <definedName name="ATCFMP_42" localSheetId="1">#REF!</definedName>
    <definedName name="ATCFMP_42" localSheetId="14">#REF!</definedName>
    <definedName name="ATCFMP_42" localSheetId="5">#REF!</definedName>
    <definedName name="ATCFMP_42">#REF!</definedName>
    <definedName name="ATCFMP_43" localSheetId="1">#REF!</definedName>
    <definedName name="ATCFMP_43" localSheetId="14">#REF!</definedName>
    <definedName name="ATCFMP_43" localSheetId="5">#REF!</definedName>
    <definedName name="ATCFMP_43">#REF!</definedName>
    <definedName name="ATCFMP_5_5" localSheetId="1">#REF!</definedName>
    <definedName name="ATCFMP_5_5" localSheetId="14">#REF!</definedName>
    <definedName name="ATCFMP_5_5" localSheetId="5">#REF!</definedName>
    <definedName name="ATCFMP_5_5">#REF!</definedName>
    <definedName name="ATCFMP_5_6" localSheetId="1">#REF!</definedName>
    <definedName name="ATCFMP_5_6" localSheetId="14">#REF!</definedName>
    <definedName name="ATCFMP_5_6" localSheetId="5">#REF!</definedName>
    <definedName name="ATCFMP_5_6">#REF!</definedName>
    <definedName name="ATCFMP_5_9" localSheetId="1">#REF!</definedName>
    <definedName name="ATCFMP_5_9" localSheetId="14">#REF!</definedName>
    <definedName name="ATCFMP_5_9" localSheetId="5">#REF!</definedName>
    <definedName name="ATCFMP_5_9">#REF!</definedName>
    <definedName name="ATCFMP_6_5" localSheetId="1">#REF!</definedName>
    <definedName name="ATCFMP_6_5" localSheetId="14">#REF!</definedName>
    <definedName name="ATCFMP_6_5" localSheetId="5">#REF!</definedName>
    <definedName name="ATCFMP_6_5">#REF!</definedName>
    <definedName name="ATCFMP_6_6" localSheetId="1">#REF!</definedName>
    <definedName name="ATCFMP_6_6" localSheetId="14">#REF!</definedName>
    <definedName name="ATCFMP_6_6" localSheetId="5">#REF!</definedName>
    <definedName name="ATCFMP_6_6">#REF!</definedName>
    <definedName name="ATCFMP_6_9" localSheetId="1">#REF!</definedName>
    <definedName name="ATCFMP_6_9" localSheetId="14">#REF!</definedName>
    <definedName name="ATCFMP_6_9" localSheetId="5">#REF!</definedName>
    <definedName name="ATCFMP_6_9">#REF!</definedName>
    <definedName name="ATCFMP_7_6" localSheetId="1">#REF!</definedName>
    <definedName name="ATCFMP_7_6" localSheetId="14">#REF!</definedName>
    <definedName name="ATCFMP_7_6" localSheetId="5">#REF!</definedName>
    <definedName name="ATCFMP_7_6">#REF!</definedName>
    <definedName name="ATCFMP_8_6" localSheetId="1">#REF!</definedName>
    <definedName name="ATCFMP_8_6" localSheetId="14">#REF!</definedName>
    <definedName name="ATCFMP_8_6" localSheetId="5">#REF!</definedName>
    <definedName name="ATCFMP_8_6">#REF!</definedName>
    <definedName name="ATCFMP_9_6" localSheetId="1">#REF!</definedName>
    <definedName name="ATCFMP_9_6" localSheetId="14">#REF!</definedName>
    <definedName name="ATCFMP_9_6" localSheetId="5">#REF!</definedName>
    <definedName name="ATCFMP_9_6">#REF!</definedName>
    <definedName name="CMTHLOSS_12" localSheetId="1">#REF!</definedName>
    <definedName name="CMTHLOSS_12" localSheetId="14">#REF!</definedName>
    <definedName name="CMTHLOSS_12" localSheetId="5">#REF!</definedName>
    <definedName name="CMTHLOSS_12">#REF!</definedName>
    <definedName name="CMTHLOSS_2" localSheetId="1">#REF!</definedName>
    <definedName name="CMTHLOSS_2" localSheetId="14">#REF!</definedName>
    <definedName name="CMTHLOSS_2" localSheetId="5">#REF!</definedName>
    <definedName name="CMTHLOSS_2">#REF!</definedName>
    <definedName name="CMTHLOSS_3" localSheetId="1">#REF!</definedName>
    <definedName name="CMTHLOSS_3" localSheetId="14">#REF!</definedName>
    <definedName name="CMTHLOSS_3" localSheetId="5">#REF!</definedName>
    <definedName name="CMTHLOSS_3">#REF!</definedName>
    <definedName name="CMTHLOSS_36" localSheetId="1">#REF!</definedName>
    <definedName name="CMTHLOSS_36" localSheetId="14">#REF!</definedName>
    <definedName name="CMTHLOSS_36" localSheetId="5">#REF!</definedName>
    <definedName name="CMTHLOSS_36">#REF!</definedName>
    <definedName name="ControlOfCisternCapacityInLitres" localSheetId="1">#REF!</definedName>
    <definedName name="ControlOfCisternCapacityInLitres" localSheetId="14">#REF!</definedName>
    <definedName name="ControlOfCisternCapacityInLitres" localSheetId="5">#REF!</definedName>
    <definedName name="ControlOfCisternCapacityInLitres">#REF!</definedName>
    <definedName name="CTDCOMP_2" localSheetId="1">#REF!</definedName>
    <definedName name="CTDCOMP_2" localSheetId="14">#REF!</definedName>
    <definedName name="CTDCOMP_2" localSheetId="5">#REF!</definedName>
    <definedName name="CTDCOMP_2">#REF!</definedName>
    <definedName name="CTDCOMP_3" localSheetId="1">#REF!</definedName>
    <definedName name="CTDCOMP_3" localSheetId="14">#REF!</definedName>
    <definedName name="CTDCOMP_3" localSheetId="5">#REF!</definedName>
    <definedName name="CTDCOMP_3">#REF!</definedName>
    <definedName name="cwctat" localSheetId="1">#REF!</definedName>
    <definedName name="cwctat" localSheetId="14">#REF!</definedName>
    <definedName name="cwctat" localSheetId="5">#REF!</definedName>
    <definedName name="cwctat">#REF!</definedName>
    <definedName name="cwctat_1" localSheetId="1">#REF!</definedName>
    <definedName name="cwctat_1" localSheetId="14">#REF!</definedName>
    <definedName name="cwctat_1" localSheetId="5">#REF!</definedName>
    <definedName name="cwctat_1">#REF!</definedName>
    <definedName name="cwctat_11" localSheetId="1">#REF!</definedName>
    <definedName name="cwctat_11" localSheetId="14">#REF!</definedName>
    <definedName name="cwctat_11" localSheetId="5">#REF!</definedName>
    <definedName name="cwctat_11">#REF!</definedName>
    <definedName name="cwctat_2" localSheetId="1">#REF!</definedName>
    <definedName name="cwctat_2" localSheetId="14">#REF!</definedName>
    <definedName name="cwctat_2" localSheetId="5">#REF!</definedName>
    <definedName name="cwctat_2">#REF!</definedName>
    <definedName name="cwctat_6" localSheetId="1">#REF!</definedName>
    <definedName name="cwctat_6" localSheetId="14">#REF!</definedName>
    <definedName name="cwctat_6" localSheetId="5">#REF!</definedName>
    <definedName name="cwctat_6">#REF!</definedName>
    <definedName name="cwctat_7" localSheetId="1">#REF!</definedName>
    <definedName name="cwctat_7" localSheetId="14">#REF!</definedName>
    <definedName name="cwctat_7" localSheetId="5">#REF!</definedName>
    <definedName name="cwctat_7">#REF!</definedName>
    <definedName name="CYPMNT_2" localSheetId="1">#REF!</definedName>
    <definedName name="CYPMNT_2" localSheetId="14">#REF!</definedName>
    <definedName name="CYPMNT_2" localSheetId="5">#REF!</definedName>
    <definedName name="CYPMNT_2">#REF!</definedName>
    <definedName name="CYPMNT_3" localSheetId="1">#REF!</definedName>
    <definedName name="CYPMNT_3" localSheetId="14">#REF!</definedName>
    <definedName name="CYPMNT_3" localSheetId="5">#REF!</definedName>
    <definedName name="CYPMNT_3">#REF!</definedName>
    <definedName name="CYPMNT_36" localSheetId="1">#REF!</definedName>
    <definedName name="CYPMNT_36" localSheetId="14">#REF!</definedName>
    <definedName name="CYPMNT_36" localSheetId="5">#REF!</definedName>
    <definedName name="CYPMNT_36">#REF!</definedName>
    <definedName name="D" localSheetId="1">#REF!</definedName>
    <definedName name="D" localSheetId="14">#REF!</definedName>
    <definedName name="D" localSheetId="5">#REF!</definedName>
    <definedName name="D">#REF!</definedName>
    <definedName name="D_1" localSheetId="1">#REF!</definedName>
    <definedName name="D_1" localSheetId="14">#REF!</definedName>
    <definedName name="D_1" localSheetId="5">#REF!</definedName>
    <definedName name="D_1">#REF!</definedName>
    <definedName name="D_11" localSheetId="1">#REF!</definedName>
    <definedName name="D_11" localSheetId="14">#REF!</definedName>
    <definedName name="D_11" localSheetId="5">#REF!</definedName>
    <definedName name="D_11">#REF!</definedName>
    <definedName name="D_2" localSheetId="1">#REF!</definedName>
    <definedName name="D_2" localSheetId="14">#REF!</definedName>
    <definedName name="D_2" localSheetId="5">#REF!</definedName>
    <definedName name="D_2">#REF!</definedName>
    <definedName name="D_6" localSheetId="1">#REF!</definedName>
    <definedName name="D_6" localSheetId="14">#REF!</definedName>
    <definedName name="D_6" localSheetId="5">#REF!</definedName>
    <definedName name="D_6">#REF!</definedName>
    <definedName name="D_7" localSheetId="1">#REF!</definedName>
    <definedName name="D_7" localSheetId="14">#REF!</definedName>
    <definedName name="D_7" localSheetId="5">#REF!</definedName>
    <definedName name="D_7">#REF!</definedName>
    <definedName name="_xlnm.Database" localSheetId="1">#REF!</definedName>
    <definedName name="_xlnm.Database" localSheetId="14">#REF!</definedName>
    <definedName name="_xlnm.Database" localSheetId="5">#REF!</definedName>
    <definedName name="_xlnm.Database">#REF!</definedName>
    <definedName name="DATE" localSheetId="1">[13]LMAIN!#REF!</definedName>
    <definedName name="DATE" localSheetId="14">[13]LMAIN!#REF!</definedName>
    <definedName name="DATE" localSheetId="5">[13]LMAIN!#REF!</definedName>
    <definedName name="DATE">[13]LMAIN!#REF!</definedName>
    <definedName name="DATE_1" localSheetId="1">[13]LMAIN!#REF!</definedName>
    <definedName name="DATE_1" localSheetId="14">[13]LMAIN!#REF!</definedName>
    <definedName name="DATE_1" localSheetId="5">[13]LMAIN!#REF!</definedName>
    <definedName name="DATE_1">[13]LMAIN!#REF!</definedName>
    <definedName name="DATE1" localSheetId="1">[13]LMAIN!#REF!</definedName>
    <definedName name="DATE1" localSheetId="14">[13]LMAIN!#REF!</definedName>
    <definedName name="DATE1" localSheetId="5">[13]LMAIN!#REF!</definedName>
    <definedName name="DATE1">[13]LMAIN!#REF!</definedName>
    <definedName name="DATE1_1" localSheetId="1">[13]LMAIN!#REF!</definedName>
    <definedName name="DATE1_1" localSheetId="14">[13]LMAIN!#REF!</definedName>
    <definedName name="DATE1_1" localSheetId="5">[13]LMAIN!#REF!</definedName>
    <definedName name="DATE1_1">[13]LMAIN!#REF!</definedName>
    <definedName name="dfd" localSheetId="1" hidden="1">{"'Sheet1'!$A$4386:$N$4591"}</definedName>
    <definedName name="dfd" localSheetId="2" hidden="1">{"'Sheet1'!$A$4386:$N$4591"}</definedName>
    <definedName name="dfd" localSheetId="14" hidden="1">{"'Sheet1'!$A$4386:$N$4591"}</definedName>
    <definedName name="dfd" localSheetId="5" hidden="1">{"'Sheet1'!$A$4386:$N$4591"}</definedName>
    <definedName name="dfd" hidden="1">{"'Sheet1'!$A$4386:$N$4591"}</definedName>
    <definedName name="DMTHLOS_17" localSheetId="1">#REF!</definedName>
    <definedName name="DMTHLOS_17" localSheetId="14">#REF!</definedName>
    <definedName name="DMTHLOS_17" localSheetId="5">#REF!</definedName>
    <definedName name="DMTHLOS_17">#REF!</definedName>
    <definedName name="Document_array_3">NA()</definedName>
    <definedName name="DT" localSheetId="1">#REF!</definedName>
    <definedName name="DT" localSheetId="14">#REF!</definedName>
    <definedName name="DT" localSheetId="5">#REF!</definedName>
    <definedName name="DT">#REF!</definedName>
    <definedName name="DT_1" localSheetId="1">#REF!</definedName>
    <definedName name="DT_1" localSheetId="14">#REF!</definedName>
    <definedName name="DT_1" localSheetId="5">#REF!</definedName>
    <definedName name="DT_1">#REF!</definedName>
    <definedName name="DT_11" localSheetId="1">#REF!</definedName>
    <definedName name="DT_11" localSheetId="14">#REF!</definedName>
    <definedName name="DT_11" localSheetId="5">#REF!</definedName>
    <definedName name="DT_11">#REF!</definedName>
    <definedName name="DT_2" localSheetId="1">#REF!</definedName>
    <definedName name="DT_2" localSheetId="14">#REF!</definedName>
    <definedName name="DT_2" localSheetId="5">#REF!</definedName>
    <definedName name="DT_2">#REF!</definedName>
    <definedName name="DT_6" localSheetId="1">#REF!</definedName>
    <definedName name="DT_6" localSheetId="14">#REF!</definedName>
    <definedName name="DT_6" localSheetId="5">#REF!</definedName>
    <definedName name="DT_6">#REF!</definedName>
    <definedName name="DT_7" localSheetId="1">#REF!</definedName>
    <definedName name="DT_7" localSheetId="14">#REF!</definedName>
    <definedName name="DT_7" localSheetId="5">#REF!</definedName>
    <definedName name="DT_7">#REF!</definedName>
    <definedName name="DTT" localSheetId="1">#REF!</definedName>
    <definedName name="DTT" localSheetId="14">#REF!</definedName>
    <definedName name="DTT" localSheetId="5">#REF!</definedName>
    <definedName name="DTT">#REF!</definedName>
    <definedName name="DTT_1" localSheetId="1">#REF!</definedName>
    <definedName name="DTT_1" localSheetId="14">#REF!</definedName>
    <definedName name="DTT_1" localSheetId="5">#REF!</definedName>
    <definedName name="DTT_1">#REF!</definedName>
    <definedName name="DTT_11" localSheetId="1">#REF!</definedName>
    <definedName name="DTT_11" localSheetId="14">#REF!</definedName>
    <definedName name="DTT_11" localSheetId="5">#REF!</definedName>
    <definedName name="DTT_11">#REF!</definedName>
    <definedName name="DTT_2" localSheetId="1">#REF!</definedName>
    <definedName name="DTT_2" localSheetId="14">#REF!</definedName>
    <definedName name="DTT_2" localSheetId="5">#REF!</definedName>
    <definedName name="DTT_2">#REF!</definedName>
    <definedName name="DTT_6" localSheetId="1">#REF!</definedName>
    <definedName name="DTT_6" localSheetId="14">#REF!</definedName>
    <definedName name="DTT_6" localSheetId="5">#REF!</definedName>
    <definedName name="DTT_6">#REF!</definedName>
    <definedName name="DTT_7" localSheetId="1">#REF!</definedName>
    <definedName name="DTT_7" localSheetId="14">#REF!</definedName>
    <definedName name="DTT_7" localSheetId="5">#REF!</definedName>
    <definedName name="DTT_7">#REF!</definedName>
    <definedName name="Excel_BuiltIn__FilterDatabase_1" localSheetId="1">#REF!</definedName>
    <definedName name="Excel_BuiltIn__FilterDatabase_1" localSheetId="14">#REF!</definedName>
    <definedName name="Excel_BuiltIn__FilterDatabase_1" localSheetId="5">#REF!</definedName>
    <definedName name="Excel_BuiltIn__FilterDatabase_1">#REF!</definedName>
    <definedName name="Excel_BuiltIn__FilterDatabase_1_1" localSheetId="1">#REF!</definedName>
    <definedName name="Excel_BuiltIn__FilterDatabase_1_1" localSheetId="14">#REF!</definedName>
    <definedName name="Excel_BuiltIn__FilterDatabase_1_1" localSheetId="5">#REF!</definedName>
    <definedName name="Excel_BuiltIn__FilterDatabase_1_1">#REF!</definedName>
    <definedName name="Excel_BuiltIn__FilterDatabase_1_1_1" localSheetId="1">#REF!</definedName>
    <definedName name="Excel_BuiltIn__FilterDatabase_1_1_1" localSheetId="14">#REF!</definedName>
    <definedName name="Excel_BuiltIn__FilterDatabase_1_1_1" localSheetId="5">#REF!</definedName>
    <definedName name="Excel_BuiltIn__FilterDatabase_1_1_1">#REF!</definedName>
    <definedName name="Excel_BuiltIn__FilterDatabase_1_10" localSheetId="1">#REF!</definedName>
    <definedName name="Excel_BuiltIn__FilterDatabase_1_10" localSheetId="14">#REF!</definedName>
    <definedName name="Excel_BuiltIn__FilterDatabase_1_10" localSheetId="5">#REF!</definedName>
    <definedName name="Excel_BuiltIn__FilterDatabase_1_10">#REF!</definedName>
    <definedName name="Excel_BuiltIn__FilterDatabase_1_11" localSheetId="1">#REF!</definedName>
    <definedName name="Excel_BuiltIn__FilterDatabase_1_11" localSheetId="14">#REF!</definedName>
    <definedName name="Excel_BuiltIn__FilterDatabase_1_11" localSheetId="5">#REF!</definedName>
    <definedName name="Excel_BuiltIn__FilterDatabase_1_11">#REF!</definedName>
    <definedName name="Excel_BuiltIn__FilterDatabase_1_6" localSheetId="1">#REF!</definedName>
    <definedName name="Excel_BuiltIn__FilterDatabase_1_6" localSheetId="14">#REF!</definedName>
    <definedName name="Excel_BuiltIn__FilterDatabase_1_6" localSheetId="5">#REF!</definedName>
    <definedName name="Excel_BuiltIn__FilterDatabase_1_6">#REF!</definedName>
    <definedName name="Excel_BuiltIn__FilterDatabase_1_9" localSheetId="1">#REF!</definedName>
    <definedName name="Excel_BuiltIn__FilterDatabase_1_9" localSheetId="14">#REF!</definedName>
    <definedName name="Excel_BuiltIn__FilterDatabase_1_9" localSheetId="5">#REF!</definedName>
    <definedName name="Excel_BuiltIn__FilterDatabase_1_9">#REF!</definedName>
    <definedName name="Excel_BuiltIn__FilterDatabase_10" localSheetId="1">#REF!</definedName>
    <definedName name="Excel_BuiltIn__FilterDatabase_10" localSheetId="14">#REF!</definedName>
    <definedName name="Excel_BuiltIn__FilterDatabase_10" localSheetId="5">#REF!</definedName>
    <definedName name="Excel_BuiltIn__FilterDatabase_10">#REF!</definedName>
    <definedName name="Excel_BuiltIn__FilterDatabase_11" localSheetId="1">#REF!</definedName>
    <definedName name="Excel_BuiltIn__FilterDatabase_11" localSheetId="14">#REF!</definedName>
    <definedName name="Excel_BuiltIn__FilterDatabase_11" localSheetId="5">#REF!</definedName>
    <definedName name="Excel_BuiltIn__FilterDatabase_11">#REF!</definedName>
    <definedName name="Excel_BuiltIn__FilterDatabase_11_1" localSheetId="1">#REF!</definedName>
    <definedName name="Excel_BuiltIn__FilterDatabase_11_1" localSheetId="14">#REF!</definedName>
    <definedName name="Excel_BuiltIn__FilterDatabase_11_1" localSheetId="5">#REF!</definedName>
    <definedName name="Excel_BuiltIn__FilterDatabase_11_1">#REF!</definedName>
    <definedName name="Excel_BuiltIn__FilterDatabase_13" localSheetId="1">#REF!</definedName>
    <definedName name="Excel_BuiltIn__FilterDatabase_13" localSheetId="14">#REF!</definedName>
    <definedName name="Excel_BuiltIn__FilterDatabase_13" localSheetId="5">#REF!</definedName>
    <definedName name="Excel_BuiltIn__FilterDatabase_13">#REF!</definedName>
    <definedName name="Excel_BuiltIn__FilterDatabase_15" localSheetId="1">#REF!</definedName>
    <definedName name="Excel_BuiltIn__FilterDatabase_15" localSheetId="14">#REF!</definedName>
    <definedName name="Excel_BuiltIn__FilterDatabase_15" localSheetId="5">#REF!</definedName>
    <definedName name="Excel_BuiltIn__FilterDatabase_15">#REF!</definedName>
    <definedName name="Excel_BuiltIn__FilterDatabase_17" localSheetId="1">#REF!</definedName>
    <definedName name="Excel_BuiltIn__FilterDatabase_17" localSheetId="14">#REF!</definedName>
    <definedName name="Excel_BuiltIn__FilterDatabase_17" localSheetId="5">#REF!</definedName>
    <definedName name="Excel_BuiltIn__FilterDatabase_17">#REF!</definedName>
    <definedName name="Excel_BuiltIn__FilterDatabase_17_10" localSheetId="1">#REF!</definedName>
    <definedName name="Excel_BuiltIn__FilterDatabase_17_10" localSheetId="14">#REF!</definedName>
    <definedName name="Excel_BuiltIn__FilterDatabase_17_10" localSheetId="5">#REF!</definedName>
    <definedName name="Excel_BuiltIn__FilterDatabase_17_10">#REF!</definedName>
    <definedName name="Excel_BuiltIn__FilterDatabase_17_11" localSheetId="1">#REF!</definedName>
    <definedName name="Excel_BuiltIn__FilterDatabase_17_11" localSheetId="14">#REF!</definedName>
    <definedName name="Excel_BuiltIn__FilterDatabase_17_11" localSheetId="5">#REF!</definedName>
    <definedName name="Excel_BuiltIn__FilterDatabase_17_11">#REF!</definedName>
    <definedName name="Excel_BuiltIn__FilterDatabase_17_8" localSheetId="1">#REF!</definedName>
    <definedName name="Excel_BuiltIn__FilterDatabase_17_8" localSheetId="14">#REF!</definedName>
    <definedName name="Excel_BuiltIn__FilterDatabase_17_8" localSheetId="5">#REF!</definedName>
    <definedName name="Excel_BuiltIn__FilterDatabase_17_8">#REF!</definedName>
    <definedName name="Excel_BuiltIn__FilterDatabase_17_9" localSheetId="1">#REF!</definedName>
    <definedName name="Excel_BuiltIn__FilterDatabase_17_9" localSheetId="14">#REF!</definedName>
    <definedName name="Excel_BuiltIn__FilterDatabase_17_9" localSheetId="5">#REF!</definedName>
    <definedName name="Excel_BuiltIn__FilterDatabase_17_9">#REF!</definedName>
    <definedName name="Excel_BuiltIn__FilterDatabase_18" localSheetId="1">#REF!</definedName>
    <definedName name="Excel_BuiltIn__FilterDatabase_18" localSheetId="14">#REF!</definedName>
    <definedName name="Excel_BuiltIn__FilterDatabase_18" localSheetId="5">#REF!</definedName>
    <definedName name="Excel_BuiltIn__FilterDatabase_18">#REF!</definedName>
    <definedName name="Excel_BuiltIn__FilterDatabase_18_10" localSheetId="1">#REF!</definedName>
    <definedName name="Excel_BuiltIn__FilterDatabase_18_10" localSheetId="14">#REF!</definedName>
    <definedName name="Excel_BuiltIn__FilterDatabase_18_10" localSheetId="5">#REF!</definedName>
    <definedName name="Excel_BuiltIn__FilterDatabase_18_10">#REF!</definedName>
    <definedName name="Excel_BuiltIn__FilterDatabase_18_11" localSheetId="1">#REF!</definedName>
    <definedName name="Excel_BuiltIn__FilterDatabase_18_11" localSheetId="14">#REF!</definedName>
    <definedName name="Excel_BuiltIn__FilterDatabase_18_11" localSheetId="5">#REF!</definedName>
    <definedName name="Excel_BuiltIn__FilterDatabase_18_11">#REF!</definedName>
    <definedName name="Excel_BuiltIn__FilterDatabase_18_8" localSheetId="1">#REF!</definedName>
    <definedName name="Excel_BuiltIn__FilterDatabase_18_8" localSheetId="14">#REF!</definedName>
    <definedName name="Excel_BuiltIn__FilterDatabase_18_8" localSheetId="5">#REF!</definedName>
    <definedName name="Excel_BuiltIn__FilterDatabase_18_8">#REF!</definedName>
    <definedName name="Excel_BuiltIn__FilterDatabase_18_9" localSheetId="1">#REF!</definedName>
    <definedName name="Excel_BuiltIn__FilterDatabase_18_9" localSheetId="14">#REF!</definedName>
    <definedName name="Excel_BuiltIn__FilterDatabase_18_9" localSheetId="5">#REF!</definedName>
    <definedName name="Excel_BuiltIn__FilterDatabase_18_9">#REF!</definedName>
    <definedName name="Excel_BuiltIn__FilterDatabase_2" localSheetId="1">#REF!</definedName>
    <definedName name="Excel_BuiltIn__FilterDatabase_2" localSheetId="14">#REF!</definedName>
    <definedName name="Excel_BuiltIn__FilterDatabase_2" localSheetId="5">#REF!</definedName>
    <definedName name="Excel_BuiltIn__FilterDatabase_2">#REF!</definedName>
    <definedName name="Excel_BuiltIn__FilterDatabase_36" localSheetId="1">#REF!</definedName>
    <definedName name="Excel_BuiltIn__FilterDatabase_36" localSheetId="14">#REF!</definedName>
    <definedName name="Excel_BuiltIn__FilterDatabase_36" localSheetId="5">#REF!</definedName>
    <definedName name="Excel_BuiltIn__FilterDatabase_36">#REF!</definedName>
    <definedName name="Excel_BuiltIn__FilterDatabase_4" localSheetId="1">[14]PRO_39_C!#REF!</definedName>
    <definedName name="Excel_BuiltIn__FilterDatabase_4" localSheetId="14">[14]PRO_39_C!#REF!</definedName>
    <definedName name="Excel_BuiltIn__FilterDatabase_4" localSheetId="5">[14]PRO_39_C!#REF!</definedName>
    <definedName name="Excel_BuiltIn__FilterDatabase_4">[14]PRO_39_C!#REF!</definedName>
    <definedName name="Excel_BuiltIn__FilterDatabase_9" localSheetId="1">#REF!</definedName>
    <definedName name="Excel_BuiltIn__FilterDatabase_9" localSheetId="2">#REF!</definedName>
    <definedName name="Excel_BuiltIn__FilterDatabase_9" localSheetId="14">#REF!</definedName>
    <definedName name="Excel_BuiltIn__FilterDatabase_9" localSheetId="5">#REF!</definedName>
    <definedName name="Excel_BuiltIn__FilterDatabase_9">#REF!</definedName>
    <definedName name="Excel_BuiltIn_Database" localSheetId="1">#REF!</definedName>
    <definedName name="Excel_BuiltIn_Database" localSheetId="2">#REF!</definedName>
    <definedName name="Excel_BuiltIn_Database" localSheetId="14">#REF!</definedName>
    <definedName name="Excel_BuiltIn_Database" localSheetId="5">#REF!</definedName>
    <definedName name="Excel_BuiltIn_Database">#REF!</definedName>
    <definedName name="Excel_BuiltIn_Database_1" localSheetId="1">#REF!</definedName>
    <definedName name="Excel_BuiltIn_Database_1" localSheetId="2">#REF!</definedName>
    <definedName name="Excel_BuiltIn_Database_1" localSheetId="14">#REF!</definedName>
    <definedName name="Excel_BuiltIn_Database_1" localSheetId="5">#REF!</definedName>
    <definedName name="Excel_BuiltIn_Database_1">#REF!</definedName>
    <definedName name="Excel_BuiltIn_Database_1_1" localSheetId="1">#REF!</definedName>
    <definedName name="Excel_BuiltIn_Database_1_1" localSheetId="14">#REF!</definedName>
    <definedName name="Excel_BuiltIn_Database_1_1" localSheetId="5">#REF!</definedName>
    <definedName name="Excel_BuiltIn_Database_1_1">#REF!</definedName>
    <definedName name="Excel_BuiltIn_Database_1_1_1" localSheetId="1">#REF!</definedName>
    <definedName name="Excel_BuiltIn_Database_1_1_1" localSheetId="14">#REF!</definedName>
    <definedName name="Excel_BuiltIn_Database_1_1_1" localSheetId="5">#REF!</definedName>
    <definedName name="Excel_BuiltIn_Database_1_1_1">#REF!</definedName>
    <definedName name="Excel_BuiltIn_Database_1_11" localSheetId="1">#REF!</definedName>
    <definedName name="Excel_BuiltIn_Database_1_11" localSheetId="14">#REF!</definedName>
    <definedName name="Excel_BuiltIn_Database_1_11" localSheetId="5">#REF!</definedName>
    <definedName name="Excel_BuiltIn_Database_1_11">#REF!</definedName>
    <definedName name="Excel_BuiltIn_Database_1_6" localSheetId="1">#REF!</definedName>
    <definedName name="Excel_BuiltIn_Database_1_6" localSheetId="14">#REF!</definedName>
    <definedName name="Excel_BuiltIn_Database_1_6" localSheetId="5">#REF!</definedName>
    <definedName name="Excel_BuiltIn_Database_1_6">#REF!</definedName>
    <definedName name="Excel_BuiltIn_Database_15" localSheetId="1">#REF!</definedName>
    <definedName name="Excel_BuiltIn_Database_15" localSheetId="14">#REF!</definedName>
    <definedName name="Excel_BuiltIn_Database_15" localSheetId="5">#REF!</definedName>
    <definedName name="Excel_BuiltIn_Database_15">#REF!</definedName>
    <definedName name="Excel_BuiltIn_Database_16" localSheetId="1">#REF!</definedName>
    <definedName name="Excel_BuiltIn_Database_16" localSheetId="14">#REF!</definedName>
    <definedName name="Excel_BuiltIn_Database_16" localSheetId="5">#REF!</definedName>
    <definedName name="Excel_BuiltIn_Database_16">#REF!</definedName>
    <definedName name="Excel_BuiltIn_Database_17" localSheetId="1">#REF!</definedName>
    <definedName name="Excel_BuiltIn_Database_17" localSheetId="14">#REF!</definedName>
    <definedName name="Excel_BuiltIn_Database_17" localSheetId="5">#REF!</definedName>
    <definedName name="Excel_BuiltIn_Database_17">#REF!</definedName>
    <definedName name="Excel_BuiltIn_Database_18" localSheetId="1">#REF!</definedName>
    <definedName name="Excel_BuiltIn_Database_18" localSheetId="14">#REF!</definedName>
    <definedName name="Excel_BuiltIn_Database_18" localSheetId="5">#REF!</definedName>
    <definedName name="Excel_BuiltIn_Database_18">#REF!</definedName>
    <definedName name="Excel_BuiltIn_Database_20" localSheetId="1">#REF!</definedName>
    <definedName name="Excel_BuiltIn_Database_20" localSheetId="14">#REF!</definedName>
    <definedName name="Excel_BuiltIn_Database_20" localSheetId="5">#REF!</definedName>
    <definedName name="Excel_BuiltIn_Database_20">#REF!</definedName>
    <definedName name="Excel_BuiltIn_Print_Area" localSheetId="1">#REF!</definedName>
    <definedName name="Excel_BuiltIn_Print_Area" localSheetId="14">#REF!</definedName>
    <definedName name="Excel_BuiltIn_Print_Area" localSheetId="5">#REF!</definedName>
    <definedName name="Excel_BuiltIn_Print_Area">#REF!</definedName>
    <definedName name="Excel_BuiltIn_Print_Area_1" localSheetId="1">#REF!</definedName>
    <definedName name="Excel_BuiltIn_Print_Area_1" localSheetId="14">#REF!</definedName>
    <definedName name="Excel_BuiltIn_Print_Area_1" localSheetId="5">#REF!</definedName>
    <definedName name="Excel_BuiltIn_Print_Area_1">#REF!</definedName>
    <definedName name="Excel_BuiltIn_Print_Area_1_1" localSheetId="1">#REF!</definedName>
    <definedName name="Excel_BuiltIn_Print_Area_1_1" localSheetId="14">#REF!</definedName>
    <definedName name="Excel_BuiltIn_Print_Area_1_1" localSheetId="5">#REF!</definedName>
    <definedName name="Excel_BuiltIn_Print_Area_1_1">#REF!</definedName>
    <definedName name="Excel_BuiltIn_Print_Area_1_11" localSheetId="1">#REF!</definedName>
    <definedName name="Excel_BuiltIn_Print_Area_1_11" localSheetId="14">#REF!</definedName>
    <definedName name="Excel_BuiltIn_Print_Area_1_11" localSheetId="5">#REF!</definedName>
    <definedName name="Excel_BuiltIn_Print_Area_1_11">#REF!</definedName>
    <definedName name="Excel_BuiltIn_Print_Area_13_1" localSheetId="1">#REF!</definedName>
    <definedName name="Excel_BuiltIn_Print_Area_13_1" localSheetId="14">#REF!</definedName>
    <definedName name="Excel_BuiltIn_Print_Area_13_1" localSheetId="5">#REF!</definedName>
    <definedName name="Excel_BuiltIn_Print_Area_13_1">#REF!</definedName>
    <definedName name="Excel_BuiltIn_Print_Area_15_1" localSheetId="1">#REF!</definedName>
    <definedName name="Excel_BuiltIn_Print_Area_15_1" localSheetId="14">#REF!</definedName>
    <definedName name="Excel_BuiltIn_Print_Area_15_1" localSheetId="5">#REF!</definedName>
    <definedName name="Excel_BuiltIn_Print_Area_15_1">#REF!</definedName>
    <definedName name="Excel_BuiltIn_Print_Area_2" localSheetId="1">#REF!</definedName>
    <definedName name="Excel_BuiltIn_Print_Area_2" localSheetId="14">#REF!</definedName>
    <definedName name="Excel_BuiltIn_Print_Area_2" localSheetId="5">#REF!</definedName>
    <definedName name="Excel_BuiltIn_Print_Area_2">#REF!</definedName>
    <definedName name="Excel_BuiltIn_Print_Area_3_1" localSheetId="1">#REF!</definedName>
    <definedName name="Excel_BuiltIn_Print_Area_3_1" localSheetId="14">#REF!</definedName>
    <definedName name="Excel_BuiltIn_Print_Area_3_1" localSheetId="5">#REF!</definedName>
    <definedName name="Excel_BuiltIn_Print_Area_3_1">#REF!</definedName>
    <definedName name="Excel_BuiltIn_Print_Area_4" localSheetId="1">[15]REPORT!#REF!</definedName>
    <definedName name="Excel_BuiltIn_Print_Area_4" localSheetId="14">[15]REPORT!#REF!</definedName>
    <definedName name="Excel_BuiltIn_Print_Area_4" localSheetId="5">[15]REPORT!#REF!</definedName>
    <definedName name="Excel_BuiltIn_Print_Area_4">[15]REPORT!#REF!</definedName>
    <definedName name="Excel_BuiltIn_Print_Area_4_1" localSheetId="1">#REF!</definedName>
    <definedName name="Excel_BuiltIn_Print_Area_4_1" localSheetId="2">#REF!</definedName>
    <definedName name="Excel_BuiltIn_Print_Area_4_1" localSheetId="14">#REF!</definedName>
    <definedName name="Excel_BuiltIn_Print_Area_4_1" localSheetId="5">#REF!</definedName>
    <definedName name="Excel_BuiltIn_Print_Area_4_1">#REF!</definedName>
    <definedName name="Excel_BuiltIn_Print_Area_5_1" localSheetId="1">#REF!</definedName>
    <definedName name="Excel_BuiltIn_Print_Area_5_1" localSheetId="2">#REF!</definedName>
    <definedName name="Excel_BuiltIn_Print_Area_5_1" localSheetId="14">#REF!</definedName>
    <definedName name="Excel_BuiltIn_Print_Area_5_1" localSheetId="5">#REF!</definedName>
    <definedName name="Excel_BuiltIn_Print_Area_5_1">#REF!</definedName>
    <definedName name="Excel_BuiltIn_Print_Area_6_1" localSheetId="1">#REF!</definedName>
    <definedName name="Excel_BuiltIn_Print_Area_6_1" localSheetId="2">#REF!</definedName>
    <definedName name="Excel_BuiltIn_Print_Area_6_1" localSheetId="14">#REF!</definedName>
    <definedName name="Excel_BuiltIn_Print_Area_6_1" localSheetId="5">#REF!</definedName>
    <definedName name="Excel_BuiltIn_Print_Area_6_1">#REF!</definedName>
    <definedName name="Excel_BuiltIn_Print_Area_9" localSheetId="1">#REF!</definedName>
    <definedName name="Excel_BuiltIn_Print_Area_9" localSheetId="14">#REF!</definedName>
    <definedName name="Excel_BuiltIn_Print_Area_9" localSheetId="5">#REF!</definedName>
    <definedName name="Excel_BuiltIn_Print_Area_9">#REF!</definedName>
    <definedName name="Excel_BuiltIn_Print_Area_9_1" localSheetId="1">#REF!</definedName>
    <definedName name="Excel_BuiltIn_Print_Area_9_1" localSheetId="14">#REF!</definedName>
    <definedName name="Excel_BuiltIn_Print_Area_9_1" localSheetId="5">#REF!</definedName>
    <definedName name="Excel_BuiltIn_Print_Area_9_1">#REF!</definedName>
    <definedName name="Excel_BuiltIn_Print_Area_9_11" localSheetId="1">#REF!</definedName>
    <definedName name="Excel_BuiltIn_Print_Area_9_11" localSheetId="14">#REF!</definedName>
    <definedName name="Excel_BuiltIn_Print_Area_9_11" localSheetId="5">#REF!</definedName>
    <definedName name="Excel_BuiltIn_Print_Area_9_11">#REF!</definedName>
    <definedName name="Excel_BuiltIn_Print_Area_9_6" localSheetId="1">#REF!</definedName>
    <definedName name="Excel_BuiltIn_Print_Area_9_6" localSheetId="14">#REF!</definedName>
    <definedName name="Excel_BuiltIn_Print_Area_9_6" localSheetId="5">#REF!</definedName>
    <definedName name="Excel_BuiltIn_Print_Area_9_6">#REF!</definedName>
    <definedName name="Excel_BuiltIn_Print_Titles_10_1" localSheetId="1">#REF!,#REF!</definedName>
    <definedName name="Excel_BuiltIn_Print_Titles_10_1" localSheetId="2">#REF!,#REF!</definedName>
    <definedName name="Excel_BuiltIn_Print_Titles_10_1" localSheetId="14">#REF!,#REF!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#REF!</definedName>
    <definedName name="Excel_BuiltIn_Print_Titles_15_1" localSheetId="2">#REF!</definedName>
    <definedName name="Excel_BuiltIn_Print_Titles_15_1" localSheetId="14">#REF!</definedName>
    <definedName name="Excel_BuiltIn_Print_Titles_15_1" localSheetId="5">#REF!</definedName>
    <definedName name="Excel_BuiltIn_Print_Titles_15_1">#REF!</definedName>
    <definedName name="Excel_BuiltIn_Print_Titles_2" localSheetId="1">'[18]T_D COMP'!$A$1:$B$65536,'[18]T_D COMP'!#REF!</definedName>
    <definedName name="Excel_BuiltIn_Print_Titles_2" localSheetId="2">'[18]T_D COMP'!$A$1:$B$65536,'[18]T_D COMP'!#REF!</definedName>
    <definedName name="Excel_BuiltIn_Print_Titles_2" localSheetId="14">'[18]T_D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1">'[18]T_D COMP'!$A$1:$B$65536,'[18]T_D COMP'!#REF!</definedName>
    <definedName name="Excel_BuiltIn_Print_Titles_2_1" localSheetId="2">'[18]T_D COMP'!$A$1:$B$65536,'[18]T_D COMP'!#REF!</definedName>
    <definedName name="Excel_BuiltIn_Print_Titles_2_1" localSheetId="14">'[18]T_D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1">'[18]T_D COMP'!$A$1:$B$65536,'[18]T_D COMP'!#REF!</definedName>
    <definedName name="Excel_BuiltIn_Print_Titles_2_10" localSheetId="2">'[18]T_D COMP'!$A$1:$B$65536,'[18]T_D COMP'!#REF!</definedName>
    <definedName name="Excel_BuiltIn_Print_Titles_2_10" localSheetId="14">'[18]T_D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1">'[18]T_D COMP'!$A$1:$B$65536,'[18]T_D COMP'!#REF!</definedName>
    <definedName name="Excel_BuiltIn_Print_Titles_2_7" localSheetId="2">'[18]T_D COMP'!$A$1:$B$65536,'[18]T_D COMP'!#REF!</definedName>
    <definedName name="Excel_BuiltIn_Print_Titles_2_7" localSheetId="14">'[18]T_D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1">'[18]T_D COMP'!$A$1:$B$65536,'[18]T_D COMP'!#REF!</definedName>
    <definedName name="Excel_BuiltIn_Print_Titles_2_8" localSheetId="2">'[18]T_D COMP'!$A$1:$B$65536,'[18]T_D COMP'!#REF!</definedName>
    <definedName name="Excel_BuiltIn_Print_Titles_2_8" localSheetId="14">'[18]T_D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1">'[18]T_D COMP'!$A$1:$B$65536,'[18]T_D COMP'!#REF!</definedName>
    <definedName name="Excel_BuiltIn_Print_Titles_2_9" localSheetId="2">'[18]T_D COMP'!$A$1:$B$65536,'[18]T_D COMP'!#REF!</definedName>
    <definedName name="Excel_BuiltIn_Print_Titles_2_9" localSheetId="14">'[18]T_D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1">#REF!</definedName>
    <definedName name="Excel_BuiltIn_Print_Titles_3" localSheetId="2">#REF!</definedName>
    <definedName name="Excel_BuiltIn_Print_Titles_3" localSheetId="14">#REF!</definedName>
    <definedName name="Excel_BuiltIn_Print_Titles_3" localSheetId="5">#REF!</definedName>
    <definedName name="Excel_BuiltIn_Print_Titles_3">#REF!</definedName>
    <definedName name="Excel_BuiltIn_Print_Titles_4" localSheetId="1">[15]REPORT!#REF!,[15]REPORT!#REF!</definedName>
    <definedName name="Excel_BuiltIn_Print_Titles_4" localSheetId="2">[15]REPORT!#REF!,[15]REPORT!#REF!</definedName>
    <definedName name="Excel_BuiltIn_Print_Titles_4" localSheetId="14">[15]REPORT!#REF!,[15]REPORT!#REF!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#REF!</definedName>
    <definedName name="H" localSheetId="2">#REF!</definedName>
    <definedName name="H" localSheetId="14">#REF!</definedName>
    <definedName name="H" localSheetId="5">#REF!</definedName>
    <definedName name="H">#REF!</definedName>
    <definedName name="hht" localSheetId="1" hidden="1">{"'Sheet1'!$A$4386:$N$4591"}</definedName>
    <definedName name="hht" localSheetId="2" hidden="1">{"'Sheet1'!$A$4386:$N$4591"}</definedName>
    <definedName name="hht" localSheetId="14" hidden="1">{"'Sheet1'!$A$4386:$N$4591"}</definedName>
    <definedName name="hht" localSheetId="5" hidden="1">{"'Sheet1'!$A$4386:$N$4591"}</definedName>
    <definedName name="hht" hidden="1">{"'Sheet1'!$A$4386:$N$4591"}</definedName>
    <definedName name="HT" localSheetId="1" hidden="1">{"'Sheet1'!$A$4386:$N$4591"}</definedName>
    <definedName name="HT" localSheetId="2" hidden="1">{"'Sheet1'!$A$4386:$N$4591"}</definedName>
    <definedName name="HT" localSheetId="14" hidden="1">{"'Sheet1'!$A$4386:$N$4591"}</definedName>
    <definedName name="HT" localSheetId="5" hidden="1">{"'Sheet1'!$A$4386:$N$4591"}</definedName>
    <definedName name="HT" hidden="1">{"'Sheet1'!$A$4386:$N$4591"}</definedName>
    <definedName name="HTML_CodePage" hidden="1">1252</definedName>
    <definedName name="HTML_Control" localSheetId="1" hidden="1">{"'Sheet1'!$A$4386:$N$4591"}</definedName>
    <definedName name="HTML_Control" localSheetId="2" hidden="1">{"'Sheet1'!$A$4386:$N$4591"}</definedName>
    <definedName name="HTML_Control" localSheetId="14" hidden="1">{"'Sheet1'!$A$4386:$N$4591"}</definedName>
    <definedName name="HTML_Control" localSheetId="5" hidden="1">{"'Sheet1'!$A$4386:$N$4591"}</definedName>
    <definedName name="HTML_Control" hidden="1">{"'Sheet1'!$A$4386:$N$4591"}</definedName>
    <definedName name="HTML_Control_1" localSheetId="1" hidden="1">{"'Sheet1'!$A$4386:$N$4591"}</definedName>
    <definedName name="HTML_Control_1" localSheetId="2" hidden="1">{"'Sheet1'!$A$4386:$N$4591"}</definedName>
    <definedName name="HTML_Control_1" localSheetId="14" hidden="1">{"'Sheet1'!$A$4386:$N$4591"}</definedName>
    <definedName name="HTML_Control_1" localSheetId="5" hidden="1">{"'Sheet1'!$A$4386:$N$4591"}</definedName>
    <definedName name="HTML_Control_1" hidden="1">{"'Sheet1'!$A$4386:$N$4591"}</definedName>
    <definedName name="HTML_Control_2" localSheetId="1" hidden="1">{"'Sheet1'!$A$4386:$N$4591"}</definedName>
    <definedName name="HTML_Control_2" localSheetId="2" hidden="1">{"'Sheet1'!$A$4386:$N$4591"}</definedName>
    <definedName name="HTML_Control_2" localSheetId="14" hidden="1">{"'Sheet1'!$A$4386:$N$4591"}</definedName>
    <definedName name="HTML_Control_2" localSheetId="5" hidden="1">{"'Sheet1'!$A$4386:$N$4591"}</definedName>
    <definedName name="HTML_Control_2" hidden="1">{"'Sheet1'!$A$4386:$N$4591"}</definedName>
    <definedName name="HTML_Control_3" localSheetId="1" hidden="1">{"'Sheet1'!$A$4386:$N$4591"}</definedName>
    <definedName name="HTML_Control_3" localSheetId="2" hidden="1">{"'Sheet1'!$A$4386:$N$4591"}</definedName>
    <definedName name="HTML_Control_3" localSheetId="14" hidden="1">{"'Sheet1'!$A$4386:$N$4591"}</definedName>
    <definedName name="HTML_Control_3" localSheetId="5" hidden="1">{"'Sheet1'!$A$4386:$N$4591"}</definedName>
    <definedName name="HTML_Control_3" hidden="1">{"'Sheet1'!$A$4386:$N$4591"}</definedName>
    <definedName name="HTML_Control_4" localSheetId="1" hidden="1">{"'Sheet1'!$A$4386:$N$4591"}</definedName>
    <definedName name="HTML_Control_4" localSheetId="2" hidden="1">{"'Sheet1'!$A$4386:$N$4591"}</definedName>
    <definedName name="HTML_Control_4" localSheetId="14" hidden="1">{"'Sheet1'!$A$4386:$N$4591"}</definedName>
    <definedName name="HTML_Control_4" localSheetId="5" hidden="1">{"'Sheet1'!$A$4386:$N$4591"}</definedName>
    <definedName name="HTML_Control_4" hidden="1">{"'Sheet1'!$A$4386:$N$4591"}</definedName>
    <definedName name="HTML_Control_5" localSheetId="1" hidden="1">{"'Sheet1'!$A$4386:$N$4591"}</definedName>
    <definedName name="HTML_Control_5" localSheetId="2" hidden="1">{"'Sheet1'!$A$4386:$N$4591"}</definedName>
    <definedName name="HTML_Control_5" localSheetId="14"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1" hidden="1">{"'Sheet1'!$A$4386:$N$4591"}</definedName>
    <definedName name="j" localSheetId="2" hidden="1">{"'Sheet1'!$A$4386:$N$4591"}</definedName>
    <definedName name="j" localSheetId="14" hidden="1">{"'Sheet1'!$A$4386:$N$4591"}</definedName>
    <definedName name="j" localSheetId="5" hidden="1">{"'Sheet1'!$A$4386:$N$4591"}</definedName>
    <definedName name="j" hidden="1">{"'Sheet1'!$A$4386:$N$4591"}</definedName>
    <definedName name="jhm" localSheetId="1" hidden="1">'[5]mpmla wise pp01_02'!#REF!</definedName>
    <definedName name="jhm" localSheetId="14" hidden="1">'[5]mpmla wise pp01_02'!#REF!</definedName>
    <definedName name="jhm" localSheetId="5" hidden="1">'[5]mpmla wise pp01_02'!#REF!</definedName>
    <definedName name="jhm" hidden="1">'[5]mpmla wise pp01_02'!#REF!</definedName>
    <definedName name="jjj" localSheetId="1" hidden="1">{"'Sheet1'!$A$4386:$N$4591"}</definedName>
    <definedName name="jjj" localSheetId="2" hidden="1">{"'Sheet1'!$A$4386:$N$4591"}</definedName>
    <definedName name="jjj" localSheetId="14" hidden="1">{"'Sheet1'!$A$4386:$N$4591"}</definedName>
    <definedName name="jjj" localSheetId="5" hidden="1">{"'Sheet1'!$A$4386:$N$4591"}</definedName>
    <definedName name="jjj" hidden="1">{"'Sheet1'!$A$4386:$N$4591"}</definedName>
    <definedName name="ltg" localSheetId="1" hidden="1">#REF!</definedName>
    <definedName name="ltg" localSheetId="14" hidden="1">#REF!</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#REF!</definedName>
    <definedName name="OO" localSheetId="2">#REF!</definedName>
    <definedName name="OO" localSheetId="14">#REF!</definedName>
    <definedName name="OO" localSheetId="5">#REF!</definedName>
    <definedName name="OO">#REF!</definedName>
    <definedName name="oooo" localSheetId="1">#REF!</definedName>
    <definedName name="oooo" localSheetId="2">#REF!</definedName>
    <definedName name="oooo" localSheetId="14">#REF!</definedName>
    <definedName name="oooo" localSheetId="5">#REF!</definedName>
    <definedName name="oooo">#REF!</definedName>
    <definedName name="P8V" localSheetId="1">#REF!</definedName>
    <definedName name="P8V" localSheetId="2">#REF!</definedName>
    <definedName name="P8V" localSheetId="14">#REF!</definedName>
    <definedName name="P8V" localSheetId="5">#REF!</definedName>
    <definedName name="P8V">#REF!</definedName>
    <definedName name="po" hidden="1">[2]zpF0001!$E$39:$E$78</definedName>
    <definedName name="pptat" localSheetId="1">#REF!</definedName>
    <definedName name="pptat" localSheetId="2">#REF!</definedName>
    <definedName name="pptat" localSheetId="14">#REF!</definedName>
    <definedName name="pptat" localSheetId="5">#REF!</definedName>
    <definedName name="pptat">#REF!</definedName>
    <definedName name="pptat_1" localSheetId="1">#REF!</definedName>
    <definedName name="pptat_1" localSheetId="2">#REF!</definedName>
    <definedName name="pptat_1" localSheetId="14">#REF!</definedName>
    <definedName name="pptat_1" localSheetId="5">#REF!</definedName>
    <definedName name="pptat_1">#REF!</definedName>
    <definedName name="pptat_11" localSheetId="1">#REF!</definedName>
    <definedName name="pptat_11" localSheetId="2">#REF!</definedName>
    <definedName name="pptat_11" localSheetId="14">#REF!</definedName>
    <definedName name="pptat_11" localSheetId="5">#REF!</definedName>
    <definedName name="pptat_11">#REF!</definedName>
    <definedName name="pptat_2" localSheetId="1">#REF!</definedName>
    <definedName name="pptat_2" localSheetId="14">#REF!</definedName>
    <definedName name="pptat_2" localSheetId="5">#REF!</definedName>
    <definedName name="pptat_2">#REF!</definedName>
    <definedName name="pptat_6" localSheetId="1">#REF!</definedName>
    <definedName name="pptat_6" localSheetId="14">#REF!</definedName>
    <definedName name="pptat_6" localSheetId="5">#REF!</definedName>
    <definedName name="pptat_6">#REF!</definedName>
    <definedName name="pptat_7" localSheetId="1">#REF!</definedName>
    <definedName name="pptat_7" localSheetId="14">#REF!</definedName>
    <definedName name="pptat_7" localSheetId="5">#REF!</definedName>
    <definedName name="pptat_7">#REF!</definedName>
    <definedName name="PR5IND3" localSheetId="1">#REF!</definedName>
    <definedName name="PR5IND3" localSheetId="14">#REF!</definedName>
    <definedName name="PR5IND3" localSheetId="5">#REF!</definedName>
    <definedName name="PR5IND3">#REF!</definedName>
    <definedName name="PR5IND3_1" localSheetId="1">#REF!</definedName>
    <definedName name="PR5IND3_1" localSheetId="14">#REF!</definedName>
    <definedName name="PR5IND3_1" localSheetId="5">#REF!</definedName>
    <definedName name="PR5IND3_1">#REF!</definedName>
    <definedName name="PR5IND5" localSheetId="1">#REF!</definedName>
    <definedName name="PR5IND5" localSheetId="14">#REF!</definedName>
    <definedName name="PR5IND5" localSheetId="5">#REF!</definedName>
    <definedName name="PR5IND5">#REF!</definedName>
    <definedName name="PR5IND5_1" localSheetId="1">#REF!</definedName>
    <definedName name="PR5IND5_1" localSheetId="14">#REF!</definedName>
    <definedName name="PR5IND5_1" localSheetId="5">#REF!</definedName>
    <definedName name="PR5IND5_1">#REF!</definedName>
    <definedName name="PR5LTG3" localSheetId="1">#REF!</definedName>
    <definedName name="PR5LTG3" localSheetId="14">#REF!</definedName>
    <definedName name="PR5LTG3" localSheetId="5">#REF!</definedName>
    <definedName name="PR5LTG3">#REF!</definedName>
    <definedName name="PR5LTG3_1" localSheetId="1">#REF!</definedName>
    <definedName name="PR5LTG3_1" localSheetId="14">#REF!</definedName>
    <definedName name="PR5LTG3_1" localSheetId="5">#REF!</definedName>
    <definedName name="PR5LTG3_1">#REF!</definedName>
    <definedName name="PR5LTG5" localSheetId="1">#REF!</definedName>
    <definedName name="PR5LTG5" localSheetId="14">#REF!</definedName>
    <definedName name="PR5LTG5" localSheetId="5">#REF!</definedName>
    <definedName name="PR5LTG5">#REF!</definedName>
    <definedName name="PR5LTG5_1" localSheetId="1">#REF!</definedName>
    <definedName name="PR5LTG5_1" localSheetId="14">#REF!</definedName>
    <definedName name="PR5LTG5_1" localSheetId="5">#REF!</definedName>
    <definedName name="PR5LTG5_1">#REF!</definedName>
    <definedName name="_xlnm.Print_Area" localSheetId="11">'11B'!$A$1:$N$10</definedName>
    <definedName name="_xlnm.Print_Area" localSheetId="12">'11C'!$A$1:$I$9</definedName>
    <definedName name="_xlnm.Print_Area" localSheetId="6">'MG SoP - 06'!$A$1:$G$12</definedName>
    <definedName name="_xlnm.Print_Area" localSheetId="13">'MG SoP - 13'!$B$2:$H$11</definedName>
    <definedName name="_xlnm.Print_Area" localSheetId="3">'MG SoP 03B '!$A$1:$K$27</definedName>
    <definedName name="_xlnm.Print_Area" localSheetId="4">'MG SoP 04'!$A$1:$C$13</definedName>
    <definedName name="_xlnm.Print_Area" localSheetId="15">'MG SoP 16'!$A$1:$E$20</definedName>
    <definedName name="_xlnm.Print_Area" localSheetId="2">'SoP 002'!$A$1:$R$23</definedName>
    <definedName name="_xlnm.Print_Area" localSheetId="14">'SoP_15 '!$B$2:$K$10</definedName>
    <definedName name="PRINT_AREA_MI" localSheetId="1">#REF!</definedName>
    <definedName name="PRINT_AREA_MI" localSheetId="2">#REF!</definedName>
    <definedName name="PRINT_AREA_MI" localSheetId="14">#REF!</definedName>
    <definedName name="PRINT_AREA_MI" localSheetId="5">#REF!</definedName>
    <definedName name="PRINT_AREA_MI">#REF!</definedName>
    <definedName name="_xlnm.Print_Titles" localSheetId="2">'SoP 002'!$1:$5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1" hidden="1">{"'Sheet1'!$A$4386:$N$4591"}</definedName>
    <definedName name="ra.city" localSheetId="2" hidden="1">{"'Sheet1'!$A$4386:$N$4591"}</definedName>
    <definedName name="ra.city" localSheetId="14" hidden="1">{"'Sheet1'!$A$4386:$N$4591"}</definedName>
    <definedName name="ra.city" localSheetId="5" hidden="1">{"'Sheet1'!$A$4386:$N$4591"}</definedName>
    <definedName name="ra.city" hidden="1">{"'Sheet1'!$A$4386:$N$4591"}</definedName>
    <definedName name="REN" localSheetId="1">[23]SUM_04_05!#REF!</definedName>
    <definedName name="REN" localSheetId="14">[23]SUM_04_05!#REF!</definedName>
    <definedName name="REN" localSheetId="5">[23]SUM_04_05!#REF!</definedName>
    <definedName name="REN">[23]SUM_04_05!#REF!</definedName>
    <definedName name="RngSteel">[24]CDSteelMaster!$B$3:$S$12</definedName>
    <definedName name="S" localSheetId="1">#REF!</definedName>
    <definedName name="S" localSheetId="2">#REF!</definedName>
    <definedName name="S" localSheetId="14">#REF!</definedName>
    <definedName name="S" localSheetId="5">#REF!</definedName>
    <definedName name="S">#REF!</definedName>
    <definedName name="S_1" localSheetId="1">#REF!</definedName>
    <definedName name="S_1" localSheetId="2">#REF!</definedName>
    <definedName name="S_1" localSheetId="14">#REF!</definedName>
    <definedName name="S_1" localSheetId="5">#REF!</definedName>
    <definedName name="S_1">#REF!</definedName>
    <definedName name="S_11" localSheetId="1">#REF!</definedName>
    <definedName name="S_11" localSheetId="2">#REF!</definedName>
    <definedName name="S_11" localSheetId="14">#REF!</definedName>
    <definedName name="S_11" localSheetId="5">#REF!</definedName>
    <definedName name="S_11">#REF!</definedName>
    <definedName name="S_2" localSheetId="1">#REF!</definedName>
    <definedName name="S_2" localSheetId="14">#REF!</definedName>
    <definedName name="S_2" localSheetId="5">#REF!</definedName>
    <definedName name="S_2">#REF!</definedName>
    <definedName name="S_6" localSheetId="1">#REF!</definedName>
    <definedName name="S_6" localSheetId="14">#REF!</definedName>
    <definedName name="S_6" localSheetId="5">#REF!</definedName>
    <definedName name="S_6">#REF!</definedName>
    <definedName name="S_7" localSheetId="1">#REF!</definedName>
    <definedName name="S_7" localSheetId="14">#REF!</definedName>
    <definedName name="S_7" localSheetId="5">#REF!</definedName>
    <definedName name="S_7">#REF!</definedName>
    <definedName name="SI_1" localSheetId="1">#REF!</definedName>
    <definedName name="SI_1" localSheetId="14">#REF!</definedName>
    <definedName name="SI_1" localSheetId="5">#REF!</definedName>
    <definedName name="SI_1">#REF!</definedName>
    <definedName name="SI_2" localSheetId="1">#REF!</definedName>
    <definedName name="SI_2" localSheetId="14">#REF!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#REF!</definedName>
    <definedName name="T_7" localSheetId="2">#REF!</definedName>
    <definedName name="T_7" localSheetId="14">#REF!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#REF!</definedName>
    <definedName name="TC" localSheetId="14">#REF!</definedName>
    <definedName name="TC" localSheetId="5">#REF!</definedName>
    <definedName name="TC">#REF!</definedName>
    <definedName name="TC_1" localSheetId="1">#REF!</definedName>
    <definedName name="TC_1" localSheetId="14">#REF!</definedName>
    <definedName name="TC_1" localSheetId="5">#REF!</definedName>
    <definedName name="TC_1">#REF!</definedName>
    <definedName name="TC_11" localSheetId="1">#REF!</definedName>
    <definedName name="TC_11" localSheetId="14">#REF!</definedName>
    <definedName name="TC_11" localSheetId="5">#REF!</definedName>
    <definedName name="TC_11">#REF!</definedName>
    <definedName name="TC_2" localSheetId="1">#REF!</definedName>
    <definedName name="TC_2" localSheetId="14">#REF!</definedName>
    <definedName name="TC_2" localSheetId="5">#REF!</definedName>
    <definedName name="TC_2">#REF!</definedName>
    <definedName name="TC_6" localSheetId="1">#REF!</definedName>
    <definedName name="TC_6" localSheetId="14">#REF!</definedName>
    <definedName name="TC_6" localSheetId="5">#REF!</definedName>
    <definedName name="TC_6">#REF!</definedName>
    <definedName name="TC_7" localSheetId="1">#REF!</definedName>
    <definedName name="TC_7" localSheetId="14">#REF!</definedName>
    <definedName name="TC_7" localSheetId="5">#REF!</definedName>
    <definedName name="TC_7">#REF!</definedName>
    <definedName name="temp" localSheetId="1" hidden="1">{"'Sheet1'!$A$4386:$N$4591"}</definedName>
    <definedName name="temp" localSheetId="2" hidden="1">{"'Sheet1'!$A$4386:$N$4591"}</definedName>
    <definedName name="temp" localSheetId="14" hidden="1">{"'Sheet1'!$A$4386:$N$4591"}</definedName>
    <definedName name="temp" localSheetId="5" hidden="1">{"'Sheet1'!$A$4386:$N$4591"}</definedName>
    <definedName name="temp" hidden="1">{"'Sheet1'!$A$4386:$N$4591"}</definedName>
    <definedName name="TRANS" localSheetId="1" hidden="1">{"'Sheet1'!$A$4386:$N$4591"}</definedName>
    <definedName name="TRANS" localSheetId="2" hidden="1">{"'Sheet1'!$A$4386:$N$4591"}</definedName>
    <definedName name="TRANS" localSheetId="14" hidden="1">{"'Sheet1'!$A$4386:$N$4591"}</definedName>
    <definedName name="TRANS" localSheetId="5" hidden="1">{"'Sheet1'!$A$4386:$N$4591"}</definedName>
    <definedName name="TRANS" hidden="1">{"'Sheet1'!$A$4386:$N$4591"}</definedName>
    <definedName name="TRANS_1" localSheetId="1" hidden="1">{"'Sheet1'!$A$4386:$N$4591"}</definedName>
    <definedName name="TRANS_1" localSheetId="2" hidden="1">{"'Sheet1'!$A$4386:$N$4591"}</definedName>
    <definedName name="TRANS_1" localSheetId="14" hidden="1">{"'Sheet1'!$A$4386:$N$4591"}</definedName>
    <definedName name="TRANS_1" localSheetId="5" hidden="1">{"'Sheet1'!$A$4386:$N$4591"}</definedName>
    <definedName name="TRANS_1" hidden="1">{"'Sheet1'!$A$4386:$N$4591"}</definedName>
    <definedName name="TRANS_2" localSheetId="1" hidden="1">{"'Sheet1'!$A$4386:$N$4591"}</definedName>
    <definedName name="TRANS_2" localSheetId="2" hidden="1">{"'Sheet1'!$A$4386:$N$4591"}</definedName>
    <definedName name="TRANS_2" localSheetId="14" hidden="1">{"'Sheet1'!$A$4386:$N$4591"}</definedName>
    <definedName name="TRANS_2" localSheetId="5" hidden="1">{"'Sheet1'!$A$4386:$N$4591"}</definedName>
    <definedName name="TRANS_2" hidden="1">{"'Sheet1'!$A$4386:$N$4591"}</definedName>
    <definedName name="TRANS_3" localSheetId="1" hidden="1">{"'Sheet1'!$A$4386:$N$4591"}</definedName>
    <definedName name="TRANS_3" localSheetId="2" hidden="1">{"'Sheet1'!$A$4386:$N$4591"}</definedName>
    <definedName name="TRANS_3" localSheetId="14" hidden="1">{"'Sheet1'!$A$4386:$N$4591"}</definedName>
    <definedName name="TRANS_3" localSheetId="5" hidden="1">{"'Sheet1'!$A$4386:$N$4591"}</definedName>
    <definedName name="TRANS_3" hidden="1">{"'Sheet1'!$A$4386:$N$4591"}</definedName>
    <definedName name="TRANS_4" localSheetId="1" hidden="1">{"'Sheet1'!$A$4386:$N$4591"}</definedName>
    <definedName name="TRANS_4" localSheetId="2" hidden="1">{"'Sheet1'!$A$4386:$N$4591"}</definedName>
    <definedName name="TRANS_4" localSheetId="14" hidden="1">{"'Sheet1'!$A$4386:$N$4591"}</definedName>
    <definedName name="TRANS_4" localSheetId="5" hidden="1">{"'Sheet1'!$A$4386:$N$4591"}</definedName>
    <definedName name="TRANS_4" hidden="1">{"'Sheet1'!$A$4386:$N$4591"}</definedName>
    <definedName name="TRANS_5" localSheetId="1" hidden="1">{"'Sheet1'!$A$4386:$N$4591"}</definedName>
    <definedName name="TRANS_5" localSheetId="2" hidden="1">{"'Sheet1'!$A$4386:$N$4591"}</definedName>
    <definedName name="TRANS_5" localSheetId="14" hidden="1">{"'Sheet1'!$A$4386:$N$4591"}</definedName>
    <definedName name="TRANS_5" localSheetId="5" hidden="1">{"'Sheet1'!$A$4386:$N$4591"}</definedName>
    <definedName name="TRANS_5" hidden="1">{"'Sheet1'!$A$4386:$N$4591"}</definedName>
    <definedName name="TST" hidden="1">'[2]mpmla wise pp0001'!$B$166:$B$172</definedName>
    <definedName name="TT" localSheetId="11">'11B'!$F$9</definedName>
    <definedName name="ty" localSheetId="1">#REF!</definedName>
    <definedName name="ty" localSheetId="14">#REF!</definedName>
    <definedName name="ty" localSheetId="5">#REF!</definedName>
    <definedName name="ty">#REF!</definedName>
    <definedName name="uyuy" localSheetId="1" hidden="1">#REF!</definedName>
    <definedName name="uyuy" localSheetId="14" hidden="1">#REF!</definedName>
    <definedName name="uyuy" localSheetId="5" hidden="1">#REF!</definedName>
    <definedName name="uyuy" hidden="1">#REF!</definedName>
    <definedName name="VG" localSheetId="1" hidden="1">{"'Sheet1'!$A$4386:$N$4591"}</definedName>
    <definedName name="VG" localSheetId="2" hidden="1">{"'Sheet1'!$A$4386:$N$4591"}</definedName>
    <definedName name="VG" localSheetId="14" hidden="1">{"'Sheet1'!$A$4386:$N$4591"}</definedName>
    <definedName name="VG" localSheetId="5" hidden="1">{"'Sheet1'!$A$4386:$N$4591"}</definedName>
    <definedName name="VG" hidden="1">{"'Sheet1'!$A$4386:$N$4591"}</definedName>
    <definedName name="wctat" localSheetId="1">#REF!</definedName>
    <definedName name="wctat" localSheetId="14">#REF!</definedName>
    <definedName name="wctat" localSheetId="5">#REF!</definedName>
    <definedName name="wctat">#REF!</definedName>
    <definedName name="wctat_1" localSheetId="1">#REF!</definedName>
    <definedName name="wctat_1" localSheetId="14">#REF!</definedName>
    <definedName name="wctat_1" localSheetId="5">#REF!</definedName>
    <definedName name="wctat_1">#REF!</definedName>
    <definedName name="wctat_11" localSheetId="1">#REF!</definedName>
    <definedName name="wctat_11" localSheetId="14">#REF!</definedName>
    <definedName name="wctat_11" localSheetId="5">#REF!</definedName>
    <definedName name="wctat_11">#REF!</definedName>
    <definedName name="wctat_2" localSheetId="1">#REF!</definedName>
    <definedName name="wctat_2" localSheetId="14">#REF!</definedName>
    <definedName name="wctat_2" localSheetId="5">#REF!</definedName>
    <definedName name="wctat_2">#REF!</definedName>
    <definedName name="wctat_6" localSheetId="1">#REF!</definedName>
    <definedName name="wctat_6" localSheetId="14">#REF!</definedName>
    <definedName name="wctat_6" localSheetId="5">#REF!</definedName>
    <definedName name="wctat_6">#REF!</definedName>
    <definedName name="wctat_7" localSheetId="1">#REF!</definedName>
    <definedName name="wctat_7" localSheetId="14">#REF!</definedName>
    <definedName name="wctat_7" localSheetId="5">#REF!</definedName>
    <definedName name="wctat_7">#REF!</definedName>
    <definedName name="weree" localSheetId="1">#REF!</definedName>
    <definedName name="weree" localSheetId="14">#REF!</definedName>
    <definedName name="weree" localSheetId="5">#REF!</definedName>
    <definedName name="weree">#REF!</definedName>
    <definedName name="work_pp_0601" localSheetId="1">[1]TLPPOCT!#REF!</definedName>
    <definedName name="work_pp_0601" localSheetId="14">[1]TLPPOCT!#REF!</definedName>
    <definedName name="work_pp_0601" localSheetId="5">[1]TLPPOCT!#REF!</definedName>
    <definedName name="work_pp_0601">[1]TLPPOCT!#REF!</definedName>
    <definedName name="work_pp_0601_1" localSheetId="1">[1]TLPPOCT!#REF!</definedName>
    <definedName name="work_pp_0601_1" localSheetId="14">[1]TLPPOCT!#REF!</definedName>
    <definedName name="work_pp_0601_1" localSheetId="5">[1]TLPPOCT!#REF!</definedName>
    <definedName name="work_pp_0601_1">[1]TLPPOCT!#REF!</definedName>
    <definedName name="work_pp_0601_10" localSheetId="1">[1]TLPPOCT!#REF!</definedName>
    <definedName name="work_pp_0601_10" localSheetId="14">[1]TLPPOCT!#REF!</definedName>
    <definedName name="work_pp_0601_10" localSheetId="5">[1]TLPPOCT!#REF!</definedName>
    <definedName name="work_pp_0601_10">[1]TLPPOCT!#REF!</definedName>
    <definedName name="work_pp_0601_2" localSheetId="1">[6]TLPPOCT!#REF!</definedName>
    <definedName name="work_pp_0601_2" localSheetId="14">[6]TLPPOCT!#REF!</definedName>
    <definedName name="work_pp_0601_2" localSheetId="5">[6]TLPPOCT!#REF!</definedName>
    <definedName name="work_pp_0601_2">[6]TLPPOCT!#REF!</definedName>
    <definedName name="work_pp_0601_7" localSheetId="1">[1]TLPPOCT!#REF!</definedName>
    <definedName name="work_pp_0601_7" localSheetId="14">[1]TLPPOCT!#REF!</definedName>
    <definedName name="work_pp_0601_7" localSheetId="5">[1]TLPPOCT!#REF!</definedName>
    <definedName name="work_pp_0601_7">[1]TLPPOCT!#REF!</definedName>
    <definedName name="work_pp_0601_8" localSheetId="1">[1]TLPPOCT!#REF!</definedName>
    <definedName name="work_pp_0601_8" localSheetId="14">[1]TLPPOCT!#REF!</definedName>
    <definedName name="work_pp_0601_8" localSheetId="5">[1]TLPPOCT!#REF!</definedName>
    <definedName name="work_pp_0601_8">[1]TLPPOCT!#REF!</definedName>
    <definedName name="work_pp_0601_9" localSheetId="1">[1]TLPPOCT!#REF!</definedName>
    <definedName name="work_pp_0601_9" localSheetId="14">[1]TLPPOCT!#REF!</definedName>
    <definedName name="work_pp_0601_9" localSheetId="5">[1]TLPPOCT!#REF!</definedName>
    <definedName name="work_pp_0601_9">[1]TLPPOCT!#REF!</definedName>
    <definedName name="xyz" localSheetId="1" hidden="1">'[8]mpmla wise pp01_02'!#REF!</definedName>
    <definedName name="xyz" localSheetId="14" hidden="1">'[8]mpmla wise pp01_02'!#REF!</definedName>
    <definedName name="xyz" localSheetId="5" hidden="1">'[8]mpmla wise pp01_02'!#REF!</definedName>
    <definedName name="xyz" hidden="1">'[8]mpmla wise pp01_02'!#REF!</definedName>
    <definedName name="YASH" localSheetId="1">#REF!</definedName>
    <definedName name="YASH" localSheetId="2">#REF!</definedName>
    <definedName name="YASH" localSheetId="14">#REF!</definedName>
    <definedName name="YASH" localSheetId="5">#REF!</definedName>
    <definedName name="YASH">#REF!</definedName>
    <definedName name="YASH_1" localSheetId="1">#REF!</definedName>
    <definedName name="YASH_1" localSheetId="2">#REF!</definedName>
    <definedName name="YASH_1" localSheetId="14">#REF!</definedName>
    <definedName name="YASH_1" localSheetId="5">#REF!</definedName>
    <definedName name="YASH_1">#REF!</definedName>
    <definedName name="YASH_11" localSheetId="1">#REF!</definedName>
    <definedName name="YASH_11" localSheetId="2">#REF!</definedName>
    <definedName name="YASH_11" localSheetId="14">#REF!</definedName>
    <definedName name="YASH_11" localSheetId="5">#REF!</definedName>
    <definedName name="YASH_11">#REF!</definedName>
    <definedName name="YASH_2" localSheetId="1">#REF!</definedName>
    <definedName name="YASH_2" localSheetId="14">#REF!</definedName>
    <definedName name="YASH_2" localSheetId="5">#REF!</definedName>
    <definedName name="YASH_2">#REF!</definedName>
    <definedName name="YASH_6" localSheetId="1">#REF!</definedName>
    <definedName name="YASH_6" localSheetId="14">#REF!</definedName>
    <definedName name="YASH_6" localSheetId="5">#REF!</definedName>
    <definedName name="YASH_6">#REF!</definedName>
    <definedName name="YASH_7" localSheetId="1">#REF!</definedName>
    <definedName name="YASH_7" localSheetId="14">#REF!</definedName>
    <definedName name="YASH_7" localSheetId="5">#REF!</definedName>
    <definedName name="YASH_7">#REF!</definedName>
    <definedName name="yogi" localSheetId="1">#REF!</definedName>
    <definedName name="yogi" localSheetId="14">#REF!</definedName>
    <definedName name="yogi" localSheetId="5">#REF!</definedName>
    <definedName name="yogi">#REF!</definedName>
    <definedName name="YY" localSheetId="1">#REF!</definedName>
    <definedName name="YY" localSheetId="14">#REF!</definedName>
    <definedName name="YY" localSheetId="5">#REF!</definedName>
    <definedName name="YY">#REF!</definedName>
    <definedName name="z" localSheetId="1">#REF!</definedName>
    <definedName name="z" localSheetId="14">#REF!</definedName>
    <definedName name="z" localSheetId="5">#REF!</definedName>
    <definedName name="z">#REF!</definedName>
  </definedNames>
  <calcPr calcId="152511"/>
  <fileRecoveryPr autoRecover="0"/>
</workbook>
</file>

<file path=xl/calcChain.xml><?xml version="1.0" encoding="utf-8"?>
<calcChain xmlns="http://schemas.openxmlformats.org/spreadsheetml/2006/main">
  <c r="B3" i="22" l="1"/>
  <c r="E20" i="20" l="1"/>
  <c r="D20" i="20"/>
  <c r="A3" i="20"/>
  <c r="A2" i="20"/>
  <c r="A1" i="20"/>
  <c r="F9" i="19"/>
  <c r="A3" i="19"/>
  <c r="A2" i="19"/>
  <c r="A1" i="19"/>
  <c r="E9" i="18"/>
  <c r="A3" i="18"/>
  <c r="A2" i="18"/>
  <c r="A1" i="18"/>
  <c r="F17" i="17"/>
  <c r="F13" i="17"/>
  <c r="F12" i="17"/>
  <c r="F11" i="17"/>
  <c r="E10" i="17"/>
  <c r="F10" i="17" s="1"/>
  <c r="C10" i="17"/>
  <c r="A3" i="17"/>
  <c r="A2" i="17"/>
  <c r="A1" i="17"/>
  <c r="A1" i="16" l="1"/>
  <c r="J8" i="12" l="1"/>
  <c r="A3" i="15" l="1"/>
  <c r="A2" i="15"/>
  <c r="A1" i="15"/>
  <c r="I27" i="14"/>
  <c r="H27" i="14"/>
  <c r="G26" i="14"/>
  <c r="F26" i="14"/>
  <c r="D26" i="14"/>
  <c r="E26" i="14" s="1"/>
  <c r="G25" i="14"/>
  <c r="F25" i="14"/>
  <c r="J25" i="14" s="1"/>
  <c r="D25" i="14"/>
  <c r="E25" i="14" s="1"/>
  <c r="K25" i="14" s="1"/>
  <c r="G24" i="14"/>
  <c r="F24" i="14"/>
  <c r="D24" i="14"/>
  <c r="E24" i="14" s="1"/>
  <c r="G23" i="14"/>
  <c r="F23" i="14"/>
  <c r="D23" i="14"/>
  <c r="E23" i="14" s="1"/>
  <c r="G22" i="14"/>
  <c r="F22" i="14"/>
  <c r="D22" i="14"/>
  <c r="E22" i="14" s="1"/>
  <c r="G21" i="14"/>
  <c r="F21" i="14"/>
  <c r="J21" i="14" s="1"/>
  <c r="D21" i="14"/>
  <c r="E21" i="14" s="1"/>
  <c r="K21" i="14" s="1"/>
  <c r="G20" i="14"/>
  <c r="F20" i="14"/>
  <c r="D20" i="14"/>
  <c r="E20" i="14" s="1"/>
  <c r="G19" i="14"/>
  <c r="F19" i="14"/>
  <c r="D19" i="14"/>
  <c r="E19" i="14" s="1"/>
  <c r="G18" i="14"/>
  <c r="F18" i="14"/>
  <c r="D18" i="14"/>
  <c r="E18" i="14" s="1"/>
  <c r="G17" i="14"/>
  <c r="F17" i="14"/>
  <c r="J17" i="14" s="1"/>
  <c r="D17" i="14"/>
  <c r="E17" i="14" s="1"/>
  <c r="K17" i="14" s="1"/>
  <c r="G16" i="14"/>
  <c r="F16" i="14"/>
  <c r="D16" i="14"/>
  <c r="E16" i="14" s="1"/>
  <c r="G15" i="14"/>
  <c r="F15" i="14"/>
  <c r="D15" i="14"/>
  <c r="E15" i="14" s="1"/>
  <c r="G14" i="14"/>
  <c r="F14" i="14"/>
  <c r="D14" i="14"/>
  <c r="E14" i="14" s="1"/>
  <c r="G13" i="14"/>
  <c r="F13" i="14"/>
  <c r="D13" i="14"/>
  <c r="E13" i="14" s="1"/>
  <c r="G12" i="14"/>
  <c r="F12" i="14"/>
  <c r="D12" i="14"/>
  <c r="E12" i="14" s="1"/>
  <c r="G11" i="14"/>
  <c r="F11" i="14"/>
  <c r="D11" i="14"/>
  <c r="E11" i="14" s="1"/>
  <c r="G10" i="14"/>
  <c r="F10" i="14"/>
  <c r="D10" i="14"/>
  <c r="E10" i="14" s="1"/>
  <c r="A3" i="14"/>
  <c r="A2" i="14"/>
  <c r="A1" i="14"/>
  <c r="I10" i="12"/>
  <c r="H10" i="12"/>
  <c r="G10" i="12"/>
  <c r="F10" i="12"/>
  <c r="E10" i="12"/>
  <c r="J13" i="14" l="1"/>
  <c r="K13" i="14" s="1"/>
  <c r="J10" i="12"/>
  <c r="J12" i="14"/>
  <c r="K12" i="14" s="1"/>
  <c r="J10" i="14"/>
  <c r="J14" i="14"/>
  <c r="K14" i="14" s="1"/>
  <c r="J18" i="14"/>
  <c r="K18" i="14" s="1"/>
  <c r="J22" i="14"/>
  <c r="K22" i="14" s="1"/>
  <c r="J26" i="14"/>
  <c r="K26" i="14" s="1"/>
  <c r="G27" i="14"/>
  <c r="J11" i="14"/>
  <c r="K11" i="14" s="1"/>
  <c r="J15" i="14"/>
  <c r="K15" i="14" s="1"/>
  <c r="J19" i="14"/>
  <c r="K19" i="14" s="1"/>
  <c r="J23" i="14"/>
  <c r="K23" i="14" s="1"/>
  <c r="J16" i="14"/>
  <c r="K16" i="14" s="1"/>
  <c r="J20" i="14"/>
  <c r="K20" i="14" s="1"/>
  <c r="J24" i="14"/>
  <c r="K24" i="14" s="1"/>
  <c r="E27" i="14"/>
  <c r="K10" i="14"/>
  <c r="D27" i="14"/>
  <c r="F27" i="14"/>
  <c r="J27" i="14" l="1"/>
  <c r="K27" i="14"/>
  <c r="G9" i="11"/>
  <c r="F9" i="11"/>
  <c r="E9" i="11"/>
  <c r="G8" i="11"/>
  <c r="B8" i="11"/>
  <c r="G7" i="11"/>
  <c r="B7" i="11"/>
  <c r="G6" i="11"/>
  <c r="B6" i="11"/>
  <c r="A1" i="11"/>
  <c r="M10" i="10"/>
  <c r="J10" i="10"/>
  <c r="I10" i="10"/>
  <c r="H10" i="10"/>
  <c r="G10" i="10"/>
  <c r="J9" i="10"/>
  <c r="B9" i="10"/>
  <c r="J8" i="10"/>
  <c r="B8" i="10"/>
  <c r="J7" i="10"/>
  <c r="B7" i="10"/>
  <c r="A2" i="10"/>
  <c r="A2" i="11" s="1"/>
  <c r="A1" i="10"/>
  <c r="F14" i="9"/>
  <c r="E14" i="9"/>
  <c r="D14" i="9"/>
  <c r="F13" i="9"/>
  <c r="F12" i="9"/>
  <c r="F11" i="9"/>
  <c r="E14" i="8" l="1"/>
  <c r="F14" i="8"/>
  <c r="I14" i="8" l="1"/>
  <c r="L14" i="8"/>
  <c r="H14" i="8"/>
  <c r="L15" i="8" s="1"/>
  <c r="G14" i="8" l="1"/>
  <c r="D14" i="8"/>
  <c r="C14" i="8"/>
  <c r="G15" i="8" s="1"/>
</calcChain>
</file>

<file path=xl/sharedStrings.xml><?xml version="1.0" encoding="utf-8"?>
<sst xmlns="http://schemas.openxmlformats.org/spreadsheetml/2006/main" count="450" uniqueCount="317">
  <si>
    <t>Name of Area/Circle</t>
  </si>
  <si>
    <t>No of accidents in the quarter</t>
  </si>
  <si>
    <t>Departmental</t>
  </si>
  <si>
    <t>Outside</t>
  </si>
  <si>
    <t>TOTAL</t>
  </si>
  <si>
    <t>FH</t>
  </si>
  <si>
    <t>NFH</t>
  </si>
  <si>
    <t>FA</t>
  </si>
  <si>
    <t xml:space="preserve">Baroda (O&amp;M) </t>
  </si>
  <si>
    <t>Baroda City</t>
  </si>
  <si>
    <t>Anand</t>
  </si>
  <si>
    <t>Nadiad</t>
  </si>
  <si>
    <t>Godhra</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</si>
  <si>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</si>
  <si>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</si>
  <si>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</si>
  <si>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</si>
  <si>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</si>
  <si>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</si>
  <si>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</si>
  <si>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</si>
  <si>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</si>
  <si>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</si>
  <si>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</si>
  <si>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</si>
  <si>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</si>
  <si>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</si>
  <si>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</si>
  <si>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</si>
  <si>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</si>
  <si>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</si>
  <si>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Reason</t>
  </si>
  <si>
    <t>Baroda O&amp;M</t>
  </si>
  <si>
    <t>Performa – SoP 003: Action taken report for safety measures complied for the electrical accidents occurred</t>
  </si>
  <si>
    <t>Performa - SoP 001: Fatal and Non-fatal accident report</t>
  </si>
  <si>
    <t>Cumulative since the first quarter of the current FY year</t>
  </si>
  <si>
    <t>Name of Distribution Licensee: M G V C L</t>
  </si>
  <si>
    <t>Awaited</t>
  </si>
  <si>
    <t>NA</t>
  </si>
  <si>
    <t>10 (1-Pvt)</t>
  </si>
  <si>
    <t>Cumulative since the first quarter of the Last FY 2021-22</t>
  </si>
  <si>
    <t>Year:2022-23</t>
  </si>
  <si>
    <t>AWAITED</t>
  </si>
  <si>
    <t>No action required</t>
  </si>
  <si>
    <t>9 (1-Pvt)</t>
  </si>
  <si>
    <t>4 (1-Pvt)</t>
  </si>
  <si>
    <t>30 (1-Pvt)</t>
  </si>
  <si>
    <t>No</t>
  </si>
  <si>
    <t>Awereness givin to victim &amp; co-workers to adopt safe practices during work</t>
  </si>
  <si>
    <t>Quarter IV (Jan-23 to Mar-23)</t>
  </si>
  <si>
    <t>12 (1-Pvt)</t>
  </si>
  <si>
    <t>17 (9-Pvt)</t>
  </si>
  <si>
    <t>25 (2-Pvt)</t>
  </si>
  <si>
    <t>11 (2-Pvt)</t>
  </si>
  <si>
    <t>72 (2-Pvt)</t>
  </si>
  <si>
    <t>BABUBHAI KALABHAI PARMAR,   SIM VISTAR, Vill-DANTALI, Tal-KAPADWANJ, Dist-Kheda</t>
  </si>
  <si>
    <t>ON DATED 02.01.2023 AROUND 11:30AM VICTIM LATE SHRI BABUBHAI KALABHAI PARMAR &amp; TWO OF HIS RELATIVES 1. ASHWINBHAI BHALABHAI PARMAR 2. VISHALBHAI SHANABHAI PARMAR WERE TRYING TO FIT HIS SUBMERSIBLE MOTOR IN HIS BOREWELL WITH THE HELP OF 2 TYRE VEHICLE(GHODI OR CART) WHICH IS ATTACHED WITH 18.5 FEET LONG IN HEIGHT METAL PIPE. (HEIGHT OF 2 TYRE VEIHCLE (GHODI OR CART) IS 2.6 FEET &amp; PIPE IS 18.5 FEET, SO TOTAL HEIGHT IS MORE THAN 21 FEET). 11KV SUKI AG FDR LINE IS PASSING ABOVE THIS LOCATION. VICTIM</t>
  </si>
  <si>
    <t>Estimate was issued for Shifting of line</t>
  </si>
  <si>
    <t>ASHWINBHAI BHALABHAI PARMAR (AGE-35), VISHALBHAI SHANABHAI PARMAR (AGE-27),   SIM VISTAR, Vill-DANTALI, Tal-KAPADWANJ, Dist-Kheda</t>
  </si>
  <si>
    <t>VALAMBHAI KALABHAI PARMAR, VYAS VASNA SIM,Vill-VYAS VASNA, Taluka:Kapadwanj,District: Kheda</t>
  </si>
  <si>
    <t>ON DATED 06.01.2023 AROUND 14:30 HOURS VICTIM SHRI VALAMBHAI KALABHAI PARMAR WAS CUTTING TREE BRANCH FOR FEED THE ANIMAL BY CLIMBING ON THE SECOND HOLE OF PSC POLE OF 11 KV ALWA AG FEEDER.DURING THE CUTTING OF TREE BRANCH(GORAS AMBALI) BY VANSI BY WHICH THE TREE BRANCH CUT,VANSI SUDDENLY COMES IN CONTACH WITH 11 KV LIVE LINE AND BY ELECTRUDE VICTIM FELT DOWN ON THE LAND.AS PER EYE WITNESS SHRI PATEL LALABHAI MOHAN BHAI VICTIM WAS TAKEN TO NEARBY HOSPITAL BY 108 .</t>
  </si>
  <si>
    <t xml:space="preserve">Public Awarenss program for safety awareness were exacuted </t>
  </si>
  <si>
    <t>MAHENDRABHAI RAJESHBHAI GUPTA, SANKARDA BHADARWA ROAD,Vill-Moxi, Tal-Savli, Dist-vadodara</t>
  </si>
  <si>
    <t>DUE TO ONGOING WORK OF ROAD WIDENING AND NEW ROAD OF SANKARDA-BHADARWA BY R&amp;B DEPARTMENT. THEY WERE CARRIED OUT ROAD WIDENING WORK AND FILLING BESIDES LAND AND DRAINAGE WITH SANDS AND STONE CHIPS. DUE TO THE FILLING, GROUND CLEARANCE OF 11 KV LINE REDUCED. THE EICHER DRIVER TOOK VEHICLE UNDER-CONSTRUCTION BESIDE ROAD AND DUE TO EICHER VEHICLE HIGHT EXTENSION BY ADDITIONAL FABRICATION IT CAME IN CONTACT WITH LINE 11 KV CONDUCTOR. SO 11 KV ELECTRIC SUPPLY CONTINUES FLEW THROUGH EICHER AND EICHER</t>
  </si>
  <si>
    <t xml:space="preserve">psc pole replaced with 11 Meter girder pole and incerase the  line clearance </t>
  </si>
  <si>
    <t xml:space="preserve">Baroda O&amp;M </t>
  </si>
  <si>
    <t>BHARWAD VANRAJBHAI RAJABHAI,FARM OF BHARWAD RUPABHAI,B/H ONGC WELL NO.1,JUNI AKHOL ROAD,Vill-LUNEJ, Tal-Khambhat, Dist-Anand</t>
  </si>
  <si>
    <t>On receipt of telephonic information to concern onduty staff by Sarpanch shree ,Lunej ,Dated 08.01.23 @11.45, During visit at site on Dtd 08.01.23,it is found that the accident took place on the 11KV Gudel JGY feeder at DP Structure of rail pole having GEO location No.38/29,Due to Some unknown reason the top conductor opened from D Jumper from one side but still connected on opposite side of same pole same phase,This results of that conductor span got lossed and produced low ground clearance in</t>
  </si>
  <si>
    <t xml:space="preserve">girder pole erected &amp; clearance maintained , guarding also provided </t>
  </si>
  <si>
    <t>VASAWA SANJAYBHAI BUDHABHAI,  Vill-KOLIYAD,Tal-karjan, Dist-Vadodara</t>
  </si>
  <si>
    <t>On DT:- 14-01-2023, the victim while flying kite on his friend's house terrace ran for catching another kite on terrace of his friend's neighbour house and came in contact with live conductor passing over the house of neighbour staying beside house of victim's friendand hence victim got electrocuted and died on the spot</t>
  </si>
  <si>
    <t>notice issued for illegal construction</t>
  </si>
  <si>
    <t>Kalabhai Gopichandbhai Parmar, BHANPUR TALAV FLY,Vill-BHANPUR, Tal-Dhanpur, Dist-Dahod</t>
  </si>
  <si>
    <t>As per primary investigation information recieved from Villagers that unauthorise fencing of iron wire surrounding the farm of Shri Makansing Veljibhai Parmar Which was founded by villagers . The electric current fed to that fencing by Farm owner through unauthorise hooking from LT line which is about 700 meter away from incidence place. As per villagers ,The victim may be came in contact with this live fencing of farm and get electric shock and died on the moreover as per information by villa</t>
  </si>
  <si>
    <t>At the  Time Of Investigation  SDO MGVCL Garbada On  No Victim Dead Body On Incidence Place And No Any Unauthorized Hooking Lunger Wire Was Found On Fencing Of Farm. Local Police Had Done Their Investigation Before Investigation By MGVCL.letter written vide 318/03.02.2023 to  dhanpur police station for tempered  (direct hooking ) with lt line.</t>
  </si>
  <si>
    <t>COWS OF KALUBHAI HARIBHAI BHARVAD,BHARVAD FLY,Vill-Rabdal, Tal-Dahod, Dist-Dahod</t>
  </si>
  <si>
    <t>According to the information received at complain center by Sh Bharatbhai Kalubhai Bharwad current may be leakaged through kite thread on the pole.The kite thread surrounded the pole and touched LT 2w open conductor and the GI earth wire.Due to the rain the thread got wet and circulating power from lt line to the GI wire.At the bottom of the pole private fancing barbed wire bounded with the pole.The cows touched with the barbed fancing wire and got electrocuted and fell down on the ground and wa</t>
  </si>
  <si>
    <t>KITE THREAD REMOVED AND INSTRUCT CONCERN TO REMOVE BARBED WIRE OF HIS FANCING FROM THE POLE</t>
  </si>
  <si>
    <t>ZALA DHAMAJI GOTAJI, VIRAVAT NI MUVADI, Vill-RANODARA, Tal-Daskoi, Distt-Ahmedabad</t>
  </si>
  <si>
    <t>3 PH 4 WIRE AG LT OF 11 KV HATHNOLI AG FDR PASSING THROUGH THE PREMISES OF ZALA DHAMAJI GOTAJI, AT LOC. VIRAVAT NI MUVADI. VILL: RANODARA FOR 3 PH-AG CONN OF ZALA GALAJI BADHAJI. THIS LT LINE IS VERY OLD 3 PH 5 WIRE AAAC 34 SQMM. IN THE MORNING FROM THIS 3 PH 4 WIRE AAAC 34 SQMM ONE TOP CONDUCTOR BROKEN AND FALL DOWN TO THIS BUFFALO. SO THIS BUFFALO MEET THE ELECTRICAL ACCIDENT AND DIED ON SAME PLACE.</t>
  </si>
  <si>
    <t>DETERIORATED CONDUCTOR CHANGE AT THE ACCIDENT PLACE</t>
  </si>
  <si>
    <t>RAMESHBHAI DINESHBHAI CHAUHAN, Vill-Balol, Tal-Mahudha, Distt-Kheda</t>
  </si>
  <si>
    <t>As per eye witness statement the victim was working for digging well(khalkuvo) in the farm. Victim was put an iron rod to measure the depth of the well.While he raised an iron rod,iron rod was accidentally touch the live wire of 11 kv Kaprupur ag dom feeder which passing through the farm above the well. So the victim came in contact with the live wire and hence got electrocuted.</t>
  </si>
  <si>
    <t xml:space="preserve">Awareness given </t>
  </si>
  <si>
    <t>Chakiben Teriyabhai Rathwa, near APMC, Vill-Chhotaudepur, Tal/Distt-Chhotaudepur</t>
  </si>
  <si>
    <t>As per primary investigation information recieved from villagers that victim(labor) climbed on iron roof to remove one iron roof which is obstacles in manufacturing of civil column. accidently she contact in one live conductor of 11kv feeder, electrocuted &amp; died on the spot.</t>
  </si>
  <si>
    <t>Vishalkumar Rameshbhai Bhoi, Atlantis K 10 Building, Vadodara</t>
  </si>
  <si>
    <t>DURING ROUTINE DC ACTIVITY WORK AT ALKAPURI SDN SHRI. VISHAL R. BHOI AGE 23 APPROX. WORKING AS EA- VS ALONG WITH SHRI. D. B. RATHOD EA HAS GONE FOR DC WORK AT SARABHAI CAMPUS AREA AT ATLANTIS K-10 COMPLEX-.DURING THE DISCONNECTION SHRI. VISHALKUMAR BHOI NOT HAVE IDENTIFIED THE MAIN SUPPLY WIRES AND BY MISTAKE HE MAY CAME IN CONTACT TO MAIN SUPPLY INSTEAD OF LOAD SIDE THAT HAVE CAUSED ARC AND FLASHES WHICH HAS RESULTED IN THE INJURIES IN THE HANDS OF VISHAL BHOI.</t>
  </si>
  <si>
    <t>K.C. Damor, Veerakuva sim vistar, Vill-Khijalpur vanto, Tal-Thasara, Distt-Kheda</t>
  </si>
  <si>
    <t>There was complaint of AG consumer for jumper burnt, during petrolling he found incoming Y phase tapping DODP DO fuse was burnt of Veerakuva AG feeder, So he isolated AB s/w and tried to climb without local earthing, he also forgotten due to U/G cable kit failure at Umreth SS, Veerakuva AG feeder getting power from Khijalpur AG feeder Change over. due to this he isolated wrong AB s/w, live line and got electricuted.</t>
  </si>
  <si>
    <t>11 KV Cable kit of Veerakuva Ag feeder was fired on Dated 20.02.2023 ,Newe 11 KV Cable Kit  was provided on dated 21.02.2023. Power was restored on 11 Veerakuva feedr on dated 27.02.2023 from Khijalpur AG feeder</t>
  </si>
  <si>
    <t>SH. RIMJIBHAI JOGIBHAI RATHWA,Vill-PANIBAR, Tal-PAVI JETPUR, Dist-Chhotaudepur</t>
  </si>
  <si>
    <t>ON DT. 09.03.23 SH. RIMJIBHAI JOGIBHAI RATHWA WAS ERECTING AN UNAUTHORIZED POLE OF ‘MANDAP’ UNDER EXISTING 11 KV OH HT LINE OF 11 KV BHINDOL JGY FEEDER AT PANIBAR VILLAGE. WHILE HANDLING THE POLE, IT ACCIDENTLY CAME IN CONTACT WITH THE LIVE OH HT LINE CONDUCTOR &amp; THE VICTIM GOT ELECTROCUTED.</t>
  </si>
  <si>
    <t>DINESH R CHAUHAN,IDGAH MOHHALA,Vill-GODHRA, Tal-GODHRA, Dist-PANCHMAHAL</t>
  </si>
  <si>
    <t>After disconnecting the supply from TC, Shri D R Chauhan (victim) &amp; Shri S N Asari were carrying out the LT Jumpering work , suddenly Return power came on LT line and Shri D R Chauhan experienced electric shock in hand &amp; got unbalanced from the pole and fall on Ground .The victim Shri D R Chauhan have an injury on forehead and left leg knee.He immediately shifted to private hospital at Godhra for treatment and from there he shifted to Zydus hospital at Anand.</t>
  </si>
  <si>
    <t>GODHRA</t>
  </si>
  <si>
    <t>BUFFALO,TEKRA FALIYU,Vill-VATAV, Tal-PETLAD, Dist-ANAND</t>
  </si>
  <si>
    <t>DUE TO HEAVY WIND AND RAIN, DROPPER WIRE USED FOR LT CONNECTION ACCIDENTLY TOUCHED WITH EARTH GI WIRE OF POLE EARTHING AND CURRENT FLOW THROUGH GI EARTH WIRE, HENCE BUFFALO ELECTOCUTED AND DEAD.</t>
  </si>
  <si>
    <t xml:space="preserve">remove GI wire from droper joint &amp; insulated tap provded  </t>
  </si>
  <si>
    <t>ACTION TAKEN REPORT FOR SAFETY MEASURES COMPLIED FOR THE ELECTRICAL ACCIDENTS OCCURED IN THE FOURTH QUARTER OF FY 2022-23</t>
  </si>
  <si>
    <t>44 (12-Pvt)</t>
  </si>
  <si>
    <t>NUMBER OF ACCIDENTS FOR THE FOURTH QUARTER 2022-23</t>
  </si>
  <si>
    <t>Q-4(Jan-Mar-23)</t>
  </si>
  <si>
    <t>Year: 2022-23</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</si>
  <si>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</si>
  <si>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</si>
  <si>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</si>
  <si>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</si>
  <si>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</si>
  <si>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</si>
  <si>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</si>
  <si>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Jan' 23</t>
  </si>
  <si>
    <t>Feb' 23</t>
  </si>
  <si>
    <t>Mar' 23</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</si>
  <si>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</si>
  <si>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</si>
  <si>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</si>
  <si>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</si>
  <si>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</si>
  <si>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</si>
  <si>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</si>
  <si>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</si>
  <si>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</si>
  <si>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</si>
  <si>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</si>
  <si>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</si>
  <si>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</si>
  <si>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</si>
  <si>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</si>
  <si>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</si>
  <si>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3:43</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</si>
  <si>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</si>
  <si>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</si>
  <si>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</si>
  <si>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</si>
  <si>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</si>
  <si>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r>
      <t xml:space="preserve">Performa SoP 015: Release of New Connection status for </t>
    </r>
    <r>
      <rPr>
        <b/>
        <sz val="20"/>
        <color rgb="FF0070C0"/>
        <rFont val="Leelawadee"/>
        <family val="2"/>
      </rPr>
      <t>FY 2022-23</t>
    </r>
  </si>
  <si>
    <t>Qtr</t>
  </si>
  <si>
    <t>Consumer category</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</si>
  <si>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</si>
  <si>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</si>
  <si>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</si>
  <si>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</si>
  <si>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</si>
  <si>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</si>
  <si>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Domestic</t>
  </si>
  <si>
    <t>Commercial
(NRGP_C+LTMD_C)</t>
  </si>
  <si>
    <t>Industrial LT
(NRGP_L+LTMD_L)</t>
  </si>
  <si>
    <t>Agriculture (Total)</t>
  </si>
  <si>
    <t>Industrial HT</t>
  </si>
  <si>
    <t>Total</t>
  </si>
  <si>
    <t>Quarter :   Q-IV  (Jan-Feb-Mar-2022-23)</t>
  </si>
  <si>
    <t>REGISTER FOR COMPILING THE COMPLAINTS CLASSIFICATIONWISE Q-I 2023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</si>
  <si>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</si>
  <si>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</si>
  <si>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</si>
  <si>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</si>
  <si>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</si>
  <si>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</si>
  <si>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</si>
  <si>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</si>
  <si>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</si>
  <si>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</si>
  <si>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</si>
  <si>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</si>
  <si>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</si>
  <si>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</si>
  <si>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</si>
  <si>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</si>
  <si>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</si>
  <si>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</si>
  <si>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</si>
  <si>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</si>
  <si>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</si>
  <si>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</si>
  <si>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</si>
  <si>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</si>
  <si>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</si>
  <si>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</si>
  <si>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</si>
  <si>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</si>
  <si>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</si>
  <si>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</si>
  <si>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</si>
  <si>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</si>
  <si>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</si>
  <si>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</si>
  <si>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</si>
  <si>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</si>
  <si>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</si>
  <si>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</si>
  <si>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</si>
  <si>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</si>
  <si>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</si>
  <si>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</si>
  <si>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</si>
  <si>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</si>
  <si>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</si>
  <si>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</si>
  <si>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</si>
  <si>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</si>
  <si>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</si>
  <si>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</si>
  <si>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</si>
  <si>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</si>
  <si>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</si>
  <si>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</si>
  <si>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</si>
  <si>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</si>
  <si>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</si>
  <si>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</si>
  <si>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</si>
  <si>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2nd Half (Oct-March23))</t>
  </si>
  <si>
    <t>Year :2022-23</t>
  </si>
  <si>
    <t>Performa – SoP 005 B: Action taken report by the Redressal Committee</t>
  </si>
  <si>
    <t>Date and Time Meeting conducted</t>
  </si>
  <si>
    <t>No of complaints registered at the meeting</t>
  </si>
  <si>
    <t>No. of complaints pending at the end of the meeting</t>
  </si>
  <si>
    <r>
      <t>1</t>
    </r>
    <r>
      <rPr>
        <vertAlign val="superscript"/>
        <sz val="12"/>
        <color indexed="8"/>
        <rFont val="Trebuchet MS"/>
        <family val="2"/>
      </rPr>
      <t>st</t>
    </r>
    <r>
      <rPr>
        <sz val="12"/>
        <color indexed="8"/>
        <rFont val="Trebuchet MS"/>
        <family val="2"/>
      </rPr>
      <t xml:space="preserve"> Month of the quarter
(Jan-23)</t>
    </r>
  </si>
  <si>
    <t>NIL</t>
  </si>
  <si>
    <r>
      <t>2</t>
    </r>
    <r>
      <rPr>
        <vertAlign val="superscript"/>
        <sz val="12"/>
        <color indexed="8"/>
        <rFont val="Trebuchet MS"/>
        <family val="2"/>
      </rPr>
      <t>nd</t>
    </r>
    <r>
      <rPr>
        <sz val="12"/>
        <color indexed="8"/>
        <rFont val="Trebuchet MS"/>
        <family val="2"/>
      </rPr>
      <t xml:space="preserve"> Month of the quarter
(Feb23)</t>
    </r>
  </si>
  <si>
    <r>
      <t>3</t>
    </r>
    <r>
      <rPr>
        <vertAlign val="superscript"/>
        <sz val="12"/>
        <color indexed="8"/>
        <rFont val="Trebuchet MS"/>
        <family val="2"/>
      </rPr>
      <t>rd</t>
    </r>
    <r>
      <rPr>
        <sz val="12"/>
        <color indexed="8"/>
        <rFont val="Trebuchet MS"/>
        <family val="2"/>
      </rPr>
      <t xml:space="preserve"> Month of the quarter
(March23)</t>
    </r>
  </si>
  <si>
    <t>28.03.23 11:30 AM at corporate office vadodara</t>
  </si>
  <si>
    <t xml:space="preserve">SOP Q-IV </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</si>
  <si>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</si>
  <si>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</si>
  <si>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</si>
  <si>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</si>
  <si>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</si>
  <si>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</si>
  <si>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</si>
  <si>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</si>
  <si>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</si>
  <si>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</si>
  <si>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</si>
  <si>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</si>
  <si>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</si>
  <si>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</si>
  <si>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</si>
  <si>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</si>
  <si>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</si>
  <si>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</si>
  <si>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</si>
  <si>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</si>
  <si>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</si>
  <si>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</si>
  <si>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</si>
  <si>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</si>
  <si>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</si>
  <si>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</si>
  <si>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</si>
  <si>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</si>
  <si>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</si>
  <si>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</si>
  <si>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</si>
  <si>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</si>
  <si>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</si>
  <si>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</si>
  <si>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</si>
  <si>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</si>
  <si>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</si>
  <si>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</si>
  <si>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</si>
  <si>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</si>
  <si>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</si>
  <si>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</si>
  <si>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</si>
  <si>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</si>
  <si>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</si>
  <si>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</si>
  <si>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</si>
  <si>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</si>
  <si>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</si>
  <si>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</si>
  <si>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</si>
  <si>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</si>
  <si>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</si>
  <si>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</si>
  <si>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</si>
  <si>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</si>
  <si>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</si>
  <si>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</si>
  <si>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</si>
  <si>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</si>
  <si>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</si>
  <si>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</si>
  <si>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</si>
  <si>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</si>
  <si>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</si>
  <si>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Financial Year: 2022-23</t>
  </si>
  <si>
    <t>Quarter :   Q-IV (Jan-Feb-Mar-2023)</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</si>
  <si>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</si>
  <si>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</si>
  <si>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</si>
  <si>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</si>
  <si>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</si>
  <si>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</si>
  <si>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quarter-IV</t>
  </si>
  <si>
    <t>% failure rate of Distribution transformer</t>
  </si>
  <si>
    <t>A</t>
  </si>
  <si>
    <t>B</t>
  </si>
  <si>
    <t>C=A+B</t>
  </si>
  <si>
    <t>D</t>
  </si>
  <si>
    <t>H = (D)*100/C</t>
  </si>
  <si>
    <t>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</si>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</sst>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h]:mm"/>
    <numFmt numFmtId="184" formatCode="0.0"/>
  </numFmts>
  <fonts count="122">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2"/>
      <color indexed="8"/>
      <name val="Tahoma"/>
      <family val="2"/>
    </font>
    <font>
      <sz val="10"/>
      <color indexed="8"/>
      <name val="Tahoma"/>
      <family val="2"/>
    </font>
    <font>
      <sz val="10"/>
      <color theme="1"/>
      <name val="Tahoma"/>
      <family val="2"/>
    </font>
    <font>
      <b/>
      <sz val="12"/>
      <color indexed="8"/>
      <name val="Tahoma"/>
      <family val="2"/>
    </font>
    <font>
      <sz val="12"/>
      <color theme="1"/>
      <name val="Calibri"/>
      <family val="2"/>
      <scheme val="minor"/>
    </font>
    <font>
      <b/>
      <sz val="12"/>
      <color theme="1"/>
      <name val="Tahoma"/>
      <family val="2"/>
    </font>
    <font>
      <b/>
      <sz val="12"/>
      <color rgb="FFFF0000"/>
      <name val="Tahoma"/>
      <family val="2"/>
    </font>
    <font>
      <b/>
      <sz val="12"/>
      <name val="Tahoma"/>
      <family val="2"/>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8"/>
      <color indexed="8"/>
      <name val="Trebuchet MS"/>
      <family val="2"/>
    </font>
    <font>
      <b/>
      <sz val="16"/>
      <color theme="1"/>
      <name val="Trebuchet MS"/>
      <family val="2"/>
    </font>
    <font>
      <b/>
      <sz val="12"/>
      <color theme="1"/>
      <name val="Calibri"/>
      <family val="2"/>
      <scheme val="minor"/>
    </font>
    <font>
      <sz val="14"/>
      <name val="Trebuchet MS"/>
      <family val="2"/>
    </font>
    <font>
      <sz val="14"/>
      <color theme="1"/>
      <name val="Trebuchet MS"/>
      <family val="2"/>
    </font>
    <font>
      <sz val="11"/>
      <name val="Arial"/>
      <family val="2"/>
    </font>
    <font>
      <vertAlign val="subscript"/>
      <sz val="12"/>
      <color indexed="8"/>
      <name val="Trebuchet MS"/>
      <family val="2"/>
    </font>
    <font>
      <sz val="11"/>
      <color theme="1"/>
      <name val="Arial"/>
      <family val="2"/>
    </font>
    <font>
      <sz val="12"/>
      <color theme="1"/>
      <name val="Trebuchet MS"/>
      <family val="2"/>
    </font>
    <font>
      <sz val="8"/>
      <color theme="1"/>
      <name val="Arial"/>
      <family val="2"/>
    </font>
    <font>
      <b/>
      <sz val="12"/>
      <color theme="1"/>
      <name val="Trebuchet MS"/>
      <family val="2"/>
    </font>
    <font>
      <b/>
      <sz val="11"/>
      <color theme="1"/>
      <name val="Arial"/>
      <family val="2"/>
    </font>
    <font>
      <b/>
      <sz val="11"/>
      <color rgb="FF000000"/>
      <name val="Times New Roman"/>
      <family val="1"/>
    </font>
    <font>
      <b/>
      <sz val="11"/>
      <name val="Arial"/>
      <family val="2"/>
    </font>
    <font>
      <b/>
      <sz val="11"/>
      <name val="Trebuchet MS"/>
      <family val="2"/>
    </font>
    <font>
      <sz val="11"/>
      <color theme="1"/>
      <name val="Leelawadee"/>
      <family val="2"/>
    </font>
    <font>
      <b/>
      <sz val="20"/>
      <name val="Leelawadee"/>
      <family val="2"/>
    </font>
    <font>
      <b/>
      <sz val="20"/>
      <color rgb="FF0070C0"/>
      <name val="Leelawadee"/>
      <family val="2"/>
    </font>
    <font>
      <sz val="12"/>
      <name val="Leelawadee"/>
      <family val="2"/>
    </font>
    <font>
      <b/>
      <sz val="12"/>
      <name val="Leelawadee"/>
      <family val="2"/>
    </font>
    <font>
      <b/>
      <sz val="14"/>
      <name val="Trebuchet MS"/>
      <family val="2"/>
    </font>
    <font>
      <b/>
      <sz val="14"/>
      <color rgb="FF0070C0"/>
      <name val="Calibri"/>
      <family val="2"/>
      <scheme val="minor"/>
    </font>
    <font>
      <sz val="11"/>
      <color rgb="FF0000FF"/>
      <name val="Arial"/>
      <family val="2"/>
    </font>
    <font>
      <b/>
      <sz val="14"/>
      <color theme="1"/>
      <name val="Arial"/>
      <family val="2"/>
    </font>
    <font>
      <b/>
      <sz val="14"/>
      <name val="Arial"/>
      <family val="2"/>
    </font>
    <font>
      <sz val="14"/>
      <name val="Arial"/>
      <family val="2"/>
    </font>
    <font>
      <sz val="12"/>
      <name val="Arial"/>
      <family val="2"/>
    </font>
    <font>
      <sz val="16"/>
      <name val="Arial"/>
      <family val="2"/>
    </font>
    <font>
      <sz val="16"/>
      <color theme="1"/>
      <name val="Arial"/>
      <family val="2"/>
    </font>
    <font>
      <vertAlign val="superscript"/>
      <sz val="12"/>
      <color indexed="8"/>
      <name val="Trebuchet MS"/>
      <family val="2"/>
    </font>
    <font>
      <sz val="12"/>
      <color theme="1"/>
      <name val="Arial"/>
      <family val="2"/>
    </font>
    <font>
      <sz val="20"/>
      <color indexed="8"/>
      <name val="Arial"/>
      <family val="2"/>
    </font>
    <font>
      <sz val="16"/>
      <color indexed="8"/>
      <name val="Arial"/>
      <family val="2"/>
    </font>
    <font>
      <sz val="8"/>
      <color indexed="8"/>
      <name val="Bookman Old Style"/>
      <family val="1"/>
    </font>
    <font>
      <sz val="9"/>
      <color indexed="8"/>
      <name val="Arial"/>
      <family val="2"/>
    </font>
    <font>
      <sz val="9"/>
      <color theme="1"/>
      <name val="Arial"/>
      <family val="2"/>
    </font>
    <font>
      <sz val="12"/>
      <color indexed="8"/>
      <name val="Arial"/>
      <family val="2"/>
    </font>
    <font>
      <b/>
      <sz val="16"/>
      <name val="Leelawadee"/>
      <family val="2"/>
    </font>
    <font>
      <sz val="11"/>
      <name val="Leelawadee"/>
      <family val="2"/>
    </font>
    <font>
      <b/>
      <sz val="14"/>
      <name val="Leelawadee"/>
      <family val="2"/>
    </font>
    <font>
      <b/>
      <sz val="11"/>
      <name val="Leelawadee"/>
      <family val="2"/>
    </font>
    <font>
      <b/>
      <sz val="18"/>
      <name val="Leelawadee"/>
      <family val="2"/>
    </font>
    <font>
      <sz val="14"/>
      <name val="Leelawadee"/>
      <family val="2"/>
    </font>
    <font>
      <sz val="14"/>
      <color theme="1"/>
      <name val="Leelawadee"/>
      <family val="2"/>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s>
  <cellStyleXfs count="26144">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3" applyAlignment="0" applyProtection="0"/>
    <xf numFmtId="166" fontId="29" fillId="0" borderId="15" applyAlignment="0" applyProtection="0"/>
    <xf numFmtId="166" fontId="29" fillId="0" borderId="15" applyAlignment="0" applyProtection="0"/>
    <xf numFmtId="166" fontId="29" fillId="0" borderId="15" applyAlignment="0" applyProtection="0"/>
    <xf numFmtId="0" fontId="4" fillId="0" borderId="0">
      <alignment vertical="top"/>
    </xf>
    <xf numFmtId="166" fontId="29" fillId="0" borderId="15" applyAlignment="0" applyProtection="0"/>
    <xf numFmtId="166" fontId="29" fillId="0" borderId="15" applyAlignment="0" applyProtection="0"/>
    <xf numFmtId="0" fontId="4" fillId="0" borderId="0">
      <alignment vertical="top"/>
    </xf>
    <xf numFmtId="0" fontId="4" fillId="0" borderId="0">
      <alignment vertical="top"/>
    </xf>
    <xf numFmtId="164" fontId="29" fillId="0" borderId="13" applyAlignment="0" applyProtection="0"/>
    <xf numFmtId="164" fontId="29" fillId="0" borderId="13" applyAlignment="0" applyProtection="0"/>
    <xf numFmtId="0" fontId="4" fillId="0" borderId="0">
      <alignment vertical="top"/>
    </xf>
    <xf numFmtId="164" fontId="29" fillId="0" borderId="13" applyAlignment="0" applyProtection="0"/>
    <xf numFmtId="164" fontId="29" fillId="0" borderId="13" applyAlignment="0" applyProtection="0"/>
    <xf numFmtId="0" fontId="4" fillId="0" borderId="0">
      <alignment vertical="top"/>
    </xf>
    <xf numFmtId="0" fontId="4" fillId="0" borderId="0">
      <alignment vertical="top"/>
    </xf>
    <xf numFmtId="166" fontId="29" fillId="0" borderId="15" applyAlignment="0" applyProtection="0"/>
    <xf numFmtId="0" fontId="25" fillId="0" borderId="0"/>
    <xf numFmtId="0" fontId="25" fillId="0" borderId="0"/>
    <xf numFmtId="0" fontId="30" fillId="51" borderId="16" applyNumberFormat="0" applyAlignment="0" applyProtection="0"/>
    <xf numFmtId="0" fontId="4" fillId="0" borderId="0">
      <alignment vertical="top"/>
    </xf>
    <xf numFmtId="0" fontId="4" fillId="0" borderId="0">
      <alignment vertical="top"/>
    </xf>
    <xf numFmtId="0" fontId="15" fillId="6" borderId="7" applyNumberFormat="0" applyAlignment="0" applyProtection="0"/>
    <xf numFmtId="0" fontId="4" fillId="0" borderId="0">
      <alignment vertical="top"/>
    </xf>
    <xf numFmtId="0" fontId="4" fillId="0" borderId="0">
      <alignment vertical="top"/>
    </xf>
    <xf numFmtId="0" fontId="30" fillId="51" borderId="16" applyNumberFormat="0" applyAlignment="0" applyProtection="0"/>
    <xf numFmtId="0" fontId="4" fillId="0" borderId="0">
      <alignment vertical="top"/>
    </xf>
    <xf numFmtId="0" fontId="15" fillId="6" borderId="7"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4" fillId="0" borderId="0">
      <alignment vertical="top"/>
    </xf>
    <xf numFmtId="0" fontId="17" fillId="7" borderId="10" applyNumberFormat="0" applyAlignment="0" applyProtection="0"/>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17" fillId="7" borderId="10"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8">
      <alignment horizontal="right"/>
    </xf>
    <xf numFmtId="173" fontId="33" fillId="0" borderId="19">
      <alignment horizontal="right"/>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0" fontId="4" fillId="0" borderId="0">
      <alignment vertical="top"/>
    </xf>
    <xf numFmtId="173" fontId="33" fillId="0" borderId="19">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0" applyNumberFormat="0" applyAlignment="0" applyProtection="0">
      <alignment horizontal="left" vertical="center"/>
    </xf>
    <xf numFmtId="0" fontId="37" fillId="0" borderId="21" applyNumberFormat="0" applyAlignment="0" applyProtection="0"/>
    <xf numFmtId="0" fontId="4" fillId="0" borderId="0">
      <alignment vertical="top"/>
    </xf>
    <xf numFmtId="0" fontId="4" fillId="0" borderId="0">
      <alignment vertical="top"/>
    </xf>
    <xf numFmtId="0" fontId="37" fillId="0" borderId="21" applyNumberFormat="0" applyAlignment="0" applyProtection="0"/>
    <xf numFmtId="0" fontId="37" fillId="0" borderId="3">
      <alignment horizontal="left" vertical="center"/>
    </xf>
    <xf numFmtId="0" fontId="37" fillId="0" borderId="22">
      <alignment horizontal="left" vertical="center"/>
    </xf>
    <xf numFmtId="0" fontId="4" fillId="0" borderId="0">
      <alignment vertical="top"/>
    </xf>
    <xf numFmtId="0" fontId="4" fillId="0" borderId="0">
      <alignment vertical="top"/>
    </xf>
    <xf numFmtId="0" fontId="37" fillId="0" borderId="22">
      <alignment horizontal="left" vertical="center"/>
    </xf>
    <xf numFmtId="0" fontId="38" fillId="0" borderId="0" applyNumberFormat="0" applyFill="0" applyBorder="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7" fillId="0" borderId="4"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39" fillId="0" borderId="23" applyNumberFormat="0" applyFill="0" applyAlignment="0" applyProtection="0"/>
    <xf numFmtId="0" fontId="4" fillId="0" borderId="0">
      <alignment vertical="top"/>
    </xf>
    <xf numFmtId="0" fontId="7" fillId="0" borderId="4" applyNumberFormat="0" applyFill="0" applyAlignment="0" applyProtection="0"/>
    <xf numFmtId="0" fontId="7" fillId="0" borderId="4"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8"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0" fillId="0" borderId="24" applyNumberFormat="0" applyFill="0" applyAlignment="0" applyProtection="0"/>
    <xf numFmtId="0" fontId="4" fillId="0" borderId="0">
      <alignment vertical="top"/>
    </xf>
    <xf numFmtId="0" fontId="8" fillId="0" borderId="5" applyNumberFormat="0" applyFill="0" applyAlignment="0" applyProtection="0"/>
    <xf numFmtId="0" fontId="8" fillId="0" borderId="5"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1" fillId="0" borderId="25" applyNumberFormat="0" applyFill="0" applyAlignment="0" applyProtection="0"/>
    <xf numFmtId="0" fontId="4" fillId="0" borderId="0">
      <alignment vertical="top"/>
    </xf>
    <xf numFmtId="0" fontId="4" fillId="0" borderId="0">
      <alignment vertical="top"/>
    </xf>
    <xf numFmtId="0" fontId="9" fillId="0" borderId="6" applyNumberFormat="0" applyFill="0" applyAlignment="0" applyProtection="0"/>
    <xf numFmtId="0" fontId="4" fillId="0" borderId="0">
      <alignment vertical="top"/>
    </xf>
    <xf numFmtId="0" fontId="4" fillId="0" borderId="0">
      <alignment vertical="top"/>
    </xf>
    <xf numFmtId="0" fontId="41" fillId="0" borderId="25" applyNumberFormat="0" applyFill="0" applyAlignment="0" applyProtection="0"/>
    <xf numFmtId="0" fontId="4" fillId="0" borderId="0">
      <alignment vertical="top"/>
    </xf>
    <xf numFmtId="0" fontId="9"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13" fillId="5" borderId="7" applyNumberFormat="0" applyAlignment="0" applyProtection="0"/>
    <xf numFmtId="0" fontId="43" fillId="38" borderId="16"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13" fillId="5" borderId="7"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4" fillId="0" borderId="0">
      <alignment vertical="top"/>
    </xf>
    <xf numFmtId="0" fontId="13" fillId="5" borderId="7" applyNumberFormat="0" applyAlignment="0" applyProtection="0"/>
    <xf numFmtId="0" fontId="4" fillId="0" borderId="0">
      <alignment vertical="top"/>
    </xf>
    <xf numFmtId="0" fontId="13" fillId="5" borderId="7"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4" fillId="0" borderId="0">
      <alignment vertical="top"/>
    </xf>
    <xf numFmtId="0" fontId="16" fillId="0" borderId="9" applyNumberFormat="0" applyFill="0" applyAlignment="0" applyProtection="0"/>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16" fillId="0" borderId="9"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7" applyNumberForma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4" fillId="57" borderId="27" applyNumberFormat="0" applyAlignment="0" applyProtection="0"/>
    <xf numFmtId="0" fontId="5" fillId="59" borderId="27" applyNumberFormat="0" applyFont="0" applyAlignment="0" applyProtection="0"/>
    <xf numFmtId="0" fontId="5" fillId="8" borderId="11"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1" applyNumberFormat="0" applyFont="0" applyAlignment="0" applyProtection="0"/>
    <xf numFmtId="0" fontId="4" fillId="0" borderId="0">
      <alignment vertical="top"/>
    </xf>
    <xf numFmtId="0" fontId="4" fillId="0" borderId="0">
      <alignment vertical="top"/>
    </xf>
    <xf numFmtId="0" fontId="5" fillId="8" borderId="11" applyNumberFormat="0" applyFont="0" applyAlignment="0" applyProtection="0"/>
    <xf numFmtId="0" fontId="4" fillId="0" borderId="0">
      <alignment vertical="top"/>
    </xf>
    <xf numFmtId="0" fontId="5" fillId="8" borderId="11" applyNumberFormat="0" applyFont="0" applyAlignment="0" applyProtection="0"/>
    <xf numFmtId="0" fontId="4" fillId="0" borderId="0">
      <alignment vertical="top"/>
    </xf>
    <xf numFmtId="0" fontId="4" fillId="57" borderId="27" applyNumberForma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5" fillId="59" borderId="27"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7" applyNumberFormat="0" applyAlignment="0" applyProtection="0"/>
    <xf numFmtId="0" fontId="4" fillId="57" borderId="27" applyNumberFormat="0" applyAlignment="0" applyProtection="0"/>
    <xf numFmtId="0" fontId="4" fillId="0" borderId="0">
      <alignment vertical="top"/>
    </xf>
    <xf numFmtId="0" fontId="5" fillId="59" borderId="27" applyNumberFormat="0" applyFon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4" fillId="57" borderId="27" applyNumberForma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4" fillId="0" borderId="0">
      <alignment vertical="top"/>
    </xf>
    <xf numFmtId="0" fontId="5" fillId="8" borderId="11" applyNumberFormat="0" applyFont="0" applyAlignment="0" applyProtection="0"/>
    <xf numFmtId="0" fontId="1" fillId="8" borderId="11" applyNumberFormat="0" applyFont="0" applyAlignment="0" applyProtection="0"/>
    <xf numFmtId="0" fontId="4" fillId="57" borderId="27" applyNumberFormat="0" applyAlignment="0" applyProtection="0"/>
    <xf numFmtId="0" fontId="4" fillId="0" borderId="0">
      <alignment vertical="top"/>
    </xf>
    <xf numFmtId="0" fontId="5" fillId="8" borderId="11" applyNumberFormat="0" applyFont="0" applyAlignment="0" applyProtection="0"/>
    <xf numFmtId="0" fontId="5" fillId="59" borderId="27" applyNumberFormat="0" applyFont="0" applyAlignment="0" applyProtection="0"/>
    <xf numFmtId="0" fontId="4" fillId="0" borderId="0">
      <alignment vertical="top"/>
    </xf>
    <xf numFmtId="0" fontId="5" fillId="59" borderId="27" applyNumberFormat="0" applyFont="0" applyAlignment="0" applyProtection="0"/>
    <xf numFmtId="0" fontId="5" fillId="8" borderId="11" applyNumberFormat="0" applyFon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50" fillId="51" borderId="28" applyNumberFormat="0" applyAlignment="0" applyProtection="0"/>
    <xf numFmtId="0" fontId="4" fillId="0" borderId="0">
      <alignment vertical="top"/>
    </xf>
    <xf numFmtId="0" fontId="4" fillId="0" borderId="0">
      <alignment vertical="top"/>
    </xf>
    <xf numFmtId="0" fontId="14" fillId="6" borderId="8" applyNumberFormat="0" applyAlignment="0" applyProtection="0"/>
    <xf numFmtId="0" fontId="4" fillId="0" borderId="0">
      <alignment vertical="top"/>
    </xf>
    <xf numFmtId="0" fontId="4" fillId="0" borderId="0">
      <alignment vertical="top"/>
    </xf>
    <xf numFmtId="0" fontId="50" fillId="51" borderId="28" applyNumberFormat="0" applyAlignment="0" applyProtection="0"/>
    <xf numFmtId="0" fontId="4" fillId="0" borderId="0">
      <alignment vertical="top"/>
    </xf>
    <xf numFmtId="0" fontId="14" fillId="6" borderId="8"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20" fillId="0" borderId="12"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57" fillId="0" borderId="30" applyNumberFormat="0" applyFill="0" applyAlignment="0" applyProtection="0"/>
    <xf numFmtId="0" fontId="4" fillId="0" borderId="0">
      <alignment vertical="top"/>
    </xf>
    <xf numFmtId="0" fontId="20" fillId="0" borderId="12" applyNumberFormat="0" applyFill="0" applyAlignment="0" applyProtection="0"/>
    <xf numFmtId="0" fontId="20" fillId="0" borderId="12"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377">
    <xf numFmtId="0" fontId="0" fillId="0" borderId="0" xfId="0"/>
    <xf numFmtId="0" fontId="66" fillId="0" borderId="0" xfId="0" applyFont="1" applyAlignment="1">
      <alignment vertical="center"/>
    </xf>
    <xf numFmtId="0" fontId="66" fillId="0" borderId="0" xfId="0" applyFont="1" applyAlignment="1">
      <alignment horizontal="center" vertical="center"/>
    </xf>
    <xf numFmtId="0" fontId="65" fillId="0" borderId="32" xfId="0" applyFont="1" applyBorder="1" applyAlignment="1">
      <alignment horizontal="center" vertical="center" wrapText="1"/>
    </xf>
    <xf numFmtId="0" fontId="67" fillId="0" borderId="0" xfId="0" applyFont="1" applyAlignment="1">
      <alignment horizontal="left" vertical="center"/>
    </xf>
    <xf numFmtId="0" fontId="72" fillId="0" borderId="0" xfId="0" applyFont="1" applyFill="1" applyAlignment="1">
      <alignment vertical="center"/>
    </xf>
    <xf numFmtId="0" fontId="64" fillId="0" borderId="0" xfId="0" applyFont="1" applyAlignment="1">
      <alignment horizontal="center" vertical="center"/>
    </xf>
    <xf numFmtId="0" fontId="64" fillId="0" borderId="31" xfId="0" applyFont="1" applyBorder="1" applyAlignment="1">
      <alignment horizontal="center" vertical="center" wrapText="1"/>
    </xf>
    <xf numFmtId="0" fontId="72" fillId="0" borderId="32" xfId="0" applyFont="1" applyFill="1" applyBorder="1" applyAlignment="1">
      <alignment horizontal="center" vertical="center" wrapText="1"/>
    </xf>
    <xf numFmtId="0" fontId="72" fillId="0" borderId="0" xfId="0" applyFont="1" applyAlignment="1">
      <alignment horizontal="center" vertical="center"/>
    </xf>
    <xf numFmtId="0" fontId="64" fillId="0" borderId="32" xfId="0" applyFont="1" applyBorder="1" applyAlignment="1">
      <alignment horizontal="center" vertical="center" wrapText="1"/>
    </xf>
    <xf numFmtId="0" fontId="72" fillId="0" borderId="0" xfId="0" applyFont="1" applyAlignment="1">
      <alignment horizontal="left" vertical="center"/>
    </xf>
    <xf numFmtId="0" fontId="63" fillId="0" borderId="0" xfId="0" applyFont="1" applyFill="1" applyAlignment="1">
      <alignment horizontal="left" vertical="center"/>
    </xf>
    <xf numFmtId="0" fontId="63" fillId="0" borderId="0" xfId="0" applyFont="1" applyFill="1" applyAlignment="1">
      <alignment horizontal="left" vertical="center" wrapText="1"/>
    </xf>
    <xf numFmtId="0" fontId="72" fillId="0" borderId="0" xfId="0" applyFont="1" applyAlignment="1">
      <alignment vertical="center"/>
    </xf>
    <xf numFmtId="0" fontId="64" fillId="0" borderId="33" xfId="0" applyFont="1" applyBorder="1" applyAlignment="1">
      <alignment horizontal="center" vertical="center" wrapText="1"/>
    </xf>
    <xf numFmtId="0" fontId="75" fillId="0" borderId="56" xfId="0" applyFont="1" applyBorder="1" applyAlignment="1">
      <alignment horizontal="center" vertical="center"/>
    </xf>
    <xf numFmtId="0" fontId="76" fillId="0" borderId="1" xfId="0" applyFont="1" applyBorder="1" applyAlignment="1">
      <alignment horizontal="left" vertical="center" wrapText="1"/>
    </xf>
    <xf numFmtId="0" fontId="76" fillId="0" borderId="1" xfId="0" applyFont="1" applyBorder="1" applyAlignment="1">
      <alignment horizontal="left" vertical="center"/>
    </xf>
    <xf numFmtId="0" fontId="78" fillId="0" borderId="39" xfId="0" applyFont="1" applyBorder="1" applyAlignment="1"/>
    <xf numFmtId="0" fontId="73" fillId="0" borderId="0" xfId="0" applyFont="1" applyBorder="1" applyAlignment="1">
      <alignment horizontal="left" vertical="center"/>
    </xf>
    <xf numFmtId="0" fontId="79" fillId="0" borderId="0" xfId="0" applyFont="1" applyBorder="1" applyAlignment="1">
      <alignment horizontal="center" vertical="center"/>
    </xf>
    <xf numFmtId="0" fontId="79" fillId="0" borderId="59" xfId="0" applyFont="1" applyBorder="1" applyAlignment="1">
      <alignment horizontal="center" vertical="center" wrapText="1"/>
    </xf>
    <xf numFmtId="0" fontId="79" fillId="0" borderId="59" xfId="0" applyFont="1" applyBorder="1" applyAlignment="1">
      <alignment horizontal="center" vertical="center"/>
    </xf>
    <xf numFmtId="1" fontId="79" fillId="0" borderId="0" xfId="0" applyNumberFormat="1" applyFont="1" applyBorder="1" applyAlignment="1">
      <alignment horizontal="center" vertical="center"/>
    </xf>
    <xf numFmtId="0" fontId="63" fillId="0" borderId="32" xfId="0" applyFont="1" applyFill="1" applyBorder="1" applyAlignment="1">
      <alignment horizontal="center" vertical="center" wrapText="1"/>
    </xf>
    <xf numFmtId="0" fontId="81" fillId="0" borderId="1" xfId="0" applyFont="1" applyFill="1" applyBorder="1" applyAlignment="1">
      <alignment horizontal="center" vertical="center"/>
    </xf>
    <xf numFmtId="1" fontId="82" fillId="0" borderId="1" xfId="0" applyNumberFormat="1" applyFont="1" applyFill="1" applyBorder="1" applyAlignment="1">
      <alignment horizontal="center" vertical="center"/>
    </xf>
    <xf numFmtId="1" fontId="82" fillId="0" borderId="53" xfId="0" applyNumberFormat="1" applyFont="1" applyFill="1" applyBorder="1" applyAlignment="1">
      <alignment horizontal="center" vertical="center"/>
    </xf>
    <xf numFmtId="0" fontId="63" fillId="0" borderId="0" xfId="0" applyFont="1" applyFill="1" applyBorder="1" applyAlignment="1">
      <alignment horizontal="center" vertical="center" wrapText="1"/>
    </xf>
    <xf numFmtId="0" fontId="68" fillId="0" borderId="0" xfId="0" applyFont="1" applyFill="1" applyBorder="1" applyAlignment="1">
      <alignment horizontal="left" vertical="center" wrapText="1"/>
    </xf>
    <xf numFmtId="0" fontId="68" fillId="0" borderId="0" xfId="0" applyFont="1" applyFill="1" applyBorder="1" applyAlignment="1">
      <alignment horizontal="left" vertical="center"/>
    </xf>
    <xf numFmtId="14" fontId="72" fillId="0" borderId="0" xfId="0" applyNumberFormat="1" applyFont="1" applyFill="1" applyBorder="1" applyAlignment="1">
      <alignment horizontal="center" vertical="center" wrapText="1"/>
    </xf>
    <xf numFmtId="0" fontId="72" fillId="0" borderId="0" xfId="0" applyFont="1" applyFill="1" applyBorder="1" applyAlignment="1">
      <alignment horizontal="center" vertical="center"/>
    </xf>
    <xf numFmtId="0" fontId="68" fillId="0" borderId="0" xfId="0" applyFont="1" applyFill="1" applyBorder="1" applyAlignment="1">
      <alignment horizontal="center" vertical="center" wrapText="1"/>
    </xf>
    <xf numFmtId="0" fontId="63" fillId="0" borderId="0" xfId="0" applyFont="1" applyFill="1" applyBorder="1" applyAlignment="1">
      <alignment horizontal="left" vertical="center" wrapText="1"/>
    </xf>
    <xf numFmtId="0" fontId="63" fillId="0" borderId="0" xfId="0" applyFont="1" applyFill="1" applyBorder="1" applyAlignment="1">
      <alignment horizontal="left" vertical="center"/>
    </xf>
    <xf numFmtId="0" fontId="72" fillId="0" borderId="0" xfId="0" applyFont="1" applyFill="1" applyBorder="1" applyAlignment="1">
      <alignment vertical="center"/>
    </xf>
    <xf numFmtId="0" fontId="63" fillId="0" borderId="0" xfId="0" applyFont="1" applyFill="1" applyBorder="1" applyAlignment="1">
      <alignment horizontal="center" vertical="center"/>
    </xf>
    <xf numFmtId="0" fontId="74" fillId="61" borderId="1" xfId="0" applyFont="1" applyFill="1" applyBorder="1" applyAlignment="1">
      <alignment horizontal="center"/>
    </xf>
    <xf numFmtId="0" fontId="74" fillId="61" borderId="53" xfId="0" applyFont="1" applyFill="1" applyBorder="1" applyAlignment="1">
      <alignment horizontal="center"/>
    </xf>
    <xf numFmtId="0" fontId="73" fillId="63" borderId="58" xfId="0" applyFont="1" applyFill="1" applyBorder="1" applyAlignment="1">
      <alignment horizontal="left" vertical="center"/>
    </xf>
    <xf numFmtId="0" fontId="77" fillId="63" borderId="1" xfId="0" applyFont="1" applyFill="1" applyBorder="1" applyAlignment="1">
      <alignment horizontal="center" vertical="center"/>
    </xf>
    <xf numFmtId="0" fontId="78" fillId="63" borderId="57" xfId="0" applyFont="1" applyFill="1" applyBorder="1" applyAlignment="1"/>
    <xf numFmtId="0" fontId="83" fillId="0" borderId="0" xfId="0" applyFont="1" applyFill="1" applyAlignment="1">
      <alignment horizontal="left"/>
    </xf>
    <xf numFmtId="0" fontId="75" fillId="0" borderId="60" xfId="0" applyFont="1" applyFill="1" applyBorder="1" applyAlignment="1">
      <alignment horizontal="center" vertical="center" wrapText="1"/>
    </xf>
    <xf numFmtId="0" fontId="75" fillId="0" borderId="61" xfId="0" applyFont="1" applyFill="1" applyBorder="1" applyAlignment="1">
      <alignment horizontal="center" vertical="center" wrapText="1"/>
    </xf>
    <xf numFmtId="0" fontId="85" fillId="0" borderId="0" xfId="0" applyFont="1" applyFill="1" applyAlignment="1">
      <alignment horizontal="left"/>
    </xf>
    <xf numFmtId="0" fontId="75" fillId="0" borderId="32" xfId="0" applyFont="1" applyFill="1" applyBorder="1" applyAlignment="1">
      <alignment horizontal="center" vertical="center" wrapText="1"/>
    </xf>
    <xf numFmtId="0" fontId="75" fillId="0" borderId="62" xfId="0" applyFont="1" applyFill="1" applyBorder="1" applyAlignment="1">
      <alignment horizontal="center" vertical="center" wrapText="1"/>
    </xf>
    <xf numFmtId="0" fontId="86" fillId="0" borderId="55" xfId="0" applyFont="1" applyFill="1" applyBorder="1" applyAlignment="1">
      <alignment horizontal="center" vertical="center" wrapText="1"/>
    </xf>
    <xf numFmtId="0" fontId="86" fillId="0" borderId="63" xfId="0" applyFont="1" applyFill="1" applyBorder="1" applyAlignment="1">
      <alignment horizontal="center" vertical="center" wrapText="1"/>
    </xf>
    <xf numFmtId="0" fontId="75" fillId="0" borderId="1" xfId="0" applyFont="1" applyFill="1" applyBorder="1" applyAlignment="1">
      <alignment horizontal="center" vertical="center" wrapText="1"/>
    </xf>
    <xf numFmtId="0" fontId="75" fillId="0" borderId="55" xfId="0" applyFont="1" applyFill="1" applyBorder="1" applyAlignment="1">
      <alignment horizontal="center" vertical="center" wrapText="1"/>
    </xf>
    <xf numFmtId="0" fontId="87" fillId="0" borderId="0" xfId="0" applyFont="1" applyFill="1" applyAlignment="1">
      <alignment horizontal="left"/>
    </xf>
    <xf numFmtId="0" fontId="75" fillId="0" borderId="1" xfId="0" applyFont="1" applyFill="1" applyBorder="1" applyAlignment="1">
      <alignment horizontal="center" vertical="center"/>
    </xf>
    <xf numFmtId="0" fontId="75" fillId="0" borderId="1" xfId="0" applyFont="1" applyFill="1" applyBorder="1" applyAlignment="1">
      <alignment vertical="center"/>
    </xf>
    <xf numFmtId="0" fontId="0" fillId="0" borderId="1" xfId="0" applyFill="1" applyBorder="1" applyAlignment="1">
      <alignment horizontal="center" vertical="center" wrapText="1"/>
    </xf>
    <xf numFmtId="0" fontId="86" fillId="0" borderId="1" xfId="0" applyFont="1" applyFill="1" applyBorder="1" applyAlignment="1">
      <alignment vertical="center" wrapText="1"/>
    </xf>
    <xf numFmtId="2" fontId="88" fillId="0" borderId="55" xfId="0" applyNumberFormat="1" applyFont="1" applyFill="1" applyBorder="1" applyAlignment="1">
      <alignment vertical="center" wrapText="1"/>
    </xf>
    <xf numFmtId="2" fontId="89" fillId="0" borderId="1" xfId="0" applyNumberFormat="1" applyFont="1" applyFill="1" applyBorder="1" applyAlignment="1">
      <alignment vertical="center"/>
    </xf>
    <xf numFmtId="0" fontId="90" fillId="0" borderId="1" xfId="0" applyFont="1" applyFill="1" applyBorder="1" applyAlignment="1">
      <alignment horizontal="center" vertical="center" wrapText="1"/>
    </xf>
    <xf numFmtId="1" fontId="85" fillId="0" borderId="0" xfId="0" applyNumberFormat="1" applyFont="1" applyFill="1" applyAlignment="1">
      <alignment horizontal="center"/>
    </xf>
    <xf numFmtId="0" fontId="75" fillId="0" borderId="55" xfId="0" applyFont="1" applyFill="1" applyBorder="1" applyAlignment="1">
      <alignment horizontal="right" vertical="center"/>
    </xf>
    <xf numFmtId="0" fontId="86" fillId="0" borderId="55" xfId="0" applyFont="1" applyFill="1" applyBorder="1" applyAlignment="1">
      <alignment vertical="center" wrapText="1"/>
    </xf>
    <xf numFmtId="0" fontId="88" fillId="0" borderId="0" xfId="0" applyFont="1" applyBorder="1"/>
    <xf numFmtId="0" fontId="80" fillId="0" borderId="0" xfId="0" applyFont="1"/>
    <xf numFmtId="0" fontId="86" fillId="0" borderId="0" xfId="0" applyFont="1" applyBorder="1"/>
    <xf numFmtId="0" fontId="75"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88" fillId="0" borderId="1" xfId="0" applyFont="1" applyBorder="1" applyAlignment="1">
      <alignment horizontal="center" vertical="center" wrapText="1"/>
    </xf>
    <xf numFmtId="0" fontId="85" fillId="64" borderId="1" xfId="0" applyFont="1" applyFill="1" applyBorder="1" applyAlignment="1">
      <alignment horizontal="center" vertical="center" wrapText="1"/>
    </xf>
    <xf numFmtId="0" fontId="85" fillId="64" borderId="1" xfId="0" applyFont="1" applyFill="1" applyBorder="1" applyAlignment="1">
      <alignment horizontal="center" vertical="center"/>
    </xf>
    <xf numFmtId="1" fontId="86" fillId="64" borderId="1" xfId="0" applyNumberFormat="1" applyFont="1" applyFill="1" applyBorder="1" applyAlignment="1">
      <alignment horizontal="right" vertical="center"/>
    </xf>
    <xf numFmtId="0" fontId="75" fillId="0" borderId="1" xfId="0" applyFont="1" applyFill="1" applyBorder="1" applyAlignment="1">
      <alignment horizontal="right" vertical="center"/>
    </xf>
    <xf numFmtId="1" fontId="88" fillId="64" borderId="55" xfId="0" applyNumberFormat="1" applyFont="1" applyFill="1" applyBorder="1" applyAlignment="1">
      <alignment horizontal="right" vertical="center"/>
    </xf>
    <xf numFmtId="183" fontId="88" fillId="0" borderId="1" xfId="0" applyNumberFormat="1" applyFont="1" applyBorder="1" applyAlignment="1">
      <alignment horizontal="right" vertical="center"/>
    </xf>
    <xf numFmtId="0" fontId="0" fillId="0" borderId="0" xfId="0" applyFont="1"/>
    <xf numFmtId="1" fontId="91" fillId="0" borderId="1" xfId="0" applyNumberFormat="1" applyFont="1" applyFill="1" applyBorder="1" applyAlignment="1">
      <alignment horizontal="right" vertical="center"/>
    </xf>
    <xf numFmtId="183" fontId="91" fillId="0" borderId="1" xfId="0" applyNumberFormat="1" applyFont="1" applyBorder="1" applyAlignment="1">
      <alignment horizontal="right" vertical="center"/>
    </xf>
    <xf numFmtId="1" fontId="86" fillId="64" borderId="55" xfId="0" applyNumberFormat="1" applyFont="1" applyFill="1" applyBorder="1" applyAlignment="1">
      <alignment horizontal="right" vertical="center"/>
    </xf>
    <xf numFmtId="2" fontId="73" fillId="0" borderId="1" xfId="0" quotePrefix="1" applyNumberFormat="1" applyFont="1" applyBorder="1" applyAlignment="1">
      <alignment horizontal="right" vertical="center"/>
    </xf>
    <xf numFmtId="1" fontId="92" fillId="64" borderId="1" xfId="0" applyNumberFormat="1" applyFont="1" applyFill="1" applyBorder="1" applyAlignment="1">
      <alignment horizontal="right" vertical="center"/>
    </xf>
    <xf numFmtId="0" fontId="88" fillId="0" borderId="0" xfId="0" applyFont="1" applyBorder="1" applyAlignment="1"/>
    <xf numFmtId="0" fontId="85" fillId="0" borderId="0" xfId="0" applyFont="1"/>
    <xf numFmtId="1" fontId="76" fillId="0" borderId="1" xfId="0" applyNumberFormat="1" applyFont="1" applyBorder="1" applyAlignment="1">
      <alignment horizontal="center" vertical="center"/>
    </xf>
    <xf numFmtId="1" fontId="76" fillId="0" borderId="1" xfId="0" applyNumberFormat="1" applyFont="1" applyBorder="1" applyAlignment="1">
      <alignment horizontal="center" vertical="center" wrapText="1"/>
    </xf>
    <xf numFmtId="1" fontId="73" fillId="0" borderId="1" xfId="0" applyNumberFormat="1" applyFont="1" applyBorder="1" applyAlignment="1">
      <alignment horizontal="center" vertical="center"/>
    </xf>
    <xf numFmtId="0" fontId="35" fillId="0" borderId="0" xfId="0" applyFont="1" applyAlignment="1">
      <alignment vertical="center"/>
    </xf>
    <xf numFmtId="0" fontId="75" fillId="0" borderId="1" xfId="0" applyFont="1" applyFill="1" applyBorder="1" applyAlignment="1">
      <alignment horizontal="right" vertical="center" wrapText="1"/>
    </xf>
    <xf numFmtId="2" fontId="89" fillId="0" borderId="55" xfId="0" applyNumberFormat="1" applyFont="1" applyBorder="1" applyAlignment="1">
      <alignment horizontal="right" vertical="center"/>
    </xf>
    <xf numFmtId="2" fontId="91" fillId="0" borderId="1" xfId="0" applyNumberFormat="1" applyFont="1" applyFill="1" applyBorder="1" applyAlignment="1">
      <alignment horizontal="right" vertical="center" wrapText="1"/>
    </xf>
    <xf numFmtId="0" fontId="85" fillId="0" borderId="55" xfId="0" applyFont="1" applyBorder="1" applyAlignment="1">
      <alignment horizontal="right" vertical="center"/>
    </xf>
    <xf numFmtId="2" fontId="91" fillId="0" borderId="1" xfId="0" applyNumberFormat="1" applyFont="1" applyFill="1" applyBorder="1" applyAlignment="1">
      <alignment horizontal="right" vertical="center"/>
    </xf>
    <xf numFmtId="2" fontId="85" fillId="0" borderId="0" xfId="0" applyNumberFormat="1" applyFont="1" applyFill="1" applyBorder="1" applyAlignment="1">
      <alignment horizontal="center" vertical="center"/>
    </xf>
    <xf numFmtId="0" fontId="93" fillId="0" borderId="0" xfId="0" applyFont="1"/>
    <xf numFmtId="0" fontId="96" fillId="0" borderId="0" xfId="3" applyFont="1"/>
    <xf numFmtId="0" fontId="97" fillId="0" borderId="44" xfId="3" applyFont="1" applyBorder="1" applyAlignment="1">
      <alignment horizontal="center" vertical="center" wrapText="1"/>
    </xf>
    <xf numFmtId="0" fontId="97" fillId="0" borderId="59" xfId="3" applyFont="1" applyBorder="1" applyAlignment="1">
      <alignment horizontal="center" vertical="center" wrapText="1"/>
    </xf>
    <xf numFmtId="0" fontId="97" fillId="0" borderId="64" xfId="3" applyFont="1" applyBorder="1" applyAlignment="1">
      <alignment horizontal="center" vertical="center" wrapText="1"/>
    </xf>
    <xf numFmtId="0" fontId="97" fillId="0" borderId="65" xfId="3" applyFont="1" applyBorder="1" applyAlignment="1">
      <alignment horizontal="center" vertical="center" wrapText="1"/>
    </xf>
    <xf numFmtId="0" fontId="97" fillId="0" borderId="64" xfId="3" applyFont="1" applyFill="1" applyBorder="1" applyAlignment="1">
      <alignment horizontal="center" vertical="center" wrapText="1"/>
    </xf>
    <xf numFmtId="0" fontId="97" fillId="0" borderId="66" xfId="3" applyFont="1" applyFill="1" applyBorder="1" applyAlignment="1">
      <alignment horizontal="center" vertical="center" wrapText="1"/>
    </xf>
    <xf numFmtId="0" fontId="97" fillId="0" borderId="0" xfId="3" applyFont="1" applyBorder="1" applyAlignment="1">
      <alignment horizontal="center" vertical="center" wrapText="1"/>
    </xf>
    <xf numFmtId="0" fontId="97" fillId="0" borderId="68" xfId="3" applyFont="1" applyBorder="1" applyAlignment="1">
      <alignment horizontal="left" vertical="center" wrapText="1"/>
    </xf>
    <xf numFmtId="0" fontId="96" fillId="0" borderId="54" xfId="24955" applyFont="1" applyFill="1" applyBorder="1" applyAlignment="1">
      <alignment vertical="center" wrapText="1"/>
    </xf>
    <xf numFmtId="0" fontId="96" fillId="0" borderId="69" xfId="24955" applyFont="1" applyFill="1" applyBorder="1" applyAlignment="1">
      <alignment vertical="center" wrapText="1"/>
    </xf>
    <xf numFmtId="0" fontId="96" fillId="0" borderId="55" xfId="24955" applyFont="1" applyFill="1" applyBorder="1" applyAlignment="1">
      <alignment vertical="center" wrapText="1"/>
    </xf>
    <xf numFmtId="0" fontId="96" fillId="0" borderId="69" xfId="3" applyFont="1" applyBorder="1" applyAlignment="1">
      <alignment vertical="center"/>
    </xf>
    <xf numFmtId="0" fontId="96" fillId="0" borderId="0" xfId="3" applyFont="1" applyBorder="1" applyAlignment="1">
      <alignment vertical="center"/>
    </xf>
    <xf numFmtId="0" fontId="97" fillId="0" borderId="71" xfId="3" applyFont="1" applyBorder="1" applyAlignment="1">
      <alignment horizontal="left" vertical="center" wrapText="1"/>
    </xf>
    <xf numFmtId="0" fontId="96" fillId="0" borderId="56" xfId="24955" applyFont="1" applyFill="1" applyBorder="1" applyAlignment="1">
      <alignment vertical="center" wrapText="1"/>
    </xf>
    <xf numFmtId="0" fontId="96" fillId="0" borderId="53" xfId="24955" applyFont="1" applyFill="1" applyBorder="1" applyAlignment="1">
      <alignment vertical="center" wrapText="1"/>
    </xf>
    <xf numFmtId="0" fontId="96" fillId="0" borderId="1" xfId="24955" applyFont="1" applyFill="1" applyBorder="1" applyAlignment="1">
      <alignment vertical="center" wrapText="1"/>
    </xf>
    <xf numFmtId="0" fontId="96" fillId="0" borderId="53" xfId="3" applyFont="1" applyBorder="1" applyAlignment="1">
      <alignment vertical="center"/>
    </xf>
    <xf numFmtId="0" fontId="97" fillId="0" borderId="72" xfId="3" applyFont="1" applyBorder="1" applyAlignment="1">
      <alignment horizontal="left" vertical="center" wrapText="1"/>
    </xf>
    <xf numFmtId="0" fontId="96" fillId="0" borderId="73" xfId="24955" applyFont="1" applyFill="1" applyBorder="1" applyAlignment="1">
      <alignment vertical="center" wrapText="1"/>
    </xf>
    <xf numFmtId="0" fontId="96" fillId="0" borderId="74" xfId="24955" applyFont="1" applyFill="1" applyBorder="1" applyAlignment="1">
      <alignment vertical="center" wrapText="1"/>
    </xf>
    <xf numFmtId="0" fontId="96" fillId="0" borderId="60" xfId="24955" applyFont="1" applyFill="1" applyBorder="1" applyAlignment="1">
      <alignment vertical="center" wrapText="1"/>
    </xf>
    <xf numFmtId="0" fontId="96" fillId="0" borderId="74" xfId="3" applyFont="1" applyBorder="1" applyAlignment="1">
      <alignment vertical="center"/>
    </xf>
    <xf numFmtId="0" fontId="97" fillId="0" borderId="44" xfId="3" applyFont="1" applyBorder="1" applyAlignment="1">
      <alignment horizontal="left" vertical="center" wrapText="1"/>
    </xf>
    <xf numFmtId="0" fontId="97" fillId="0" borderId="64" xfId="24955" applyFont="1" applyFill="1" applyBorder="1" applyAlignment="1">
      <alignment vertical="center" wrapText="1"/>
    </xf>
    <xf numFmtId="0" fontId="97" fillId="0" borderId="65" xfId="24955" applyFont="1" applyFill="1" applyBorder="1" applyAlignment="1">
      <alignment vertical="center" wrapText="1"/>
    </xf>
    <xf numFmtId="0" fontId="97" fillId="0" borderId="66" xfId="24955" applyFont="1" applyFill="1" applyBorder="1" applyAlignment="1">
      <alignment vertical="center" wrapText="1"/>
    </xf>
    <xf numFmtId="0" fontId="97" fillId="0" borderId="65" xfId="3" applyFont="1" applyBorder="1" applyAlignment="1">
      <alignment vertical="center"/>
    </xf>
    <xf numFmtId="0" fontId="97" fillId="0" borderId="0" xfId="3" applyFont="1" applyBorder="1" applyAlignment="1">
      <alignment vertical="center"/>
    </xf>
    <xf numFmtId="0" fontId="98" fillId="0" borderId="59" xfId="0" applyFont="1" applyBorder="1" applyAlignment="1">
      <alignment horizontal="center" vertical="center"/>
    </xf>
    <xf numFmtId="0" fontId="99" fillId="0" borderId="0" xfId="0" applyFont="1"/>
    <xf numFmtId="0" fontId="98" fillId="0" borderId="59" xfId="0" applyFont="1" applyFill="1" applyBorder="1" applyAlignment="1">
      <alignment horizontal="center" vertical="center"/>
    </xf>
    <xf numFmtId="0" fontId="100" fillId="0" borderId="0" xfId="0" applyFont="1" applyFill="1"/>
    <xf numFmtId="0" fontId="83" fillId="0" borderId="0" xfId="0" applyFont="1" applyFill="1"/>
    <xf numFmtId="0" fontId="73" fillId="0" borderId="1" xfId="0" applyFont="1" applyBorder="1" applyAlignment="1">
      <alignment vertical="top" wrapText="1"/>
    </xf>
    <xf numFmtId="0" fontId="73" fillId="0" borderId="1" xfId="0" applyFont="1" applyBorder="1" applyAlignment="1">
      <alignment horizontal="right" vertical="top" wrapText="1"/>
    </xf>
    <xf numFmtId="0" fontId="73"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vertical="top" wrapText="1"/>
    </xf>
    <xf numFmtId="0" fontId="76" fillId="0" borderId="1" xfId="0" applyFont="1" applyBorder="1" applyAlignment="1">
      <alignment horizontal="right" vertical="center" wrapText="1"/>
    </xf>
    <xf numFmtId="1" fontId="76" fillId="0" borderId="1" xfId="0" applyNumberFormat="1" applyFont="1" applyBorder="1" applyAlignment="1">
      <alignment horizontal="right" vertical="center" wrapText="1"/>
    </xf>
    <xf numFmtId="0" fontId="98" fillId="0" borderId="1" xfId="0" applyFont="1" applyBorder="1"/>
    <xf numFmtId="0" fontId="98" fillId="0" borderId="1" xfId="0" applyFont="1" applyBorder="1" applyAlignment="1">
      <alignment horizontal="right" vertical="center"/>
    </xf>
    <xf numFmtId="1" fontId="98" fillId="0" borderId="1" xfId="0" applyNumberFormat="1" applyFont="1" applyBorder="1" applyAlignment="1">
      <alignment horizontal="right" vertical="center"/>
    </xf>
    <xf numFmtId="0" fontId="101" fillId="0" borderId="0" xfId="0" applyFont="1"/>
    <xf numFmtId="0" fontId="103" fillId="0" borderId="0" xfId="0" applyFont="1"/>
    <xf numFmtId="0" fontId="37" fillId="0" borderId="0" xfId="0" applyFont="1" applyAlignment="1">
      <alignment vertical="center" wrapText="1"/>
    </xf>
    <xf numFmtId="0" fontId="83" fillId="0" borderId="0" xfId="0" applyFont="1"/>
    <xf numFmtId="0" fontId="104" fillId="0" borderId="0" xfId="0" applyFont="1" applyAlignment="1">
      <alignment vertical="center" wrapText="1"/>
    </xf>
    <xf numFmtId="0" fontId="104" fillId="0" borderId="0" xfId="0" applyFont="1" applyAlignment="1">
      <alignment horizontal="center" vertical="center" wrapText="1"/>
    </xf>
    <xf numFmtId="0" fontId="83" fillId="0" borderId="0" xfId="0" applyFont="1" applyAlignment="1">
      <alignment vertical="center"/>
    </xf>
    <xf numFmtId="0" fontId="73" fillId="0" borderId="76"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77" xfId="0" applyFont="1" applyBorder="1" applyAlignment="1">
      <alignment horizontal="center" vertical="center" wrapText="1"/>
    </xf>
    <xf numFmtId="0" fontId="76" fillId="0" borderId="56" xfId="0" applyFont="1" applyBorder="1" applyAlignment="1">
      <alignment horizontal="center" vertical="center" wrapText="1"/>
    </xf>
    <xf numFmtId="0" fontId="76" fillId="0" borderId="53" xfId="0" applyFont="1" applyBorder="1" applyAlignment="1">
      <alignment horizontal="center" vertical="center" wrapText="1"/>
    </xf>
    <xf numFmtId="0" fontId="86" fillId="0" borderId="1" xfId="0" applyFont="1" applyFill="1" applyBorder="1" applyAlignment="1">
      <alignment horizontal="center" vertical="center" wrapText="1"/>
    </xf>
    <xf numFmtId="0" fontId="83" fillId="0" borderId="0" xfId="0" applyFont="1" applyBorder="1" applyAlignment="1">
      <alignment horizontal="center" vertical="center"/>
    </xf>
    <xf numFmtId="0" fontId="76" fillId="0" borderId="53" xfId="0" applyFont="1" applyFill="1" applyBorder="1" applyAlignment="1">
      <alignment horizontal="center" vertical="center" wrapText="1"/>
    </xf>
    <xf numFmtId="0" fontId="83" fillId="0" borderId="0" xfId="0" applyFont="1" applyBorder="1"/>
    <xf numFmtId="0" fontId="104" fillId="0" borderId="0" xfId="0" applyFont="1" applyBorder="1" applyAlignment="1">
      <alignment horizontal="center" vertical="center" wrapText="1"/>
    </xf>
    <xf numFmtId="0" fontId="76" fillId="0" borderId="1" xfId="0" applyFont="1" applyFill="1" applyBorder="1" applyAlignment="1">
      <alignment horizontal="center" vertical="center" wrapText="1"/>
    </xf>
    <xf numFmtId="0" fontId="67" fillId="0" borderId="1" xfId="0" applyFont="1" applyBorder="1" applyAlignment="1">
      <alignment horizontal="center" vertical="top" wrapText="1"/>
    </xf>
    <xf numFmtId="0" fontId="69" fillId="0" borderId="1" xfId="0" applyFont="1" applyFill="1" applyBorder="1" applyAlignment="1">
      <alignment horizontal="center" vertical="top" wrapText="1"/>
    </xf>
    <xf numFmtId="0" fontId="70" fillId="0" borderId="1" xfId="0" applyFont="1" applyBorder="1" applyAlignment="1">
      <alignment horizontal="center" vertical="top" wrapText="1"/>
    </xf>
    <xf numFmtId="0" fontId="71" fillId="0" borderId="1" xfId="0" applyFont="1" applyFill="1" applyBorder="1" applyAlignment="1">
      <alignment horizontal="center" vertical="top" wrapText="1"/>
    </xf>
    <xf numFmtId="0" fontId="69" fillId="0" borderId="1" xfId="0" applyFont="1" applyBorder="1" applyAlignment="1">
      <alignment horizontal="center" vertical="top" wrapText="1"/>
    </xf>
    <xf numFmtId="0" fontId="69" fillId="0" borderId="1" xfId="0" applyFont="1" applyFill="1" applyBorder="1" applyAlignment="1">
      <alignment horizontal="center" vertical="top"/>
    </xf>
    <xf numFmtId="0" fontId="72" fillId="0" borderId="0" xfId="0" applyFont="1" applyAlignment="1">
      <alignment horizontal="center" vertical="top"/>
    </xf>
    <xf numFmtId="0" fontId="63" fillId="0" borderId="1" xfId="0" applyFont="1" applyFill="1" applyBorder="1" applyAlignment="1">
      <alignment horizontal="center" vertical="top" wrapText="1"/>
    </xf>
    <xf numFmtId="0" fontId="68" fillId="0" borderId="1" xfId="0" applyFont="1" applyFill="1" applyBorder="1" applyAlignment="1">
      <alignment horizontal="center" vertical="top" wrapText="1"/>
    </xf>
    <xf numFmtId="0" fontId="68" fillId="0" borderId="1" xfId="0" applyFont="1" applyFill="1" applyBorder="1" applyAlignment="1">
      <alignment horizontal="center" vertical="top"/>
    </xf>
    <xf numFmtId="14" fontId="72" fillId="0" borderId="1" xfId="0" applyNumberFormat="1" applyFont="1" applyFill="1" applyBorder="1" applyAlignment="1">
      <alignment horizontal="center" vertical="top" wrapText="1"/>
    </xf>
    <xf numFmtId="0" fontId="72" fillId="0" borderId="1" xfId="0" applyFont="1" applyFill="1" applyBorder="1" applyAlignment="1">
      <alignment horizontal="center" vertical="top"/>
    </xf>
    <xf numFmtId="0" fontId="63" fillId="62" borderId="1" xfId="0" applyFont="1" applyFill="1" applyBorder="1" applyAlignment="1">
      <alignment horizontal="center" vertical="top" wrapText="1"/>
    </xf>
    <xf numFmtId="0" fontId="63" fillId="62" borderId="1" xfId="0" applyFont="1" applyFill="1" applyBorder="1" applyAlignment="1">
      <alignment horizontal="center" vertical="top"/>
    </xf>
    <xf numFmtId="0" fontId="66" fillId="0" borderId="0" xfId="0" applyFont="1" applyAlignment="1">
      <alignment horizontal="center" vertical="top"/>
    </xf>
    <xf numFmtId="0" fontId="63" fillId="0" borderId="1" xfId="0" applyFont="1" applyFill="1" applyBorder="1" applyAlignment="1">
      <alignment horizontal="center" vertical="top"/>
    </xf>
    <xf numFmtId="0" fontId="63" fillId="0" borderId="0" xfId="0" applyFont="1" applyFill="1" applyBorder="1" applyAlignment="1">
      <alignment horizontal="center" vertical="top" wrapText="1"/>
    </xf>
    <xf numFmtId="0" fontId="68" fillId="0" borderId="0" xfId="0" applyFont="1" applyFill="1" applyBorder="1" applyAlignment="1">
      <alignment horizontal="center" vertical="top" wrapText="1"/>
    </xf>
    <xf numFmtId="0" fontId="68" fillId="0" borderId="0" xfId="0" applyFont="1" applyFill="1" applyBorder="1" applyAlignment="1">
      <alignment horizontal="center" vertical="top"/>
    </xf>
    <xf numFmtId="14" fontId="72" fillId="0" borderId="0" xfId="0" applyNumberFormat="1" applyFont="1" applyFill="1" applyBorder="1" applyAlignment="1">
      <alignment horizontal="center" vertical="top" wrapText="1"/>
    </xf>
    <xf numFmtId="0" fontId="72" fillId="0" borderId="0" xfId="0" applyFont="1" applyFill="1" applyBorder="1" applyAlignment="1">
      <alignment horizontal="center" vertical="top"/>
    </xf>
    <xf numFmtId="0" fontId="63" fillId="0" borderId="0" xfId="0" applyFont="1" applyFill="1" applyBorder="1" applyAlignment="1">
      <alignment horizontal="center" vertical="top"/>
    </xf>
    <xf numFmtId="0" fontId="75"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96" fillId="0" borderId="53" xfId="3" applyFont="1" applyFill="1" applyBorder="1" applyAlignment="1">
      <alignment vertical="center"/>
    </xf>
    <xf numFmtId="0" fontId="105" fillId="0" borderId="0" xfId="0" applyFont="1" applyFill="1"/>
    <xf numFmtId="0" fontId="106" fillId="0" borderId="0" xfId="0" applyFont="1"/>
    <xf numFmtId="0" fontId="75" fillId="0" borderId="64" xfId="0" applyFont="1" applyBorder="1" applyAlignment="1">
      <alignment horizontal="center" vertical="center" wrapText="1"/>
    </xf>
    <xf numFmtId="0" fontId="75" fillId="0" borderId="66" xfId="0" applyFont="1" applyBorder="1" applyAlignment="1">
      <alignment horizontal="center" vertical="center" wrapText="1"/>
    </xf>
    <xf numFmtId="0" fontId="75" fillId="0" borderId="65" xfId="0" applyFont="1" applyBorder="1" applyAlignment="1">
      <alignment horizontal="center" vertical="center" wrapText="1"/>
    </xf>
    <xf numFmtId="0" fontId="75" fillId="0" borderId="55" xfId="0" applyFont="1" applyBorder="1" applyAlignment="1">
      <alignment horizontal="center" vertical="center" wrapText="1"/>
    </xf>
    <xf numFmtId="0" fontId="108" fillId="0" borderId="0" xfId="0" applyFont="1"/>
    <xf numFmtId="0" fontId="110" fillId="0" borderId="0" xfId="0" applyFont="1" applyAlignment="1">
      <alignment wrapText="1"/>
    </xf>
    <xf numFmtId="0" fontId="74" fillId="0" borderId="0" xfId="0" applyFont="1"/>
    <xf numFmtId="0" fontId="86" fillId="0" borderId="0" xfId="0" applyFont="1"/>
    <xf numFmtId="0" fontId="75" fillId="0" borderId="0" xfId="0" applyFont="1" applyAlignment="1">
      <alignment horizontal="left" indent="2"/>
    </xf>
    <xf numFmtId="0" fontId="74" fillId="0" borderId="78" xfId="0" applyFont="1" applyBorder="1" applyAlignment="1">
      <alignment horizontal="center"/>
    </xf>
    <xf numFmtId="0" fontId="74" fillId="0" borderId="43" xfId="0" applyFont="1" applyBorder="1" applyAlignment="1">
      <alignment horizontal="center"/>
    </xf>
    <xf numFmtId="0" fontId="74" fillId="0" borderId="40" xfId="0" applyFont="1" applyBorder="1" applyAlignment="1">
      <alignment vertical="center" wrapText="1"/>
    </xf>
    <xf numFmtId="0" fontId="74" fillId="0" borderId="43" xfId="0" applyFont="1" applyBorder="1" applyAlignment="1">
      <alignment vertical="center" wrapText="1"/>
    </xf>
    <xf numFmtId="0" fontId="75" fillId="0" borderId="78" xfId="0" applyFont="1" applyBorder="1"/>
    <xf numFmtId="0" fontId="74" fillId="0" borderId="43" xfId="0" applyFont="1" applyBorder="1" applyAlignment="1">
      <alignment vertical="center"/>
    </xf>
    <xf numFmtId="0" fontId="75" fillId="0" borderId="43" xfId="0" applyFont="1" applyBorder="1" applyAlignment="1">
      <alignment horizontal="center" vertical="center"/>
    </xf>
    <xf numFmtId="0" fontId="75" fillId="0" borderId="43" xfId="0" applyFont="1" applyBorder="1" applyAlignment="1">
      <alignment vertical="center"/>
    </xf>
    <xf numFmtId="2" fontId="75" fillId="0" borderId="43" xfId="0" applyNumberFormat="1" applyFont="1" applyBorder="1"/>
    <xf numFmtId="0" fontId="75" fillId="0" borderId="78" xfId="0" applyFont="1" applyBorder="1" applyAlignment="1">
      <alignment horizontal="center" vertical="center"/>
    </xf>
    <xf numFmtId="0" fontId="75" fillId="0" borderId="43" xfId="0" applyFont="1" applyBorder="1"/>
    <xf numFmtId="184" fontId="75" fillId="0" borderId="43" xfId="0" applyNumberFormat="1" applyFont="1" applyBorder="1"/>
    <xf numFmtId="0" fontId="74" fillId="0" borderId="0" xfId="0" applyFont="1" applyBorder="1" applyAlignment="1">
      <alignment horizontal="left"/>
    </xf>
    <xf numFmtId="0" fontId="74" fillId="0" borderId="76" xfId="0" applyFont="1" applyBorder="1" applyAlignment="1">
      <alignment horizontal="center" wrapText="1"/>
    </xf>
    <xf numFmtId="0" fontId="74" fillId="0" borderId="48" xfId="0" applyFont="1" applyBorder="1" applyAlignment="1">
      <alignment horizontal="center" wrapText="1"/>
    </xf>
    <xf numFmtId="0" fontId="74" fillId="0" borderId="77" xfId="0" applyFont="1" applyBorder="1" applyAlignment="1">
      <alignment horizontal="center" wrapText="1"/>
    </xf>
    <xf numFmtId="0" fontId="74" fillId="0" borderId="53" xfId="0" applyFont="1" applyBorder="1" applyAlignment="1">
      <alignment wrapText="1"/>
    </xf>
    <xf numFmtId="0" fontId="74" fillId="0" borderId="80" xfId="0" applyFont="1" applyBorder="1" applyAlignment="1">
      <alignment wrapText="1"/>
    </xf>
    <xf numFmtId="0" fontId="75" fillId="0" borderId="55" xfId="0" applyFont="1" applyBorder="1" applyAlignment="1">
      <alignment vertical="center"/>
    </xf>
    <xf numFmtId="2" fontId="75" fillId="0" borderId="55" xfId="0" applyNumberFormat="1" applyFont="1" applyBorder="1" applyAlignment="1">
      <alignment vertical="center"/>
    </xf>
    <xf numFmtId="0" fontId="111" fillId="0" borderId="0" xfId="0" applyFont="1" applyFill="1" applyBorder="1"/>
    <xf numFmtId="0" fontId="75" fillId="0" borderId="1" xfId="0" applyFont="1" applyBorder="1" applyAlignment="1">
      <alignment vertical="center"/>
    </xf>
    <xf numFmtId="0" fontId="74" fillId="0" borderId="0" xfId="0" applyFont="1" applyAlignment="1">
      <alignment horizontal="left"/>
    </xf>
    <xf numFmtId="0" fontId="74" fillId="0" borderId="53" xfId="0" applyFont="1" applyBorder="1" applyAlignment="1">
      <alignment vertical="center" wrapText="1"/>
    </xf>
    <xf numFmtId="0" fontId="74" fillId="0" borderId="80" xfId="0" applyFont="1" applyBorder="1" applyAlignment="1">
      <alignment vertical="center" wrapText="1"/>
    </xf>
    <xf numFmtId="0" fontId="75" fillId="0" borderId="55" xfId="0" applyFont="1" applyBorder="1" applyAlignment="1">
      <alignment horizontal="center" vertical="center"/>
    </xf>
    <xf numFmtId="10" fontId="75" fillId="0" borderId="55" xfId="0" applyNumberFormat="1" applyFont="1" applyBorder="1" applyAlignment="1">
      <alignment vertical="center"/>
    </xf>
    <xf numFmtId="0" fontId="75" fillId="0" borderId="1" xfId="0" applyFont="1" applyBorder="1" applyAlignment="1">
      <alignment horizontal="center" vertical="center"/>
    </xf>
    <xf numFmtId="10" fontId="75" fillId="0" borderId="1" xfId="0" applyNumberFormat="1" applyFont="1" applyBorder="1" applyAlignment="1">
      <alignment vertical="center"/>
    </xf>
    <xf numFmtId="0" fontId="75" fillId="0" borderId="0" xfId="0" applyFont="1"/>
    <xf numFmtId="0" fontId="112" fillId="0" borderId="0" xfId="0" applyFont="1" applyAlignment="1">
      <alignment wrapText="1"/>
    </xf>
    <xf numFmtId="0" fontId="113" fillId="0" borderId="0" xfId="0" applyFont="1"/>
    <xf numFmtId="0" fontId="75" fillId="0" borderId="1" xfId="0" applyFont="1" applyBorder="1" applyAlignment="1">
      <alignment horizontal="left" vertical="center" wrapText="1"/>
    </xf>
    <xf numFmtId="0" fontId="75" fillId="0" borderId="1" xfId="0" applyFont="1" applyBorder="1" applyAlignment="1">
      <alignment horizontal="left" vertical="center" indent="1"/>
    </xf>
    <xf numFmtId="0" fontId="75" fillId="0" borderId="1" xfId="0" applyFont="1" applyBorder="1" applyAlignment="1">
      <alignment horizontal="left" vertical="center" wrapText="1" indent="1"/>
    </xf>
    <xf numFmtId="0" fontId="74" fillId="0" borderId="1" xfId="0" applyFont="1" applyBorder="1" applyAlignment="1">
      <alignment horizontal="center" vertical="center"/>
    </xf>
    <xf numFmtId="0" fontId="114" fillId="0" borderId="0" xfId="0" applyFont="1"/>
    <xf numFmtId="0" fontId="116" fillId="0" borderId="0" xfId="0" applyFont="1" applyFill="1"/>
    <xf numFmtId="0" fontId="116" fillId="0" borderId="0" xfId="0" applyFont="1"/>
    <xf numFmtId="0" fontId="97" fillId="0" borderId="48" xfId="0" applyFont="1" applyBorder="1" applyAlignment="1">
      <alignment horizontal="center" vertical="center" wrapText="1"/>
    </xf>
    <xf numFmtId="0" fontId="97" fillId="0" borderId="77" xfId="0" applyFont="1" applyBorder="1" applyAlignment="1">
      <alignment horizontal="center" vertical="center" wrapText="1"/>
    </xf>
    <xf numFmtId="0" fontId="97" fillId="0" borderId="58" xfId="0" applyFont="1" applyBorder="1" applyAlignment="1">
      <alignment horizontal="center" vertical="center" wrapText="1"/>
    </xf>
    <xf numFmtId="0" fontId="97" fillId="0" borderId="80" xfId="0" applyFont="1" applyBorder="1" applyAlignment="1">
      <alignment horizontal="center" vertical="center" wrapText="1"/>
    </xf>
    <xf numFmtId="0" fontId="116" fillId="0" borderId="0" xfId="0" applyFont="1" applyAlignment="1">
      <alignment horizontal="center" vertical="center" wrapText="1"/>
    </xf>
    <xf numFmtId="0" fontId="96" fillId="0" borderId="76" xfId="0" applyFont="1" applyBorder="1" applyAlignment="1">
      <alignment horizontal="center" vertical="center"/>
    </xf>
    <xf numFmtId="0" fontId="96" fillId="0" borderId="48" xfId="0" applyFont="1" applyBorder="1" applyAlignment="1">
      <alignment horizontal="left" vertical="center" wrapText="1"/>
    </xf>
    <xf numFmtId="0" fontId="96" fillId="0" borderId="48" xfId="0" applyFont="1" applyFill="1" applyBorder="1" applyAlignment="1">
      <alignment horizontal="right" vertical="center" wrapText="1"/>
    </xf>
    <xf numFmtId="2" fontId="96" fillId="0" borderId="77" xfId="0" applyNumberFormat="1" applyFont="1" applyBorder="1" applyAlignment="1">
      <alignment horizontal="right" vertical="center" wrapText="1"/>
    </xf>
    <xf numFmtId="0" fontId="118" fillId="0" borderId="0" xfId="0" applyFont="1"/>
    <xf numFmtId="0" fontId="96" fillId="0" borderId="56" xfId="0" applyFont="1" applyBorder="1" applyAlignment="1">
      <alignment horizontal="center" vertical="center"/>
    </xf>
    <xf numFmtId="0" fontId="96" fillId="0" borderId="1" xfId="0" applyFont="1" applyBorder="1" applyAlignment="1">
      <alignment horizontal="left" vertical="center" wrapText="1"/>
    </xf>
    <xf numFmtId="0" fontId="96" fillId="0" borderId="1" xfId="0" applyFont="1" applyFill="1" applyBorder="1" applyAlignment="1">
      <alignment horizontal="right" vertical="center" wrapText="1"/>
    </xf>
    <xf numFmtId="2" fontId="96" fillId="0" borderId="53" xfId="0" applyNumberFormat="1" applyFont="1" applyBorder="1" applyAlignment="1">
      <alignment horizontal="right" vertical="center" wrapText="1"/>
    </xf>
    <xf numFmtId="0" fontId="96" fillId="0" borderId="57" xfId="0" applyFont="1" applyBorder="1" applyAlignment="1">
      <alignment horizontal="center" vertical="center"/>
    </xf>
    <xf numFmtId="0" fontId="97" fillId="0" borderId="58" xfId="0" applyFont="1" applyBorder="1" applyAlignment="1">
      <alignment horizontal="left" vertical="center"/>
    </xf>
    <xf numFmtId="0" fontId="97" fillId="0" borderId="58" xfId="0" applyFont="1" applyBorder="1" applyAlignment="1">
      <alignment horizontal="right" vertical="center" wrapText="1"/>
    </xf>
    <xf numFmtId="0" fontId="97" fillId="0" borderId="58" xfId="0" applyFont="1" applyBorder="1" applyAlignment="1">
      <alignment horizontal="right" vertical="center"/>
    </xf>
    <xf numFmtId="2" fontId="97" fillId="0" borderId="80" xfId="0" applyNumberFormat="1" applyFont="1" applyBorder="1" applyAlignment="1">
      <alignment horizontal="right" vertical="center" wrapText="1"/>
    </xf>
    <xf numFmtId="0" fontId="96" fillId="0" borderId="0" xfId="0" applyFont="1"/>
    <xf numFmtId="0" fontId="97" fillId="0" borderId="39" xfId="0" applyFont="1" applyBorder="1" applyAlignment="1">
      <alignment vertical="center" wrapText="1"/>
    </xf>
    <xf numFmtId="0" fontId="97" fillId="0" borderId="0" xfId="0" applyFont="1" applyBorder="1" applyAlignment="1">
      <alignment vertical="center" wrapText="1"/>
    </xf>
    <xf numFmtId="0" fontId="97" fillId="0" borderId="40" xfId="0" applyFont="1" applyBorder="1" applyAlignment="1">
      <alignment vertical="center" wrapText="1"/>
    </xf>
    <xf numFmtId="0" fontId="120" fillId="0" borderId="64" xfId="0" applyFont="1" applyBorder="1" applyAlignment="1">
      <alignment vertical="center" wrapText="1"/>
    </xf>
    <xf numFmtId="0" fontId="120" fillId="0" borderId="66" xfId="0" applyFont="1" applyFill="1" applyBorder="1" applyAlignment="1">
      <alignment horizontal="center" vertical="center"/>
    </xf>
    <xf numFmtId="1" fontId="120" fillId="0" borderId="66" xfId="0" applyNumberFormat="1" applyFont="1" applyFill="1" applyBorder="1" applyAlignment="1">
      <alignment horizontal="center" vertical="center"/>
    </xf>
    <xf numFmtId="1" fontId="121" fillId="0" borderId="66" xfId="0" applyNumberFormat="1" applyFont="1" applyFill="1" applyBorder="1" applyAlignment="1">
      <alignment horizontal="center" vertical="center"/>
    </xf>
    <xf numFmtId="1" fontId="97" fillId="0" borderId="65" xfId="0" applyNumberFormat="1" applyFont="1" applyBorder="1" applyAlignment="1">
      <alignment horizontal="center" vertical="center" wrapText="1"/>
    </xf>
    <xf numFmtId="1" fontId="96" fillId="0" borderId="0" xfId="0" applyNumberFormat="1" applyFont="1" applyAlignment="1">
      <alignment vertical="center"/>
    </xf>
    <xf numFmtId="1" fontId="118" fillId="0" borderId="0" xfId="0" quotePrefix="1" applyNumberFormat="1" applyFont="1" applyAlignment="1">
      <alignment horizontal="center" vertical="center"/>
    </xf>
    <xf numFmtId="1" fontId="96" fillId="0" borderId="0" xfId="0" applyNumberFormat="1" applyFont="1"/>
    <xf numFmtId="0" fontId="97" fillId="0" borderId="0" xfId="0" applyFont="1" applyBorder="1" applyAlignment="1">
      <alignment horizontal="center" vertical="center" wrapText="1"/>
    </xf>
    <xf numFmtId="0" fontId="97" fillId="0" borderId="0" xfId="0" applyFont="1" applyFill="1" applyBorder="1" applyAlignment="1">
      <alignment horizontal="center" vertical="center" wrapText="1"/>
    </xf>
    <xf numFmtId="0" fontId="96" fillId="0" borderId="0" xfId="0" applyFont="1" applyAlignment="1">
      <alignment vertical="center"/>
    </xf>
    <xf numFmtId="0" fontId="120" fillId="0" borderId="64" xfId="0" applyFont="1" applyFill="1" applyBorder="1" applyAlignment="1">
      <alignment vertical="center" wrapText="1"/>
    </xf>
    <xf numFmtId="1" fontId="97" fillId="0" borderId="65" xfId="0" applyNumberFormat="1" applyFont="1" applyFill="1" applyBorder="1" applyAlignment="1">
      <alignment horizontal="center" vertical="center" wrapText="1"/>
    </xf>
    <xf numFmtId="0" fontId="96" fillId="0" borderId="0" xfId="0" applyFont="1" applyFill="1"/>
    <xf numFmtId="0" fontId="74" fillId="61" borderId="1" xfId="0" applyFont="1" applyFill="1" applyBorder="1" applyAlignment="1">
      <alignment horizontal="center" vertical="center"/>
    </xf>
    <xf numFmtId="0" fontId="74" fillId="61" borderId="53" xfId="0" applyFont="1" applyFill="1" applyBorder="1" applyAlignment="1">
      <alignment horizontal="center" vertical="center"/>
    </xf>
    <xf numFmtId="0" fontId="74" fillId="61" borderId="46" xfId="0" applyFont="1" applyFill="1" applyBorder="1" applyAlignment="1">
      <alignment horizontal="center" vertical="center" wrapText="1"/>
    </xf>
    <xf numFmtId="0" fontId="74" fillId="61" borderId="31" xfId="0" applyFont="1" applyFill="1" applyBorder="1" applyAlignment="1">
      <alignment horizontal="center" vertical="center" wrapText="1"/>
    </xf>
    <xf numFmtId="0" fontId="74" fillId="61" borderId="54" xfId="0" applyFont="1" applyFill="1" applyBorder="1" applyAlignment="1">
      <alignment horizontal="center" vertical="center" wrapText="1"/>
    </xf>
    <xf numFmtId="0" fontId="74" fillId="61" borderId="47" xfId="0" applyFont="1" applyFill="1" applyBorder="1" applyAlignment="1">
      <alignment horizontal="center" vertical="center" wrapText="1"/>
    </xf>
    <xf numFmtId="0" fontId="74" fillId="61" borderId="32" xfId="0" applyFont="1" applyFill="1" applyBorder="1" applyAlignment="1">
      <alignment horizontal="center" vertical="center" wrapText="1"/>
    </xf>
    <xf numFmtId="0" fontId="74" fillId="61" borderId="55" xfId="0" applyFont="1" applyFill="1" applyBorder="1" applyAlignment="1">
      <alignment horizontal="center" vertical="center" wrapText="1"/>
    </xf>
    <xf numFmtId="0" fontId="74" fillId="61" borderId="48" xfId="0" applyFont="1" applyFill="1" applyBorder="1" applyAlignment="1">
      <alignment horizontal="center" vertical="center"/>
    </xf>
    <xf numFmtId="0" fontId="74" fillId="61" borderId="49" xfId="0" applyFont="1" applyFill="1" applyBorder="1" applyAlignment="1">
      <alignment horizontal="center" vertical="center" wrapText="1"/>
    </xf>
    <xf numFmtId="0" fontId="74" fillId="61" borderId="50" xfId="0" applyFont="1" applyFill="1" applyBorder="1" applyAlignment="1">
      <alignment horizontal="center" vertical="center" wrapText="1"/>
    </xf>
    <xf numFmtId="0" fontId="74" fillId="61" borderId="51" xfId="0" applyFont="1" applyFill="1" applyBorder="1" applyAlignment="1">
      <alignment horizontal="center" vertical="center" wrapText="1"/>
    </xf>
    <xf numFmtId="0" fontId="74" fillId="61" borderId="52" xfId="0" applyFont="1" applyFill="1" applyBorder="1" applyAlignment="1">
      <alignment horizontal="center" vertical="center" wrapText="1"/>
    </xf>
    <xf numFmtId="0" fontId="73" fillId="0" borderId="36" xfId="0" applyFont="1" applyFill="1" applyBorder="1" applyAlignment="1">
      <alignment horizontal="left" vertical="center"/>
    </xf>
    <xf numFmtId="0" fontId="73" fillId="0" borderId="37" xfId="0" applyFont="1" applyFill="1" applyBorder="1" applyAlignment="1">
      <alignment horizontal="left" vertical="center"/>
    </xf>
    <xf numFmtId="0" fontId="73" fillId="0" borderId="38" xfId="0" applyFont="1" applyFill="1" applyBorder="1" applyAlignment="1">
      <alignment horizontal="left" vertical="center"/>
    </xf>
    <xf numFmtId="0" fontId="73" fillId="0" borderId="39" xfId="0" applyFont="1" applyFill="1" applyBorder="1" applyAlignment="1">
      <alignment horizontal="left" vertical="center"/>
    </xf>
    <xf numFmtId="0" fontId="73" fillId="0" borderId="0" xfId="0" applyFont="1" applyFill="1" applyBorder="1" applyAlignment="1">
      <alignment horizontal="left" vertical="center"/>
    </xf>
    <xf numFmtId="0" fontId="73" fillId="0" borderId="40" xfId="0" applyFont="1" applyFill="1" applyBorder="1" applyAlignment="1">
      <alignment horizontal="left" vertical="center"/>
    </xf>
    <xf numFmtId="0" fontId="73" fillId="0" borderId="41" xfId="0" applyFont="1" applyFill="1" applyBorder="1" applyAlignment="1">
      <alignment horizontal="left" vertical="center"/>
    </xf>
    <xf numFmtId="0" fontId="73" fillId="0" borderId="42" xfId="0" applyFont="1" applyFill="1" applyBorder="1" applyAlignment="1">
      <alignment horizontal="left" vertical="center"/>
    </xf>
    <xf numFmtId="0" fontId="73" fillId="0" borderId="43" xfId="0" applyFont="1" applyFill="1" applyBorder="1" applyAlignment="1">
      <alignment horizontal="left" vertical="center"/>
    </xf>
    <xf numFmtId="0" fontId="74" fillId="0" borderId="44" xfId="0" applyFont="1" applyFill="1" applyBorder="1" applyAlignment="1">
      <alignment horizontal="left" vertical="center"/>
    </xf>
    <xf numFmtId="0" fontId="74" fillId="0" borderId="20" xfId="0" applyFont="1" applyFill="1" applyBorder="1" applyAlignment="1">
      <alignment horizontal="left" vertical="center"/>
    </xf>
    <xf numFmtId="0" fontId="74" fillId="0" borderId="45" xfId="0" applyFont="1" applyFill="1" applyBorder="1" applyAlignment="1">
      <alignment horizontal="left" vertical="center"/>
    </xf>
    <xf numFmtId="0" fontId="74" fillId="0" borderId="44" xfId="0" applyFont="1" applyFill="1" applyBorder="1" applyAlignment="1">
      <alignment horizontal="left" vertical="center" wrapText="1"/>
    </xf>
    <xf numFmtId="0" fontId="74" fillId="0" borderId="20" xfId="0" applyFont="1" applyFill="1" applyBorder="1" applyAlignment="1">
      <alignment horizontal="left" vertical="center" wrapText="1"/>
    </xf>
    <xf numFmtId="0" fontId="74" fillId="0" borderId="45" xfId="0" applyFont="1" applyFill="1" applyBorder="1" applyAlignment="1">
      <alignment horizontal="left" vertical="center" wrapText="1"/>
    </xf>
    <xf numFmtId="0" fontId="70" fillId="0" borderId="1" xfId="0" applyFont="1" applyBorder="1" applyAlignment="1">
      <alignment horizontal="center" vertical="top" wrapText="1"/>
    </xf>
    <xf numFmtId="0" fontId="67" fillId="0" borderId="34" xfId="0" applyFont="1" applyBorder="1" applyAlignment="1">
      <alignment horizontal="center" vertical="center" wrapText="1"/>
    </xf>
    <xf numFmtId="0" fontId="67" fillId="0" borderId="13" xfId="0" applyFont="1" applyBorder="1" applyAlignment="1">
      <alignment horizontal="center" vertical="center" wrapText="1"/>
    </xf>
    <xf numFmtId="0" fontId="67" fillId="0" borderId="13" xfId="0" applyFont="1" applyBorder="1" applyAlignment="1">
      <alignment horizontal="left" vertical="center" wrapText="1"/>
    </xf>
    <xf numFmtId="0" fontId="67" fillId="0" borderId="35" xfId="0" applyFont="1" applyBorder="1" applyAlignment="1">
      <alignment horizontal="center" vertical="center" wrapText="1"/>
    </xf>
    <xf numFmtId="0" fontId="67" fillId="0" borderId="14" xfId="0" applyFont="1" applyBorder="1" applyAlignment="1">
      <alignment horizontal="center" vertical="center" wrapText="1"/>
    </xf>
    <xf numFmtId="0" fontId="67" fillId="0" borderId="14" xfId="0" applyFont="1" applyBorder="1" applyAlignment="1">
      <alignment horizontal="left" vertical="center" wrapText="1"/>
    </xf>
    <xf numFmtId="0" fontId="73" fillId="0" borderId="0" xfId="0" applyFont="1" applyFill="1" applyAlignment="1">
      <alignment horizontal="left"/>
    </xf>
    <xf numFmtId="0" fontId="73" fillId="0" borderId="0" xfId="0" applyFont="1" applyFill="1" applyBorder="1" applyAlignment="1">
      <alignment horizontal="left"/>
    </xf>
    <xf numFmtId="0" fontId="73" fillId="0" borderId="1" xfId="0" applyFont="1" applyFill="1" applyBorder="1" applyAlignment="1">
      <alignment horizontal="center" vertical="center"/>
    </xf>
    <xf numFmtId="0" fontId="73" fillId="0" borderId="1" xfId="0" applyFont="1" applyBorder="1" applyAlignment="1">
      <alignment vertical="top" wrapText="1"/>
    </xf>
    <xf numFmtId="0" fontId="73" fillId="0" borderId="1" xfId="0" applyFont="1" applyBorder="1" applyAlignment="1">
      <alignment horizontal="center" vertical="center" wrapText="1"/>
    </xf>
    <xf numFmtId="0" fontId="102" fillId="0" borderId="36" xfId="0" applyFont="1" applyFill="1" applyBorder="1" applyAlignment="1">
      <alignment horizontal="left"/>
    </xf>
    <xf numFmtId="0" fontId="102" fillId="0" borderId="37" xfId="0" applyFont="1" applyFill="1" applyBorder="1" applyAlignment="1">
      <alignment horizontal="left"/>
    </xf>
    <xf numFmtId="0" fontId="102" fillId="0" borderId="38" xfId="0" applyFont="1" applyFill="1" applyBorder="1" applyAlignment="1">
      <alignment horizontal="left"/>
    </xf>
    <xf numFmtId="0" fontId="102" fillId="0" borderId="44" xfId="0" applyFont="1" applyFill="1" applyBorder="1" applyAlignment="1">
      <alignment horizontal="left"/>
    </xf>
    <xf numFmtId="0" fontId="102" fillId="0" borderId="20" xfId="0" applyFont="1" applyFill="1" applyBorder="1" applyAlignment="1">
      <alignment horizontal="left"/>
    </xf>
    <xf numFmtId="0" fontId="102" fillId="0" borderId="45" xfId="0" applyFont="1" applyFill="1" applyBorder="1" applyAlignment="1">
      <alignment horizontal="left"/>
    </xf>
    <xf numFmtId="0" fontId="102" fillId="0" borderId="39" xfId="0" applyFont="1" applyFill="1" applyBorder="1" applyAlignment="1">
      <alignment horizontal="left"/>
    </xf>
    <xf numFmtId="0" fontId="102" fillId="0" borderId="0" xfId="0" applyFont="1" applyFill="1" applyBorder="1" applyAlignment="1">
      <alignment horizontal="left"/>
    </xf>
    <xf numFmtId="0" fontId="102" fillId="0" borderId="40" xfId="0" applyFont="1" applyFill="1" applyBorder="1" applyAlignment="1">
      <alignment horizontal="left"/>
    </xf>
    <xf numFmtId="0" fontId="73" fillId="0" borderId="76" xfId="0" applyFont="1" applyFill="1" applyBorder="1" applyAlignment="1">
      <alignment horizontal="left" vertical="center" wrapText="1"/>
    </xf>
    <xf numFmtId="0" fontId="73" fillId="0" borderId="48" xfId="0" applyFont="1" applyFill="1" applyBorder="1" applyAlignment="1">
      <alignment horizontal="left" vertical="center" wrapText="1"/>
    </xf>
    <xf numFmtId="0" fontId="73" fillId="0" borderId="77" xfId="0" applyFont="1" applyFill="1" applyBorder="1" applyAlignment="1">
      <alignment horizontal="left" vertical="center" wrapText="1"/>
    </xf>
    <xf numFmtId="0" fontId="76" fillId="0" borderId="56" xfId="0" applyFont="1" applyBorder="1" applyAlignment="1">
      <alignment horizontal="left" vertical="center" wrapText="1"/>
    </xf>
    <xf numFmtId="0" fontId="76" fillId="0" borderId="1" xfId="0" applyFont="1" applyBorder="1" applyAlignment="1">
      <alignment horizontal="left" vertical="center" wrapText="1"/>
    </xf>
    <xf numFmtId="0" fontId="76" fillId="0" borderId="53" xfId="0" applyFont="1" applyBorder="1" applyAlignment="1">
      <alignment horizontal="left" vertical="center" wrapText="1"/>
    </xf>
    <xf numFmtId="0" fontId="76" fillId="0" borderId="73" xfId="0" applyFont="1" applyBorder="1" applyAlignment="1">
      <alignment horizontal="left" vertical="center" wrapText="1"/>
    </xf>
    <xf numFmtId="0" fontId="76" fillId="0" borderId="60" xfId="0" applyFont="1" applyBorder="1" applyAlignment="1">
      <alignment horizontal="left" vertical="center" wrapText="1"/>
    </xf>
    <xf numFmtId="0" fontId="76" fillId="0" borderId="74" xfId="0" applyFont="1" applyBorder="1" applyAlignment="1">
      <alignment horizontal="left" vertical="center" wrapText="1"/>
    </xf>
    <xf numFmtId="0" fontId="76" fillId="0" borderId="0" xfId="0" applyFont="1" applyFill="1" applyBorder="1" applyAlignment="1">
      <alignment horizontal="left"/>
    </xf>
    <xf numFmtId="0" fontId="76" fillId="0" borderId="42" xfId="0" applyFont="1" applyFill="1" applyBorder="1" applyAlignment="1">
      <alignment horizontal="left" vertical="center" wrapText="1"/>
    </xf>
    <xf numFmtId="0" fontId="76" fillId="0" borderId="42" xfId="0" applyFont="1" applyFill="1" applyBorder="1" applyAlignment="1">
      <alignment horizontal="left" vertical="center"/>
    </xf>
    <xf numFmtId="0" fontId="109" fillId="0" borderId="0" xfId="0" applyFont="1" applyAlignment="1">
      <alignment horizontal="left" vertical="center" wrapText="1"/>
    </xf>
    <xf numFmtId="0" fontId="115" fillId="0" borderId="0" xfId="0" applyFont="1" applyFill="1" applyBorder="1" applyAlignment="1">
      <alignment horizontal="center" vertical="center"/>
    </xf>
    <xf numFmtId="0" fontId="117" fillId="0" borderId="0" xfId="0" applyFont="1" applyFill="1" applyBorder="1" applyAlignment="1">
      <alignment horizontal="center" vertical="center"/>
    </xf>
    <xf numFmtId="0" fontId="97" fillId="0" borderId="42" xfId="0" applyFont="1" applyFill="1" applyBorder="1" applyAlignment="1">
      <alignment horizontal="center"/>
    </xf>
    <xf numFmtId="0" fontId="97" fillId="0" borderId="46" xfId="0" applyFont="1" applyBorder="1" applyAlignment="1">
      <alignment horizontal="center" vertical="center" wrapText="1"/>
    </xf>
    <xf numFmtId="0" fontId="97" fillId="0" borderId="81" xfId="0" applyFont="1" applyBorder="1" applyAlignment="1">
      <alignment horizontal="center" vertical="center" wrapText="1"/>
    </xf>
    <xf numFmtId="0" fontId="97" fillId="0" borderId="47" xfId="0" applyFont="1" applyBorder="1" applyAlignment="1">
      <alignment horizontal="center" vertical="center" wrapText="1"/>
    </xf>
    <xf numFmtId="0" fontId="97" fillId="0" borderId="82" xfId="0" applyFont="1" applyBorder="1" applyAlignment="1">
      <alignment horizontal="center" vertical="center" wrapText="1"/>
    </xf>
    <xf numFmtId="0" fontId="74" fillId="0" borderId="44" xfId="0" applyFont="1" applyBorder="1" applyAlignment="1">
      <alignment horizontal="center"/>
    </xf>
    <xf numFmtId="0" fontId="74" fillId="0" borderId="20" xfId="0" applyFont="1" applyBorder="1" applyAlignment="1">
      <alignment horizontal="center"/>
    </xf>
    <xf numFmtId="0" fontId="74" fillId="0" borderId="45" xfId="0" applyFont="1" applyBorder="1" applyAlignment="1">
      <alignment horizontal="center"/>
    </xf>
    <xf numFmtId="0" fontId="74" fillId="0" borderId="79" xfId="0" applyFont="1" applyBorder="1" applyAlignment="1">
      <alignment vertical="center" wrapText="1"/>
    </xf>
    <xf numFmtId="0" fontId="74" fillId="0" borderId="78" xfId="0" applyFont="1" applyBorder="1" applyAlignment="1">
      <alignment vertical="center" wrapText="1"/>
    </xf>
    <xf numFmtId="0" fontId="74" fillId="0" borderId="0" xfId="0" applyFont="1" applyBorder="1" applyAlignment="1">
      <alignment horizontal="center" wrapText="1"/>
    </xf>
    <xf numFmtId="0" fontId="74" fillId="0" borderId="56" xfId="0" applyFont="1" applyBorder="1" applyAlignment="1">
      <alignment vertical="center" wrapText="1"/>
    </xf>
    <xf numFmtId="0" fontId="74" fillId="0" borderId="57" xfId="0" applyFont="1" applyBorder="1" applyAlignment="1">
      <alignment vertical="center" wrapText="1"/>
    </xf>
    <xf numFmtId="0" fontId="74" fillId="0" borderId="1" xfId="0" applyFont="1" applyBorder="1" applyAlignment="1">
      <alignment vertical="center" wrapText="1"/>
    </xf>
    <xf numFmtId="0" fontId="74" fillId="0" borderId="58" xfId="0" applyFont="1" applyBorder="1" applyAlignment="1">
      <alignment vertical="center" wrapText="1"/>
    </xf>
    <xf numFmtId="0" fontId="74" fillId="0" borderId="0" xfId="0" applyFont="1" applyBorder="1" applyAlignment="1">
      <alignment wrapText="1"/>
    </xf>
    <xf numFmtId="0" fontId="74" fillId="0" borderId="73" xfId="0" applyFont="1" applyBorder="1" applyAlignment="1">
      <alignment horizontal="center" vertical="center" wrapText="1"/>
    </xf>
    <xf numFmtId="0" fontId="74" fillId="0" borderId="81" xfId="0" applyFont="1" applyBorder="1" applyAlignment="1">
      <alignment horizontal="center" vertical="center" wrapText="1"/>
    </xf>
    <xf numFmtId="0" fontId="85" fillId="0" borderId="1" xfId="0" applyFont="1" applyFill="1" applyBorder="1" applyAlignment="1">
      <alignment horizontal="center" vertical="center" wrapText="1"/>
    </xf>
    <xf numFmtId="0" fontId="73" fillId="60" borderId="0" xfId="0" applyFont="1" applyFill="1" applyBorder="1" applyAlignment="1">
      <alignment horizontal="left" vertical="center" wrapText="1"/>
    </xf>
    <xf numFmtId="0" fontId="75" fillId="0" borderId="1" xfId="0" applyFont="1" applyFill="1" applyBorder="1" applyAlignment="1">
      <alignment horizontal="center" vertical="center" wrapText="1"/>
    </xf>
    <xf numFmtId="0" fontId="75" fillId="0" borderId="2" xfId="0" applyFont="1" applyFill="1" applyBorder="1" applyAlignment="1">
      <alignment horizontal="center" vertical="center" wrapText="1"/>
    </xf>
    <xf numFmtId="0" fontId="75" fillId="0" borderId="1" xfId="0" applyFont="1" applyBorder="1" applyAlignment="1">
      <alignment horizontal="center" vertical="center" wrapText="1"/>
    </xf>
    <xf numFmtId="0" fontId="74" fillId="60" borderId="0" xfId="0" applyFont="1" applyFill="1" applyBorder="1" applyAlignment="1">
      <alignment horizontal="left" wrapText="1"/>
    </xf>
    <xf numFmtId="0" fontId="75" fillId="0" borderId="1" xfId="0" applyFont="1" applyBorder="1" applyAlignment="1">
      <alignment horizontal="center" vertical="top" wrapText="1"/>
    </xf>
    <xf numFmtId="0" fontId="88" fillId="0" borderId="0" xfId="0" applyFont="1" applyBorder="1" applyAlignment="1">
      <alignment horizontal="left"/>
    </xf>
    <xf numFmtId="0" fontId="85" fillId="0" borderId="60" xfId="0" applyFont="1" applyFill="1" applyBorder="1" applyAlignment="1">
      <alignment horizontal="center" vertical="center" wrapText="1"/>
    </xf>
    <xf numFmtId="0" fontId="85" fillId="0" borderId="55" xfId="0" applyFont="1" applyFill="1" applyBorder="1" applyAlignment="1">
      <alignment horizontal="center" vertical="center" wrapText="1"/>
    </xf>
    <xf numFmtId="0" fontId="119" fillId="0" borderId="0" xfId="0" applyFont="1" applyBorder="1" applyAlignment="1">
      <alignment horizontal="center" vertical="center"/>
    </xf>
    <xf numFmtId="0" fontId="115" fillId="0" borderId="0" xfId="0" applyFont="1" applyBorder="1" applyAlignment="1">
      <alignment horizontal="center" vertical="center"/>
    </xf>
    <xf numFmtId="0" fontId="117" fillId="0" borderId="46" xfId="0" applyFont="1" applyBorder="1" applyAlignment="1">
      <alignment horizontal="center" vertical="center"/>
    </xf>
    <xf numFmtId="0" fontId="117" fillId="0" borderId="47" xfId="0" applyFont="1" applyBorder="1" applyAlignment="1">
      <alignment horizontal="center" vertical="center"/>
    </xf>
    <xf numFmtId="0" fontId="117" fillId="0" borderId="83" xfId="0" applyFont="1" applyBorder="1" applyAlignment="1">
      <alignment horizontal="center" vertical="center"/>
    </xf>
    <xf numFmtId="0" fontId="97" fillId="0" borderId="76" xfId="0" applyFont="1" applyBorder="1" applyAlignment="1">
      <alignment horizontal="center" vertical="center" wrapText="1"/>
    </xf>
    <xf numFmtId="0" fontId="97" fillId="0" borderId="57" xfId="0" applyFont="1" applyBorder="1" applyAlignment="1">
      <alignment horizontal="center" vertical="center" wrapText="1"/>
    </xf>
    <xf numFmtId="0" fontId="94" fillId="0" borderId="0" xfId="3" applyFont="1" applyAlignment="1">
      <alignment horizontal="center" vertical="center"/>
    </xf>
    <xf numFmtId="0" fontId="97" fillId="0" borderId="67" xfId="3" applyFont="1" applyBorder="1" applyAlignment="1">
      <alignment horizontal="center" vertical="center" wrapText="1"/>
    </xf>
    <xf numFmtId="0" fontId="97" fillId="0" borderId="70" xfId="3" applyFont="1" applyBorder="1" applyAlignment="1">
      <alignment horizontal="center" vertical="center" wrapText="1"/>
    </xf>
    <xf numFmtId="0" fontId="97" fillId="0" borderId="75" xfId="3" applyFont="1" applyBorder="1" applyAlignment="1">
      <alignment horizontal="center" vertical="center" wrapText="1"/>
    </xf>
    <xf numFmtId="0" fontId="74" fillId="0" borderId="1" xfId="0" applyFont="1" applyBorder="1" applyAlignment="1">
      <alignment horizontal="center" vertical="center"/>
    </xf>
    <xf numFmtId="0" fontId="74" fillId="0" borderId="0" xfId="0" applyFont="1" applyBorder="1" applyAlignment="1">
      <alignment horizontal="center" vertical="top"/>
    </xf>
    <xf numFmtId="0" fontId="75" fillId="0" borderId="1" xfId="0" applyFont="1" applyBorder="1" applyAlignment="1">
      <alignment horizontal="left" vertical="center" wrapText="1"/>
    </xf>
  </cellXfs>
  <cellStyles count="26144">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IV_All_W_222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SoP_Q-4-2022-2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dnyadav4828\Desktop\SOP\SoP_Q-1-2022-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sheetData sheetId="1">
        <row r="1">
          <cell r="A1" t="str">
            <v>Name of Distribution Licensee: M G V C L</v>
          </cell>
        </row>
        <row r="2">
          <cell r="A2" t="str">
            <v>Quarter :   Q-IV  (Jan-Feb-Mar-2022-23)</v>
          </cell>
        </row>
        <row r="3">
          <cell r="A3" t="str">
            <v>Year: 2022-23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D10">
            <v>8989</v>
          </cell>
          <cell r="F10">
            <v>3257</v>
          </cell>
          <cell r="G10">
            <v>5732</v>
          </cell>
        </row>
        <row r="11">
          <cell r="D11">
            <v>865</v>
          </cell>
          <cell r="F11">
            <v>692</v>
          </cell>
          <cell r="G11">
            <v>173</v>
          </cell>
        </row>
        <row r="12">
          <cell r="D12">
            <v>146</v>
          </cell>
          <cell r="F12">
            <v>108</v>
          </cell>
          <cell r="G12">
            <v>38</v>
          </cell>
        </row>
        <row r="13">
          <cell r="D13">
            <v>401</v>
          </cell>
          <cell r="F13">
            <v>231</v>
          </cell>
          <cell r="G13">
            <v>170</v>
          </cell>
        </row>
        <row r="14">
          <cell r="D14">
            <v>360</v>
          </cell>
          <cell r="F14">
            <v>99</v>
          </cell>
          <cell r="G14">
            <v>261</v>
          </cell>
        </row>
        <row r="15">
          <cell r="D15">
            <v>2243</v>
          </cell>
          <cell r="F15">
            <v>1036</v>
          </cell>
          <cell r="G15">
            <v>1207</v>
          </cell>
        </row>
        <row r="16">
          <cell r="D16">
            <v>269</v>
          </cell>
          <cell r="F16">
            <v>175</v>
          </cell>
          <cell r="G16">
            <v>94</v>
          </cell>
        </row>
        <row r="17">
          <cell r="D17">
            <v>193</v>
          </cell>
          <cell r="F17">
            <v>129</v>
          </cell>
          <cell r="G17">
            <v>64</v>
          </cell>
        </row>
        <row r="18">
          <cell r="D18">
            <v>0</v>
          </cell>
          <cell r="F18">
            <v>0</v>
          </cell>
          <cell r="G18">
            <v>0</v>
          </cell>
        </row>
        <row r="19">
          <cell r="D19">
            <v>198</v>
          </cell>
          <cell r="F19">
            <v>126</v>
          </cell>
          <cell r="G19">
            <v>72</v>
          </cell>
        </row>
        <row r="20">
          <cell r="D20">
            <v>49</v>
          </cell>
          <cell r="F20">
            <v>20</v>
          </cell>
          <cell r="G20">
            <v>29</v>
          </cell>
        </row>
        <row r="21">
          <cell r="D21">
            <v>946</v>
          </cell>
          <cell r="F21">
            <v>688</v>
          </cell>
          <cell r="G21">
            <v>258</v>
          </cell>
        </row>
        <row r="22">
          <cell r="D22">
            <v>1155</v>
          </cell>
          <cell r="F22">
            <v>490</v>
          </cell>
          <cell r="G22">
            <v>665</v>
          </cell>
        </row>
        <row r="23">
          <cell r="D23">
            <v>503</v>
          </cell>
          <cell r="F23">
            <v>196</v>
          </cell>
          <cell r="G23">
            <v>307</v>
          </cell>
        </row>
        <row r="24">
          <cell r="D24">
            <v>351</v>
          </cell>
          <cell r="F24">
            <v>199</v>
          </cell>
          <cell r="G24">
            <v>152</v>
          </cell>
        </row>
        <row r="25">
          <cell r="D25">
            <v>78</v>
          </cell>
          <cell r="F25">
            <v>29</v>
          </cell>
          <cell r="G25">
            <v>49</v>
          </cell>
        </row>
        <row r="26">
          <cell r="D26">
            <v>2907</v>
          </cell>
          <cell r="F26">
            <v>1673</v>
          </cell>
          <cell r="G26">
            <v>1234</v>
          </cell>
        </row>
      </sheetData>
      <sheetData sheetId="19">
        <row r="10">
          <cell r="D10">
            <v>8115</v>
          </cell>
          <cell r="F10">
            <v>5015</v>
          </cell>
          <cell r="G10">
            <v>3100</v>
          </cell>
        </row>
        <row r="11">
          <cell r="D11">
            <v>5206</v>
          </cell>
          <cell r="F11">
            <v>2912</v>
          </cell>
          <cell r="G11">
            <v>2294</v>
          </cell>
        </row>
        <row r="12">
          <cell r="D12">
            <v>1411</v>
          </cell>
          <cell r="F12">
            <v>1035</v>
          </cell>
          <cell r="G12">
            <v>376</v>
          </cell>
        </row>
        <row r="13">
          <cell r="D13">
            <v>1499</v>
          </cell>
          <cell r="F13">
            <v>1106</v>
          </cell>
          <cell r="G13">
            <v>393</v>
          </cell>
        </row>
        <row r="14">
          <cell r="D14">
            <v>213</v>
          </cell>
          <cell r="F14">
            <v>174</v>
          </cell>
          <cell r="G14">
            <v>39</v>
          </cell>
        </row>
        <row r="15">
          <cell r="D15">
            <v>2174</v>
          </cell>
          <cell r="F15">
            <v>1355</v>
          </cell>
          <cell r="G15">
            <v>819</v>
          </cell>
        </row>
        <row r="16">
          <cell r="D16">
            <v>800</v>
          </cell>
          <cell r="F16">
            <v>312</v>
          </cell>
          <cell r="G16">
            <v>488</v>
          </cell>
        </row>
        <row r="17">
          <cell r="D17">
            <v>629</v>
          </cell>
          <cell r="F17">
            <v>256</v>
          </cell>
          <cell r="G17">
            <v>373</v>
          </cell>
        </row>
        <row r="18">
          <cell r="D18">
            <v>170</v>
          </cell>
          <cell r="F18">
            <v>89</v>
          </cell>
          <cell r="G18">
            <v>81</v>
          </cell>
        </row>
        <row r="19">
          <cell r="D19">
            <v>715</v>
          </cell>
          <cell r="F19">
            <v>803</v>
          </cell>
          <cell r="G19">
            <v>-88</v>
          </cell>
        </row>
        <row r="20">
          <cell r="D20">
            <v>779</v>
          </cell>
          <cell r="F20">
            <v>300</v>
          </cell>
          <cell r="G20">
            <v>479</v>
          </cell>
        </row>
        <row r="21">
          <cell r="D21">
            <v>1327</v>
          </cell>
          <cell r="F21">
            <v>895</v>
          </cell>
          <cell r="G21">
            <v>432</v>
          </cell>
        </row>
        <row r="22">
          <cell r="D22">
            <v>88</v>
          </cell>
          <cell r="F22">
            <v>55</v>
          </cell>
          <cell r="G22">
            <v>33</v>
          </cell>
        </row>
        <row r="23">
          <cell r="D23">
            <v>890</v>
          </cell>
          <cell r="F23">
            <v>145</v>
          </cell>
          <cell r="G23">
            <v>745</v>
          </cell>
        </row>
        <row r="24">
          <cell r="D24">
            <v>946</v>
          </cell>
          <cell r="F24">
            <v>355</v>
          </cell>
          <cell r="G24">
            <v>591</v>
          </cell>
        </row>
        <row r="25">
          <cell r="D25">
            <v>95</v>
          </cell>
          <cell r="F25">
            <v>40</v>
          </cell>
          <cell r="G25">
            <v>55</v>
          </cell>
        </row>
        <row r="26">
          <cell r="D26">
            <v>13938</v>
          </cell>
          <cell r="F26">
            <v>6048</v>
          </cell>
          <cell r="G26">
            <v>7890</v>
          </cell>
        </row>
      </sheetData>
      <sheetData sheetId="20">
        <row r="10">
          <cell r="D10">
            <v>6824</v>
          </cell>
          <cell r="F10">
            <v>1868</v>
          </cell>
          <cell r="G10">
            <v>4956</v>
          </cell>
        </row>
        <row r="11">
          <cell r="D11">
            <v>16735</v>
          </cell>
          <cell r="F11">
            <v>5370</v>
          </cell>
          <cell r="G11">
            <v>11365</v>
          </cell>
        </row>
        <row r="12">
          <cell r="D12">
            <v>2312</v>
          </cell>
          <cell r="F12">
            <v>871</v>
          </cell>
          <cell r="G12">
            <v>1441</v>
          </cell>
        </row>
        <row r="13">
          <cell r="D13">
            <v>408</v>
          </cell>
          <cell r="F13">
            <v>224</v>
          </cell>
          <cell r="G13">
            <v>184</v>
          </cell>
        </row>
        <row r="14">
          <cell r="D14">
            <v>241</v>
          </cell>
          <cell r="F14">
            <v>117</v>
          </cell>
          <cell r="G14">
            <v>124</v>
          </cell>
        </row>
        <row r="15">
          <cell r="D15">
            <v>635</v>
          </cell>
          <cell r="F15">
            <v>358</v>
          </cell>
          <cell r="G15">
            <v>277</v>
          </cell>
        </row>
        <row r="16">
          <cell r="D16">
            <v>1098</v>
          </cell>
          <cell r="F16">
            <v>636</v>
          </cell>
          <cell r="G16">
            <v>462</v>
          </cell>
        </row>
        <row r="17">
          <cell r="D17">
            <v>738</v>
          </cell>
          <cell r="F17">
            <v>190</v>
          </cell>
          <cell r="G17">
            <v>548</v>
          </cell>
        </row>
        <row r="18">
          <cell r="D18">
            <v>232</v>
          </cell>
          <cell r="F18">
            <v>87</v>
          </cell>
          <cell r="G18">
            <v>145</v>
          </cell>
        </row>
        <row r="19">
          <cell r="D19">
            <v>503</v>
          </cell>
          <cell r="F19">
            <v>293</v>
          </cell>
          <cell r="G19">
            <v>210</v>
          </cell>
        </row>
        <row r="20">
          <cell r="D20">
            <v>686</v>
          </cell>
          <cell r="F20">
            <v>288</v>
          </cell>
          <cell r="G20">
            <v>398</v>
          </cell>
        </row>
        <row r="21">
          <cell r="D21">
            <v>483</v>
          </cell>
          <cell r="F21">
            <v>312</v>
          </cell>
          <cell r="G21">
            <v>171</v>
          </cell>
        </row>
        <row r="22">
          <cell r="D22">
            <v>398</v>
          </cell>
          <cell r="F22">
            <v>59</v>
          </cell>
          <cell r="G22">
            <v>339</v>
          </cell>
        </row>
        <row r="23">
          <cell r="D23">
            <v>557</v>
          </cell>
          <cell r="F23">
            <v>243</v>
          </cell>
          <cell r="G23">
            <v>314</v>
          </cell>
        </row>
        <row r="24">
          <cell r="D24">
            <v>536</v>
          </cell>
          <cell r="F24">
            <v>131</v>
          </cell>
          <cell r="G24">
            <v>405</v>
          </cell>
        </row>
        <row r="25">
          <cell r="D25">
            <v>124</v>
          </cell>
          <cell r="F25">
            <v>46</v>
          </cell>
          <cell r="G25">
            <v>78</v>
          </cell>
        </row>
        <row r="26">
          <cell r="D26">
            <v>327</v>
          </cell>
          <cell r="F26">
            <v>279</v>
          </cell>
          <cell r="G26">
            <v>48</v>
          </cell>
        </row>
      </sheetData>
      <sheetData sheetId="21">
        <row r="10">
          <cell r="D10">
            <v>17488</v>
          </cell>
          <cell r="F10">
            <v>9915</v>
          </cell>
          <cell r="G10">
            <v>7573</v>
          </cell>
        </row>
        <row r="11">
          <cell r="D11">
            <v>10360</v>
          </cell>
          <cell r="F11">
            <v>6236</v>
          </cell>
          <cell r="G11">
            <v>4124</v>
          </cell>
        </row>
        <row r="12">
          <cell r="D12">
            <v>195</v>
          </cell>
          <cell r="F12">
            <v>135</v>
          </cell>
          <cell r="G12">
            <v>60</v>
          </cell>
        </row>
        <row r="13">
          <cell r="D13">
            <v>1191</v>
          </cell>
          <cell r="F13">
            <v>859</v>
          </cell>
          <cell r="G13">
            <v>332</v>
          </cell>
        </row>
        <row r="14">
          <cell r="D14">
            <v>1204</v>
          </cell>
          <cell r="F14">
            <v>470</v>
          </cell>
          <cell r="G14">
            <v>734</v>
          </cell>
        </row>
        <row r="15">
          <cell r="D15">
            <v>5413</v>
          </cell>
          <cell r="F15">
            <v>3746</v>
          </cell>
          <cell r="G15">
            <v>1667</v>
          </cell>
        </row>
        <row r="16">
          <cell r="D16">
            <v>1195</v>
          </cell>
          <cell r="F16">
            <v>892</v>
          </cell>
          <cell r="G16">
            <v>303</v>
          </cell>
        </row>
        <row r="17">
          <cell r="D17">
            <v>401</v>
          </cell>
          <cell r="F17">
            <v>329</v>
          </cell>
          <cell r="G17">
            <v>72</v>
          </cell>
        </row>
        <row r="18">
          <cell r="D18">
            <v>185</v>
          </cell>
          <cell r="F18">
            <v>140</v>
          </cell>
          <cell r="G18">
            <v>45</v>
          </cell>
        </row>
        <row r="19">
          <cell r="D19">
            <v>929</v>
          </cell>
          <cell r="F19">
            <v>556</v>
          </cell>
          <cell r="G19">
            <v>373</v>
          </cell>
        </row>
        <row r="20">
          <cell r="D20">
            <v>443</v>
          </cell>
          <cell r="F20">
            <v>276</v>
          </cell>
          <cell r="G20">
            <v>167</v>
          </cell>
        </row>
        <row r="21">
          <cell r="D21">
            <v>2412</v>
          </cell>
          <cell r="F21">
            <v>2096</v>
          </cell>
          <cell r="G21">
            <v>316</v>
          </cell>
        </row>
        <row r="22">
          <cell r="D22">
            <v>523</v>
          </cell>
          <cell r="F22">
            <v>358</v>
          </cell>
          <cell r="G22">
            <v>165</v>
          </cell>
        </row>
        <row r="23">
          <cell r="D23">
            <v>112</v>
          </cell>
          <cell r="F23">
            <v>80</v>
          </cell>
          <cell r="G23">
            <v>32</v>
          </cell>
        </row>
        <row r="24">
          <cell r="D24">
            <v>166</v>
          </cell>
          <cell r="F24">
            <v>122</v>
          </cell>
          <cell r="G24">
            <v>44</v>
          </cell>
        </row>
        <row r="25">
          <cell r="D25">
            <v>21</v>
          </cell>
          <cell r="F25">
            <v>16</v>
          </cell>
          <cell r="G25">
            <v>5</v>
          </cell>
        </row>
        <row r="26">
          <cell r="D26">
            <v>31</v>
          </cell>
          <cell r="F26">
            <v>22</v>
          </cell>
          <cell r="G26">
            <v>9</v>
          </cell>
        </row>
      </sheetData>
      <sheetData sheetId="22">
        <row r="10">
          <cell r="D10">
            <v>18793</v>
          </cell>
          <cell r="F10">
            <v>10267</v>
          </cell>
          <cell r="G10">
            <v>8526</v>
          </cell>
        </row>
        <row r="11">
          <cell r="D11">
            <v>8281</v>
          </cell>
          <cell r="F11">
            <v>4089</v>
          </cell>
          <cell r="G11">
            <v>4192</v>
          </cell>
        </row>
        <row r="12">
          <cell r="D12">
            <v>1188</v>
          </cell>
          <cell r="F12">
            <v>731</v>
          </cell>
          <cell r="G12">
            <v>457</v>
          </cell>
        </row>
        <row r="13">
          <cell r="D13">
            <v>4057</v>
          </cell>
          <cell r="F13">
            <v>2452</v>
          </cell>
          <cell r="G13">
            <v>1605</v>
          </cell>
        </row>
        <row r="14">
          <cell r="D14">
            <v>1999</v>
          </cell>
          <cell r="F14">
            <v>1174</v>
          </cell>
          <cell r="G14">
            <v>825</v>
          </cell>
        </row>
        <row r="15">
          <cell r="D15">
            <v>3382</v>
          </cell>
          <cell r="F15">
            <v>2172</v>
          </cell>
          <cell r="G15">
            <v>1210</v>
          </cell>
        </row>
        <row r="16">
          <cell r="D16">
            <v>2026</v>
          </cell>
          <cell r="F16">
            <v>1220</v>
          </cell>
          <cell r="G16">
            <v>806</v>
          </cell>
        </row>
        <row r="17">
          <cell r="D17">
            <v>2756</v>
          </cell>
          <cell r="F17">
            <v>1423</v>
          </cell>
          <cell r="G17">
            <v>1333</v>
          </cell>
        </row>
        <row r="18">
          <cell r="D18">
            <v>343</v>
          </cell>
          <cell r="F18">
            <v>147</v>
          </cell>
          <cell r="G18">
            <v>196</v>
          </cell>
        </row>
        <row r="19">
          <cell r="D19">
            <v>917</v>
          </cell>
          <cell r="F19">
            <v>434</v>
          </cell>
          <cell r="G19">
            <v>483</v>
          </cell>
        </row>
        <row r="20">
          <cell r="D20">
            <v>602</v>
          </cell>
          <cell r="F20">
            <v>308</v>
          </cell>
          <cell r="G20">
            <v>294</v>
          </cell>
        </row>
        <row r="21">
          <cell r="D21">
            <v>1340</v>
          </cell>
          <cell r="F21">
            <v>652</v>
          </cell>
          <cell r="G21">
            <v>688</v>
          </cell>
        </row>
        <row r="22">
          <cell r="D22">
            <v>965</v>
          </cell>
          <cell r="F22">
            <v>497</v>
          </cell>
          <cell r="G22">
            <v>468</v>
          </cell>
        </row>
        <row r="23">
          <cell r="D23">
            <v>809</v>
          </cell>
          <cell r="F23">
            <v>456</v>
          </cell>
          <cell r="G23">
            <v>353</v>
          </cell>
        </row>
        <row r="24">
          <cell r="D24">
            <v>1032</v>
          </cell>
          <cell r="F24">
            <v>610</v>
          </cell>
          <cell r="G24">
            <v>422</v>
          </cell>
        </row>
        <row r="25">
          <cell r="D25">
            <v>135</v>
          </cell>
          <cell r="F25">
            <v>72</v>
          </cell>
          <cell r="G25">
            <v>63</v>
          </cell>
        </row>
        <row r="26">
          <cell r="D26">
            <v>3219</v>
          </cell>
          <cell r="F26">
            <v>1977</v>
          </cell>
          <cell r="G26">
            <v>1242</v>
          </cell>
        </row>
      </sheetData>
      <sheetData sheetId="2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6"/>
      <sheetName val="SoP008"/>
      <sheetName val="SoP009"/>
      <sheetName val="SoP010"/>
      <sheetName val="MG SoP 16"/>
    </sheetNames>
    <sheetDataSet>
      <sheetData sheetId="0">
        <row r="1">
          <cell r="A1" t="str">
            <v>Name of Distribution Licensee: M G V C L</v>
          </cell>
        </row>
        <row r="2">
          <cell r="A2" t="str">
            <v>Quarter :   Q-4  (Jan-Feb-March- 2023)</v>
          </cell>
        </row>
        <row r="3">
          <cell r="A3" t="str">
            <v>Year: 2022-23</v>
          </cell>
        </row>
      </sheetData>
      <sheetData sheetId="1"/>
      <sheetData sheetId="2"/>
      <sheetData sheetId="3"/>
      <sheetData sheetId="4"/>
      <sheetData sheetId="5"/>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ow r="1">
          <cell r="A1" t="str">
            <v>Name of Distribution Licensee: M G V C L</v>
          </cell>
        </row>
        <row r="3">
          <cell r="A3" t="str">
            <v>Year: 2022-23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1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13.bin"/><Relationship Id="rId6" Type="http://schemas.openxmlformats.org/officeDocument/2006/relationships/oleObject" Target="../embeddings/oleObject6.bin"/><Relationship Id="rId5" Type="http://schemas.openxmlformats.org/officeDocument/2006/relationships/image" Target="../media/image5.emf"/><Relationship Id="rId4" Type="http://schemas.openxmlformats.org/officeDocument/2006/relationships/oleObject" Target="../embeddings/oleObject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A18" sqref="A18"/>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26" t="s">
        <v>36</v>
      </c>
      <c r="B1" s="127"/>
      <c r="C1" s="127"/>
      <c r="D1" s="127"/>
      <c r="E1" s="127"/>
    </row>
    <row r="2" spans="1:5" ht="51" customHeight="1" thickBot="1">
      <c r="A2" s="128" t="s">
        <v>151</v>
      </c>
      <c r="B2" s="127"/>
      <c r="C2" s="127"/>
      <c r="D2" s="127"/>
      <c r="E2" s="127"/>
    </row>
    <row r="3" spans="1:5" ht="60.75" customHeight="1" thickBot="1">
      <c r="A3" s="126" t="s">
        <v>103</v>
      </c>
      <c r="B3" s="127"/>
      <c r="C3" s="127"/>
      <c r="D3" s="127"/>
      <c r="E3" s="127"/>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zoomScale="71" zoomScaleNormal="71" workbookViewId="0">
      <selection activeCell="I34" sqref="I34"/>
    </sheetView>
  </sheetViews>
  <sheetFormatPr defaultRowHeight="15"/>
  <cols>
    <col min="1" max="1" width="5.28515625" customWidth="1"/>
    <col min="2" max="2" width="16.7109375" customWidth="1"/>
    <col min="3" max="3" width="7.7109375" customWidth="1"/>
    <col min="4" max="4" width="10.85546875" customWidth="1"/>
    <col min="5" max="6" width="5.5703125" bestFit="1" customWidth="1"/>
    <col min="7" max="7" width="7.5703125" bestFit="1" customWidth="1"/>
    <col min="8" max="9" width="10.7109375" customWidth="1"/>
    <col min="10" max="11" width="16.42578125" bestFit="1" customWidth="1"/>
    <col min="12" max="12" width="15.5703125" bestFit="1" customWidth="1"/>
    <col min="13" max="14" width="10.7109375" customWidth="1"/>
    <col min="15" max="15" width="15" customWidth="1"/>
    <col min="16" max="16" width="14.85546875" customWidth="1"/>
    <col min="17" max="17" width="15" customWidth="1"/>
  </cols>
  <sheetData>
    <row r="1" spans="1:17" ht="18">
      <c r="A1" s="284" t="s">
        <v>36</v>
      </c>
      <c r="B1" s="285"/>
      <c r="C1" s="285"/>
      <c r="D1" s="285"/>
      <c r="E1" s="285"/>
      <c r="F1" s="285"/>
      <c r="G1" s="285"/>
      <c r="H1" s="285"/>
      <c r="I1" s="285"/>
      <c r="J1" s="285"/>
      <c r="K1" s="285"/>
      <c r="L1" s="285"/>
      <c r="M1" s="285"/>
      <c r="N1" s="285"/>
      <c r="O1" s="285"/>
      <c r="P1" s="285"/>
      <c r="Q1" s="286"/>
    </row>
    <row r="2" spans="1:17" ht="18">
      <c r="A2" s="287" t="s">
        <v>49</v>
      </c>
      <c r="B2" s="288"/>
      <c r="C2" s="288"/>
      <c r="D2" s="288"/>
      <c r="E2" s="288"/>
      <c r="F2" s="288"/>
      <c r="G2" s="288"/>
      <c r="H2" s="288"/>
      <c r="I2" s="288"/>
      <c r="J2" s="288"/>
      <c r="K2" s="288"/>
      <c r="L2" s="288"/>
      <c r="M2" s="288"/>
      <c r="N2" s="288"/>
      <c r="O2" s="288"/>
      <c r="P2" s="288"/>
      <c r="Q2" s="289"/>
    </row>
    <row r="3" spans="1:17" ht="18.75" thickBot="1">
      <c r="A3" s="290" t="s">
        <v>41</v>
      </c>
      <c r="B3" s="291"/>
      <c r="C3" s="291"/>
      <c r="D3" s="291"/>
      <c r="E3" s="291"/>
      <c r="F3" s="291"/>
      <c r="G3" s="291"/>
      <c r="H3" s="291"/>
      <c r="I3" s="291"/>
      <c r="J3" s="291"/>
      <c r="K3" s="291"/>
      <c r="L3" s="291"/>
      <c r="M3" s="291"/>
      <c r="N3" s="291"/>
      <c r="O3" s="291"/>
      <c r="P3" s="291"/>
      <c r="Q3" s="292"/>
    </row>
    <row r="4" spans="1:17" ht="24" customHeight="1" thickBot="1">
      <c r="A4" s="293" t="s">
        <v>34</v>
      </c>
      <c r="B4" s="294"/>
      <c r="C4" s="294"/>
      <c r="D4" s="294"/>
      <c r="E4" s="294"/>
      <c r="F4" s="294"/>
      <c r="G4" s="294"/>
      <c r="H4" s="294"/>
      <c r="I4" s="294"/>
      <c r="J4" s="294"/>
      <c r="K4" s="294"/>
      <c r="L4" s="294"/>
      <c r="M4" s="294"/>
      <c r="N4" s="294"/>
      <c r="O4" s="294"/>
      <c r="P4" s="294"/>
      <c r="Q4" s="295"/>
    </row>
    <row r="5" spans="1:17" ht="27" customHeight="1" thickBot="1">
      <c r="A5" s="296" t="s">
        <v>101</v>
      </c>
      <c r="B5" s="297"/>
      <c r="C5" s="297"/>
      <c r="D5" s="297"/>
      <c r="E5" s="297"/>
      <c r="F5" s="297"/>
      <c r="G5" s="297"/>
      <c r="H5" s="297"/>
      <c r="I5" s="297"/>
      <c r="J5" s="297"/>
      <c r="K5" s="297"/>
      <c r="L5" s="297"/>
      <c r="M5" s="297"/>
      <c r="N5" s="297"/>
      <c r="O5" s="297"/>
      <c r="P5" s="297"/>
      <c r="Q5" s="298"/>
    </row>
    <row r="6" spans="1:17" ht="76.5" customHeight="1">
      <c r="A6" s="273" t="s">
        <v>14</v>
      </c>
      <c r="B6" s="276" t="s">
        <v>0</v>
      </c>
      <c r="C6" s="279" t="s">
        <v>1</v>
      </c>
      <c r="D6" s="279"/>
      <c r="E6" s="279"/>
      <c r="F6" s="279"/>
      <c r="G6" s="279"/>
      <c r="H6" s="280" t="s">
        <v>35</v>
      </c>
      <c r="I6" s="281"/>
      <c r="J6" s="281"/>
      <c r="K6" s="281"/>
      <c r="L6" s="282"/>
      <c r="M6" s="281" t="s">
        <v>40</v>
      </c>
      <c r="N6" s="281"/>
      <c r="O6" s="281"/>
      <c r="P6" s="281"/>
      <c r="Q6" s="283"/>
    </row>
    <row r="7" spans="1:17" ht="18">
      <c r="A7" s="274"/>
      <c r="B7" s="277"/>
      <c r="C7" s="271" t="s">
        <v>2</v>
      </c>
      <c r="D7" s="271"/>
      <c r="E7" s="271" t="s">
        <v>3</v>
      </c>
      <c r="F7" s="271"/>
      <c r="G7" s="271"/>
      <c r="H7" s="271" t="s">
        <v>2</v>
      </c>
      <c r="I7" s="271"/>
      <c r="J7" s="271" t="s">
        <v>3</v>
      </c>
      <c r="K7" s="271"/>
      <c r="L7" s="271"/>
      <c r="M7" s="271" t="s">
        <v>2</v>
      </c>
      <c r="N7" s="271"/>
      <c r="O7" s="271" t="s">
        <v>3</v>
      </c>
      <c r="P7" s="271"/>
      <c r="Q7" s="272"/>
    </row>
    <row r="8" spans="1:17" ht="18">
      <c r="A8" s="275"/>
      <c r="B8" s="278"/>
      <c r="C8" s="39" t="s">
        <v>5</v>
      </c>
      <c r="D8" s="39" t="s">
        <v>6</v>
      </c>
      <c r="E8" s="39" t="s">
        <v>5</v>
      </c>
      <c r="F8" s="39" t="s">
        <v>7</v>
      </c>
      <c r="G8" s="39" t="s">
        <v>6</v>
      </c>
      <c r="H8" s="39" t="s">
        <v>5</v>
      </c>
      <c r="I8" s="39" t="s">
        <v>6</v>
      </c>
      <c r="J8" s="39" t="s">
        <v>5</v>
      </c>
      <c r="K8" s="39" t="s">
        <v>7</v>
      </c>
      <c r="L8" s="39" t="s">
        <v>6</v>
      </c>
      <c r="M8" s="39" t="s">
        <v>5</v>
      </c>
      <c r="N8" s="39" t="s">
        <v>6</v>
      </c>
      <c r="O8" s="39" t="s">
        <v>5</v>
      </c>
      <c r="P8" s="39" t="s">
        <v>7</v>
      </c>
      <c r="Q8" s="40" t="s">
        <v>6</v>
      </c>
    </row>
    <row r="9" spans="1:17" ht="35.25" customHeight="1">
      <c r="A9" s="16">
        <v>1</v>
      </c>
      <c r="B9" s="17" t="s">
        <v>9</v>
      </c>
      <c r="C9" s="26">
        <v>0</v>
      </c>
      <c r="D9" s="26">
        <v>1</v>
      </c>
      <c r="E9" s="26">
        <v>0</v>
      </c>
      <c r="F9" s="26">
        <v>0</v>
      </c>
      <c r="G9" s="26">
        <v>0</v>
      </c>
      <c r="H9" s="26">
        <v>0</v>
      </c>
      <c r="I9" s="26">
        <v>3</v>
      </c>
      <c r="J9" s="26">
        <v>1</v>
      </c>
      <c r="K9" s="26">
        <v>0</v>
      </c>
      <c r="L9" s="26">
        <v>0</v>
      </c>
      <c r="M9" s="27">
        <v>0</v>
      </c>
      <c r="N9" s="27">
        <v>1</v>
      </c>
      <c r="O9" s="27">
        <v>1</v>
      </c>
      <c r="P9" s="27">
        <v>4</v>
      </c>
      <c r="Q9" s="28">
        <v>0</v>
      </c>
    </row>
    <row r="10" spans="1:17" ht="35.25" customHeight="1">
      <c r="A10" s="16">
        <v>2</v>
      </c>
      <c r="B10" s="17" t="s">
        <v>8</v>
      </c>
      <c r="C10" s="26">
        <v>0</v>
      </c>
      <c r="D10" s="26">
        <v>0</v>
      </c>
      <c r="E10" s="26">
        <v>4</v>
      </c>
      <c r="F10" s="26">
        <v>0</v>
      </c>
      <c r="G10" s="26">
        <v>0</v>
      </c>
      <c r="H10" s="26">
        <v>0</v>
      </c>
      <c r="I10" s="26">
        <v>7</v>
      </c>
      <c r="J10" s="26" t="s">
        <v>50</v>
      </c>
      <c r="K10" s="26">
        <v>19</v>
      </c>
      <c r="L10" s="26">
        <v>4</v>
      </c>
      <c r="M10" s="27">
        <v>0</v>
      </c>
      <c r="N10" s="27">
        <v>4</v>
      </c>
      <c r="O10" s="27">
        <v>8</v>
      </c>
      <c r="P10" s="27">
        <v>26</v>
      </c>
      <c r="Q10" s="28">
        <v>4</v>
      </c>
    </row>
    <row r="11" spans="1:17" ht="30" customHeight="1">
      <c r="A11" s="16">
        <v>3</v>
      </c>
      <c r="B11" s="18" t="s">
        <v>10</v>
      </c>
      <c r="C11" s="26">
        <v>0</v>
      </c>
      <c r="D11" s="26">
        <v>0</v>
      </c>
      <c r="E11" s="26">
        <v>1</v>
      </c>
      <c r="F11" s="26">
        <v>1</v>
      </c>
      <c r="G11" s="26">
        <v>0</v>
      </c>
      <c r="H11" s="26">
        <v>0</v>
      </c>
      <c r="I11" s="26">
        <v>1</v>
      </c>
      <c r="J11" s="26">
        <v>3</v>
      </c>
      <c r="K11" s="26">
        <v>5</v>
      </c>
      <c r="L11" s="26">
        <v>1</v>
      </c>
      <c r="M11" s="27">
        <v>1</v>
      </c>
      <c r="N11" s="27">
        <v>2</v>
      </c>
      <c r="O11" s="27">
        <v>6</v>
      </c>
      <c r="P11" s="27">
        <v>11</v>
      </c>
      <c r="Q11" s="28">
        <v>1</v>
      </c>
    </row>
    <row r="12" spans="1:17" ht="30" customHeight="1">
      <c r="A12" s="16">
        <v>4</v>
      </c>
      <c r="B12" s="17" t="s">
        <v>12</v>
      </c>
      <c r="C12" s="26">
        <v>0</v>
      </c>
      <c r="D12" s="26">
        <v>1</v>
      </c>
      <c r="E12" s="26">
        <v>1</v>
      </c>
      <c r="F12" s="26">
        <v>1</v>
      </c>
      <c r="G12" s="26">
        <v>0</v>
      </c>
      <c r="H12" s="26">
        <v>0</v>
      </c>
      <c r="I12" s="26">
        <v>3</v>
      </c>
      <c r="J12" s="26" t="s">
        <v>51</v>
      </c>
      <c r="K12" s="26" t="s">
        <v>52</v>
      </c>
      <c r="L12" s="26">
        <v>6</v>
      </c>
      <c r="M12" s="27">
        <v>1</v>
      </c>
      <c r="N12" s="27">
        <v>1</v>
      </c>
      <c r="O12" s="27" t="s">
        <v>44</v>
      </c>
      <c r="P12" s="27">
        <v>35</v>
      </c>
      <c r="Q12" s="28" t="s">
        <v>45</v>
      </c>
    </row>
    <row r="13" spans="1:17" ht="30" customHeight="1">
      <c r="A13" s="16">
        <v>5</v>
      </c>
      <c r="B13" s="18" t="s">
        <v>11</v>
      </c>
      <c r="C13" s="26">
        <v>0</v>
      </c>
      <c r="D13" s="26">
        <v>1</v>
      </c>
      <c r="E13" s="26">
        <v>2</v>
      </c>
      <c r="F13" s="26">
        <v>1</v>
      </c>
      <c r="G13" s="26">
        <v>2</v>
      </c>
      <c r="H13" s="26">
        <v>0</v>
      </c>
      <c r="I13" s="26">
        <v>5</v>
      </c>
      <c r="J13" s="26" t="s">
        <v>53</v>
      </c>
      <c r="K13" s="26">
        <v>23</v>
      </c>
      <c r="L13" s="26">
        <v>6</v>
      </c>
      <c r="M13" s="27">
        <v>1</v>
      </c>
      <c r="N13" s="27">
        <v>2</v>
      </c>
      <c r="O13" s="27">
        <v>6</v>
      </c>
      <c r="P13" s="27">
        <v>17</v>
      </c>
      <c r="Q13" s="28">
        <v>1</v>
      </c>
    </row>
    <row r="14" spans="1:17" ht="21.75" thickBot="1">
      <c r="A14" s="43"/>
      <c r="B14" s="41" t="s">
        <v>4</v>
      </c>
      <c r="C14" s="42">
        <f>SUM(C9:C13)</f>
        <v>0</v>
      </c>
      <c r="D14" s="42">
        <f>SUM(D9:D13)</f>
        <v>3</v>
      </c>
      <c r="E14" s="42">
        <f t="shared" ref="E14:F14" si="0">SUM(E9:E13)</f>
        <v>8</v>
      </c>
      <c r="F14" s="42">
        <f t="shared" si="0"/>
        <v>3</v>
      </c>
      <c r="G14" s="42">
        <f>SUM(G9:G13)</f>
        <v>2</v>
      </c>
      <c r="H14" s="42">
        <f>SUM(H9:H13)</f>
        <v>0</v>
      </c>
      <c r="I14" s="42">
        <f t="shared" ref="I14:L14" si="1">SUM(I9:I13)</f>
        <v>19</v>
      </c>
      <c r="J14" s="42" t="s">
        <v>100</v>
      </c>
      <c r="K14" s="42" t="s">
        <v>54</v>
      </c>
      <c r="L14" s="42">
        <f t="shared" si="1"/>
        <v>17</v>
      </c>
      <c r="M14" s="42">
        <v>3</v>
      </c>
      <c r="N14" s="42">
        <v>10</v>
      </c>
      <c r="O14" s="42" t="s">
        <v>46</v>
      </c>
      <c r="P14" s="42">
        <v>93</v>
      </c>
      <c r="Q14" s="42" t="s">
        <v>39</v>
      </c>
    </row>
    <row r="15" spans="1:17" ht="21.75" thickBot="1">
      <c r="A15" s="19"/>
      <c r="B15" s="20"/>
      <c r="C15" s="21"/>
      <c r="D15" s="21"/>
      <c r="E15" s="21"/>
      <c r="F15" s="21"/>
      <c r="G15" s="22">
        <f>C14+D14+E14+F14+G14</f>
        <v>16</v>
      </c>
      <c r="H15" s="21"/>
      <c r="I15" s="21"/>
      <c r="J15" s="21"/>
      <c r="K15" s="21"/>
      <c r="L15" s="22">
        <f>H14+I14+44+72+L14</f>
        <v>152</v>
      </c>
      <c r="M15" s="21"/>
      <c r="N15" s="21"/>
      <c r="O15" s="24"/>
      <c r="P15" s="21"/>
      <c r="Q15" s="23">
        <v>146</v>
      </c>
    </row>
  </sheetData>
  <mergeCells count="16">
    <mergeCell ref="A1:Q1"/>
    <mergeCell ref="A2:Q2"/>
    <mergeCell ref="A3:Q3"/>
    <mergeCell ref="A4:Q4"/>
    <mergeCell ref="A5:Q5"/>
    <mergeCell ref="O7:Q7"/>
    <mergeCell ref="A6:A8"/>
    <mergeCell ref="B6:B8"/>
    <mergeCell ref="C6:G6"/>
    <mergeCell ref="H6:L6"/>
    <mergeCell ref="M6:Q6"/>
    <mergeCell ref="C7:D7"/>
    <mergeCell ref="E7:G7"/>
    <mergeCell ref="H7:I7"/>
    <mergeCell ref="J7:L7"/>
    <mergeCell ref="M7:N7"/>
  </mergeCells>
  <printOptions horizontalCentered="1" verticalCentered="1"/>
  <pageMargins left="0" right="0" top="0.51181102362204722" bottom="0.51181102362204722" header="0.31496062992125984" footer="0.31496062992125984"/>
  <pageSetup paperSize="9" scale="7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tabSelected="1" zoomScale="80" zoomScaleNormal="80" zoomScaleSheetLayoutView="50" workbookViewId="0">
      <pane xSplit="1" ySplit="6" topLeftCell="B10" activePane="bottomRight" state="frozen"/>
      <selection pane="topRight" activeCell="B1" sqref="B1"/>
      <selection pane="bottomLeft" activeCell="A7" sqref="A7"/>
      <selection pane="bottomRight" activeCell="T11" sqref="T11"/>
    </sheetView>
  </sheetViews>
  <sheetFormatPr defaultColWidth="9.140625" defaultRowHeight="15"/>
  <cols>
    <col min="1" max="1" width="5.42578125" style="9" customWidth="1"/>
    <col min="2" max="2" width="56.28515625" style="5" customWidth="1"/>
    <col min="3" max="4" width="20.28515625" style="1" hidden="1" customWidth="1"/>
    <col min="5" max="5" width="14.42578125" style="9" customWidth="1"/>
    <col min="6" max="6" width="12.42578125" style="9" customWidth="1"/>
    <col min="7" max="7" width="16.85546875" style="2" hidden="1" customWidth="1"/>
    <col min="8" max="8" width="7.85546875" style="2" hidden="1" customWidth="1"/>
    <col min="9" max="9" width="11.5703125" style="2" hidden="1" customWidth="1"/>
    <col min="10" max="10" width="8.5703125" style="2" hidden="1" customWidth="1"/>
    <col min="11" max="11" width="13.7109375" style="2" hidden="1" customWidth="1"/>
    <col min="12" max="12" width="72.85546875" style="11" customWidth="1"/>
    <col min="13" max="13" width="18.28515625" style="12" customWidth="1"/>
    <col min="14" max="14" width="21.28515625" style="12" customWidth="1"/>
    <col min="15" max="15" width="14.7109375" style="12" customWidth="1"/>
    <col min="16" max="16" width="24.85546875" style="13" customWidth="1"/>
    <col min="17" max="17" width="15.7109375" style="9" customWidth="1"/>
    <col min="18" max="18" width="9.140625" style="9"/>
    <col min="19" max="24" width="9.140625" style="14"/>
    <col min="25" max="25" width="40.42578125" style="14" customWidth="1"/>
    <col min="26" max="30" width="9.140625" style="14"/>
    <col min="31" max="31" width="9.140625" style="14" customWidth="1"/>
    <col min="32" max="16384" width="9.140625" style="14"/>
  </cols>
  <sheetData>
    <row r="1" spans="1:18" ht="22.5" customHeight="1">
      <c r="A1" s="4" t="s">
        <v>33</v>
      </c>
      <c r="I1" s="2" t="s">
        <v>13</v>
      </c>
    </row>
    <row r="2" spans="1:18">
      <c r="A2" s="6"/>
    </row>
    <row r="3" spans="1:18" ht="14.25" customHeight="1">
      <c r="A3" s="300" t="s">
        <v>99</v>
      </c>
      <c r="B3" s="301"/>
      <c r="C3" s="301"/>
      <c r="D3" s="301"/>
      <c r="E3" s="301"/>
      <c r="F3" s="301"/>
      <c r="G3" s="301"/>
      <c r="H3" s="301"/>
      <c r="I3" s="301"/>
      <c r="J3" s="301"/>
      <c r="K3" s="301"/>
      <c r="L3" s="301"/>
      <c r="M3" s="302"/>
      <c r="N3" s="302"/>
      <c r="O3" s="302"/>
      <c r="P3" s="302"/>
      <c r="Q3" s="301"/>
    </row>
    <row r="4" spans="1:18">
      <c r="A4" s="303"/>
      <c r="B4" s="304"/>
      <c r="C4" s="304"/>
      <c r="D4" s="304"/>
      <c r="E4" s="304"/>
      <c r="F4" s="304"/>
      <c r="G4" s="304"/>
      <c r="H4" s="304"/>
      <c r="I4" s="304"/>
      <c r="J4" s="304"/>
      <c r="K4" s="304"/>
      <c r="L4" s="304"/>
      <c r="M4" s="305"/>
      <c r="N4" s="305"/>
      <c r="O4" s="305"/>
      <c r="P4" s="305"/>
      <c r="Q4" s="304"/>
    </row>
    <row r="5" spans="1:18" s="9" customFormat="1">
      <c r="A5" s="7">
        <v>1</v>
      </c>
      <c r="B5" s="8">
        <v>2</v>
      </c>
      <c r="C5" s="3"/>
      <c r="D5" s="3"/>
      <c r="E5" s="10">
        <v>3</v>
      </c>
      <c r="F5" s="10">
        <v>4</v>
      </c>
      <c r="G5" s="3"/>
      <c r="H5" s="3"/>
      <c r="I5" s="3"/>
      <c r="J5" s="3"/>
      <c r="K5" s="3"/>
      <c r="L5" s="10">
        <v>5</v>
      </c>
      <c r="M5" s="25">
        <v>6</v>
      </c>
      <c r="N5" s="25">
        <v>7</v>
      </c>
      <c r="O5" s="25">
        <v>8</v>
      </c>
      <c r="P5" s="25">
        <v>9</v>
      </c>
      <c r="Q5" s="15">
        <v>10</v>
      </c>
    </row>
    <row r="6" spans="1:18" s="165" customFormat="1" ht="92.25" customHeight="1">
      <c r="A6" s="159" t="s">
        <v>14</v>
      </c>
      <c r="B6" s="160" t="s">
        <v>15</v>
      </c>
      <c r="C6" s="161" t="s">
        <v>16</v>
      </c>
      <c r="D6" s="161" t="s">
        <v>17</v>
      </c>
      <c r="E6" s="159" t="s">
        <v>18</v>
      </c>
      <c r="F6" s="159" t="s">
        <v>19</v>
      </c>
      <c r="G6" s="161" t="s">
        <v>30</v>
      </c>
      <c r="H6" s="161"/>
      <c r="I6" s="299" t="s">
        <v>20</v>
      </c>
      <c r="J6" s="299"/>
      <c r="K6" s="299"/>
      <c r="L6" s="159" t="s">
        <v>21</v>
      </c>
      <c r="M6" s="162" t="s">
        <v>22</v>
      </c>
      <c r="N6" s="162" t="s">
        <v>23</v>
      </c>
      <c r="O6" s="162" t="s">
        <v>24</v>
      </c>
      <c r="P6" s="162" t="s">
        <v>25</v>
      </c>
      <c r="Q6" s="163" t="s">
        <v>26</v>
      </c>
      <c r="R6" s="164" t="s">
        <v>31</v>
      </c>
    </row>
    <row r="7" spans="1:18" s="173" customFormat="1" ht="180.75" customHeight="1">
      <c r="A7" s="166">
        <v>1</v>
      </c>
      <c r="B7" s="167" t="s">
        <v>55</v>
      </c>
      <c r="C7" s="167"/>
      <c r="D7" s="168"/>
      <c r="E7" s="169">
        <v>44928</v>
      </c>
      <c r="F7" s="170" t="s">
        <v>27</v>
      </c>
      <c r="G7" s="167"/>
      <c r="H7" s="167"/>
      <c r="I7" s="167"/>
      <c r="J7" s="167"/>
      <c r="K7" s="167"/>
      <c r="L7" s="167" t="s">
        <v>56</v>
      </c>
      <c r="M7" s="171" t="s">
        <v>42</v>
      </c>
      <c r="N7" s="171" t="s">
        <v>38</v>
      </c>
      <c r="O7" s="172" t="s">
        <v>38</v>
      </c>
      <c r="P7" s="171" t="s">
        <v>57</v>
      </c>
      <c r="Q7" s="170" t="s">
        <v>11</v>
      </c>
      <c r="R7" s="170">
        <v>6</v>
      </c>
    </row>
    <row r="8" spans="1:18" s="173" customFormat="1" ht="171.75" customHeight="1">
      <c r="A8" s="166">
        <v>2</v>
      </c>
      <c r="B8" s="167" t="s">
        <v>58</v>
      </c>
      <c r="C8" s="167"/>
      <c r="D8" s="168"/>
      <c r="E8" s="169">
        <v>44928</v>
      </c>
      <c r="F8" s="170" t="s">
        <v>29</v>
      </c>
      <c r="G8" s="167"/>
      <c r="H8" s="167"/>
      <c r="I8" s="167"/>
      <c r="J8" s="167"/>
      <c r="K8" s="167"/>
      <c r="L8" s="167" t="s">
        <v>56</v>
      </c>
      <c r="M8" s="171" t="s">
        <v>42</v>
      </c>
      <c r="N8" s="171" t="s">
        <v>38</v>
      </c>
      <c r="O8" s="172" t="s">
        <v>38</v>
      </c>
      <c r="P8" s="171" t="s">
        <v>57</v>
      </c>
      <c r="Q8" s="170" t="s">
        <v>11</v>
      </c>
      <c r="R8" s="170">
        <v>6</v>
      </c>
    </row>
    <row r="9" spans="1:18" s="165" customFormat="1" ht="174" customHeight="1">
      <c r="A9" s="166">
        <v>3</v>
      </c>
      <c r="B9" s="167" t="s">
        <v>59</v>
      </c>
      <c r="C9" s="167"/>
      <c r="D9" s="168"/>
      <c r="E9" s="169">
        <v>44932</v>
      </c>
      <c r="F9" s="170" t="s">
        <v>29</v>
      </c>
      <c r="G9" s="167"/>
      <c r="H9" s="167"/>
      <c r="I9" s="167"/>
      <c r="J9" s="167"/>
      <c r="K9" s="167"/>
      <c r="L9" s="167" t="s">
        <v>60</v>
      </c>
      <c r="M9" s="171" t="s">
        <v>42</v>
      </c>
      <c r="N9" s="171" t="s">
        <v>38</v>
      </c>
      <c r="O9" s="172" t="s">
        <v>38</v>
      </c>
      <c r="P9" s="171" t="s">
        <v>61</v>
      </c>
      <c r="Q9" s="170" t="s">
        <v>11</v>
      </c>
      <c r="R9" s="170">
        <v>6</v>
      </c>
    </row>
    <row r="10" spans="1:18" s="165" customFormat="1" ht="176.25" customHeight="1">
      <c r="A10" s="166">
        <v>4</v>
      </c>
      <c r="B10" s="167" t="s">
        <v>62</v>
      </c>
      <c r="C10" s="167"/>
      <c r="D10" s="168"/>
      <c r="E10" s="169">
        <v>44932</v>
      </c>
      <c r="F10" s="170" t="s">
        <v>27</v>
      </c>
      <c r="G10" s="167"/>
      <c r="H10" s="167"/>
      <c r="I10" s="167"/>
      <c r="J10" s="167"/>
      <c r="K10" s="167"/>
      <c r="L10" s="167" t="s">
        <v>63</v>
      </c>
      <c r="M10" s="171" t="s">
        <v>37</v>
      </c>
      <c r="N10" s="171" t="s">
        <v>38</v>
      </c>
      <c r="O10" s="172" t="s">
        <v>38</v>
      </c>
      <c r="P10" s="171" t="s">
        <v>64</v>
      </c>
      <c r="Q10" s="170" t="s">
        <v>65</v>
      </c>
      <c r="R10" s="170">
        <v>6</v>
      </c>
    </row>
    <row r="11" spans="1:18" s="165" customFormat="1" ht="151.5" customHeight="1">
      <c r="A11" s="166">
        <v>5</v>
      </c>
      <c r="B11" s="167" t="s">
        <v>66</v>
      </c>
      <c r="C11" s="167"/>
      <c r="D11" s="168"/>
      <c r="E11" s="169">
        <v>44934</v>
      </c>
      <c r="F11" s="170" t="s">
        <v>27</v>
      </c>
      <c r="G11" s="167"/>
      <c r="H11" s="167"/>
      <c r="I11" s="167"/>
      <c r="J11" s="167"/>
      <c r="K11" s="167"/>
      <c r="L11" s="167" t="s">
        <v>67</v>
      </c>
      <c r="M11" s="171" t="s">
        <v>37</v>
      </c>
      <c r="N11" s="171" t="s">
        <v>38</v>
      </c>
      <c r="O11" s="172" t="s">
        <v>38</v>
      </c>
      <c r="P11" s="171" t="s">
        <v>68</v>
      </c>
      <c r="Q11" s="170" t="s">
        <v>10</v>
      </c>
      <c r="R11" s="170">
        <v>1</v>
      </c>
    </row>
    <row r="12" spans="1:18" s="165" customFormat="1" ht="104.25" customHeight="1">
      <c r="A12" s="166">
        <v>6</v>
      </c>
      <c r="B12" s="167" t="s">
        <v>69</v>
      </c>
      <c r="C12" s="167"/>
      <c r="D12" s="168"/>
      <c r="E12" s="169">
        <v>44940</v>
      </c>
      <c r="F12" s="170" t="s">
        <v>27</v>
      </c>
      <c r="G12" s="167"/>
      <c r="H12" s="167"/>
      <c r="I12" s="167"/>
      <c r="J12" s="167"/>
      <c r="K12" s="167"/>
      <c r="L12" s="167" t="s">
        <v>70</v>
      </c>
      <c r="M12" s="171" t="s">
        <v>37</v>
      </c>
      <c r="N12" s="171" t="s">
        <v>38</v>
      </c>
      <c r="O12" s="172" t="s">
        <v>38</v>
      </c>
      <c r="P12" s="171" t="s">
        <v>71</v>
      </c>
      <c r="Q12" s="170" t="s">
        <v>65</v>
      </c>
      <c r="R12" s="170">
        <v>2</v>
      </c>
    </row>
    <row r="13" spans="1:18" s="165" customFormat="1" ht="181.5" customHeight="1">
      <c r="A13" s="166">
        <v>7</v>
      </c>
      <c r="B13" s="167" t="s">
        <v>72</v>
      </c>
      <c r="C13" s="167"/>
      <c r="D13" s="168"/>
      <c r="E13" s="169">
        <v>44955</v>
      </c>
      <c r="F13" s="170" t="s">
        <v>27</v>
      </c>
      <c r="G13" s="167"/>
      <c r="H13" s="167"/>
      <c r="I13" s="167"/>
      <c r="J13" s="167"/>
      <c r="K13" s="167"/>
      <c r="L13" s="167" t="s">
        <v>73</v>
      </c>
      <c r="M13" s="171" t="s">
        <v>42</v>
      </c>
      <c r="N13" s="171" t="s">
        <v>38</v>
      </c>
      <c r="O13" s="172" t="s">
        <v>38</v>
      </c>
      <c r="P13" s="171" t="s">
        <v>74</v>
      </c>
      <c r="Q13" s="170" t="s">
        <v>12</v>
      </c>
      <c r="R13" s="170">
        <v>6</v>
      </c>
    </row>
    <row r="14" spans="1:18" s="165" customFormat="1" ht="138" customHeight="1">
      <c r="A14" s="166">
        <v>8</v>
      </c>
      <c r="B14" s="167" t="s">
        <v>75</v>
      </c>
      <c r="C14" s="167"/>
      <c r="D14" s="168"/>
      <c r="E14" s="169">
        <v>44955</v>
      </c>
      <c r="F14" s="170" t="s">
        <v>7</v>
      </c>
      <c r="G14" s="167"/>
      <c r="H14" s="167"/>
      <c r="I14" s="167"/>
      <c r="J14" s="167"/>
      <c r="K14" s="167"/>
      <c r="L14" s="167" t="s">
        <v>76</v>
      </c>
      <c r="M14" s="171" t="s">
        <v>42</v>
      </c>
      <c r="N14" s="171" t="s">
        <v>38</v>
      </c>
      <c r="O14" s="172" t="s">
        <v>38</v>
      </c>
      <c r="P14" s="171" t="s">
        <v>77</v>
      </c>
      <c r="Q14" s="170" t="s">
        <v>12</v>
      </c>
      <c r="R14" s="170">
        <v>2</v>
      </c>
    </row>
    <row r="15" spans="1:18" s="165" customFormat="1" ht="138.75" customHeight="1">
      <c r="A15" s="166">
        <v>9</v>
      </c>
      <c r="B15" s="167" t="s">
        <v>78</v>
      </c>
      <c r="C15" s="167"/>
      <c r="D15" s="168"/>
      <c r="E15" s="169">
        <v>44966</v>
      </c>
      <c r="F15" s="170" t="s">
        <v>7</v>
      </c>
      <c r="G15" s="167"/>
      <c r="H15" s="167"/>
      <c r="I15" s="167"/>
      <c r="J15" s="167"/>
      <c r="K15" s="167"/>
      <c r="L15" s="167" t="s">
        <v>79</v>
      </c>
      <c r="M15" s="171" t="s">
        <v>42</v>
      </c>
      <c r="N15" s="171" t="s">
        <v>38</v>
      </c>
      <c r="O15" s="172" t="s">
        <v>38</v>
      </c>
      <c r="P15" s="171" t="s">
        <v>80</v>
      </c>
      <c r="Q15" s="170" t="s">
        <v>11</v>
      </c>
      <c r="R15" s="170">
        <v>1</v>
      </c>
    </row>
    <row r="16" spans="1:18" s="165" customFormat="1" ht="117" customHeight="1">
      <c r="A16" s="166">
        <v>10</v>
      </c>
      <c r="B16" s="167" t="s">
        <v>81</v>
      </c>
      <c r="C16" s="167"/>
      <c r="D16" s="168"/>
      <c r="E16" s="169">
        <v>44968</v>
      </c>
      <c r="F16" s="170" t="s">
        <v>27</v>
      </c>
      <c r="G16" s="167"/>
      <c r="H16" s="167"/>
      <c r="I16" s="167"/>
      <c r="J16" s="167"/>
      <c r="K16" s="167"/>
      <c r="L16" s="167" t="s">
        <v>82</v>
      </c>
      <c r="M16" s="171" t="s">
        <v>42</v>
      </c>
      <c r="N16" s="171" t="s">
        <v>38</v>
      </c>
      <c r="O16" s="172" t="s">
        <v>38</v>
      </c>
      <c r="P16" s="171" t="s">
        <v>83</v>
      </c>
      <c r="Q16" s="170" t="s">
        <v>11</v>
      </c>
      <c r="R16" s="170">
        <v>6</v>
      </c>
    </row>
    <row r="17" spans="1:18" s="165" customFormat="1" ht="94.5" customHeight="1">
      <c r="A17" s="166">
        <v>11</v>
      </c>
      <c r="B17" s="167" t="s">
        <v>84</v>
      </c>
      <c r="C17" s="167"/>
      <c r="D17" s="168"/>
      <c r="E17" s="169">
        <v>44969</v>
      </c>
      <c r="F17" s="170" t="s">
        <v>27</v>
      </c>
      <c r="G17" s="167"/>
      <c r="H17" s="167"/>
      <c r="I17" s="167"/>
      <c r="J17" s="167"/>
      <c r="K17" s="167"/>
      <c r="L17" s="167" t="s">
        <v>85</v>
      </c>
      <c r="M17" s="171" t="s">
        <v>37</v>
      </c>
      <c r="N17" s="171" t="s">
        <v>38</v>
      </c>
      <c r="O17" s="172" t="s">
        <v>38</v>
      </c>
      <c r="P17" s="171" t="s">
        <v>43</v>
      </c>
      <c r="Q17" s="170" t="s">
        <v>32</v>
      </c>
      <c r="R17" s="170">
        <v>6</v>
      </c>
    </row>
    <row r="18" spans="1:18" s="165" customFormat="1" ht="162" customHeight="1">
      <c r="A18" s="166">
        <v>12</v>
      </c>
      <c r="B18" s="167" t="s">
        <v>86</v>
      </c>
      <c r="C18" s="167"/>
      <c r="D18" s="168"/>
      <c r="E18" s="169">
        <v>44974</v>
      </c>
      <c r="F18" s="170" t="s">
        <v>28</v>
      </c>
      <c r="G18" s="167"/>
      <c r="H18" s="167"/>
      <c r="I18" s="167"/>
      <c r="J18" s="167"/>
      <c r="K18" s="167"/>
      <c r="L18" s="167" t="s">
        <v>87</v>
      </c>
      <c r="M18" s="171" t="s">
        <v>42</v>
      </c>
      <c r="N18" s="171" t="s">
        <v>38</v>
      </c>
      <c r="O18" s="172" t="s">
        <v>38</v>
      </c>
      <c r="P18" s="171" t="s">
        <v>48</v>
      </c>
      <c r="Q18" s="170" t="s">
        <v>9</v>
      </c>
      <c r="R18" s="170">
        <v>3</v>
      </c>
    </row>
    <row r="19" spans="1:18" s="165" customFormat="1" ht="147" customHeight="1">
      <c r="A19" s="166">
        <v>13</v>
      </c>
      <c r="B19" s="167" t="s">
        <v>88</v>
      </c>
      <c r="C19" s="167"/>
      <c r="D19" s="168"/>
      <c r="E19" s="169">
        <v>44980</v>
      </c>
      <c r="F19" s="170" t="s">
        <v>28</v>
      </c>
      <c r="G19" s="167"/>
      <c r="H19" s="167"/>
      <c r="I19" s="167"/>
      <c r="J19" s="167"/>
      <c r="K19" s="167"/>
      <c r="L19" s="167" t="s">
        <v>89</v>
      </c>
      <c r="M19" s="171" t="s">
        <v>37</v>
      </c>
      <c r="N19" s="171" t="s">
        <v>37</v>
      </c>
      <c r="O19" s="172" t="s">
        <v>47</v>
      </c>
      <c r="P19" s="171" t="s">
        <v>90</v>
      </c>
      <c r="Q19" s="170" t="s">
        <v>11</v>
      </c>
      <c r="R19" s="170">
        <v>3</v>
      </c>
    </row>
    <row r="20" spans="1:18" s="165" customFormat="1" ht="102.75" customHeight="1">
      <c r="A20" s="166">
        <v>14</v>
      </c>
      <c r="B20" s="167" t="s">
        <v>91</v>
      </c>
      <c r="C20" s="167"/>
      <c r="D20" s="168"/>
      <c r="E20" s="169">
        <v>44994</v>
      </c>
      <c r="F20" s="170" t="s">
        <v>27</v>
      </c>
      <c r="G20" s="167"/>
      <c r="H20" s="167"/>
      <c r="I20" s="167"/>
      <c r="J20" s="167"/>
      <c r="K20" s="167"/>
      <c r="L20" s="167" t="s">
        <v>92</v>
      </c>
      <c r="M20" s="171" t="s">
        <v>37</v>
      </c>
      <c r="N20" s="171" t="s">
        <v>38</v>
      </c>
      <c r="O20" s="172" t="s">
        <v>38</v>
      </c>
      <c r="P20" s="171" t="s">
        <v>43</v>
      </c>
      <c r="Q20" s="170" t="s">
        <v>32</v>
      </c>
      <c r="R20" s="170">
        <v>6</v>
      </c>
    </row>
    <row r="21" spans="1:18" s="165" customFormat="1" ht="135.75" customHeight="1">
      <c r="A21" s="166">
        <v>15</v>
      </c>
      <c r="B21" s="167" t="s">
        <v>93</v>
      </c>
      <c r="C21" s="167"/>
      <c r="D21" s="168"/>
      <c r="E21" s="169">
        <v>45007</v>
      </c>
      <c r="F21" s="170" t="s">
        <v>28</v>
      </c>
      <c r="G21" s="167"/>
      <c r="H21" s="167"/>
      <c r="I21" s="167"/>
      <c r="J21" s="167"/>
      <c r="K21" s="167"/>
      <c r="L21" s="167" t="s">
        <v>94</v>
      </c>
      <c r="M21" s="171" t="s">
        <v>42</v>
      </c>
      <c r="N21" s="171" t="s">
        <v>38</v>
      </c>
      <c r="O21" s="172" t="s">
        <v>38</v>
      </c>
      <c r="P21" s="171" t="s">
        <v>83</v>
      </c>
      <c r="Q21" s="170" t="s">
        <v>95</v>
      </c>
      <c r="R21" s="170">
        <v>3</v>
      </c>
    </row>
    <row r="22" spans="1:18" s="165" customFormat="1" ht="78" customHeight="1">
      <c r="A22" s="166">
        <v>16</v>
      </c>
      <c r="B22" s="167" t="s">
        <v>96</v>
      </c>
      <c r="C22" s="167"/>
      <c r="D22" s="168"/>
      <c r="E22" s="169">
        <v>45008</v>
      </c>
      <c r="F22" s="170" t="s">
        <v>7</v>
      </c>
      <c r="G22" s="167"/>
      <c r="H22" s="167"/>
      <c r="I22" s="167"/>
      <c r="J22" s="167"/>
      <c r="K22" s="167"/>
      <c r="L22" s="167" t="s">
        <v>97</v>
      </c>
      <c r="M22" s="171" t="s">
        <v>37</v>
      </c>
      <c r="N22" s="171" t="s">
        <v>38</v>
      </c>
      <c r="O22" s="172" t="s">
        <v>38</v>
      </c>
      <c r="P22" s="171" t="s">
        <v>98</v>
      </c>
      <c r="Q22" s="170" t="s">
        <v>10</v>
      </c>
      <c r="R22" s="170">
        <v>2</v>
      </c>
    </row>
    <row r="23" spans="1:18" s="165" customFormat="1" ht="15.75">
      <c r="A23" s="166"/>
      <c r="B23" s="167"/>
      <c r="C23" s="167"/>
      <c r="D23" s="168"/>
      <c r="E23" s="169"/>
      <c r="F23" s="170"/>
      <c r="G23" s="167"/>
      <c r="H23" s="167"/>
      <c r="I23" s="167"/>
      <c r="J23" s="167"/>
      <c r="K23" s="167"/>
      <c r="L23" s="167"/>
      <c r="M23" s="166"/>
      <c r="N23" s="166"/>
      <c r="O23" s="174"/>
      <c r="P23" s="166"/>
      <c r="Q23" s="170"/>
      <c r="R23" s="170"/>
    </row>
    <row r="24" spans="1:18" s="179" customFormat="1" ht="15.75">
      <c r="A24" s="175"/>
      <c r="B24" s="176"/>
      <c r="C24" s="176"/>
      <c r="D24" s="177"/>
      <c r="E24" s="178"/>
      <c r="G24" s="176"/>
      <c r="H24" s="176"/>
      <c r="I24" s="176"/>
      <c r="J24" s="176"/>
      <c r="K24" s="176"/>
      <c r="L24" s="176"/>
      <c r="M24" s="175"/>
      <c r="N24" s="175"/>
      <c r="O24" s="180"/>
      <c r="P24" s="175"/>
    </row>
    <row r="25" spans="1:18" s="37" customFormat="1" ht="15.75">
      <c r="A25" s="29"/>
      <c r="B25" s="30"/>
      <c r="C25" s="30"/>
      <c r="D25" s="31"/>
      <c r="E25" s="32"/>
      <c r="F25" s="33"/>
      <c r="G25" s="34"/>
      <c r="H25" s="34"/>
      <c r="I25" s="34"/>
      <c r="J25" s="34"/>
      <c r="K25" s="34"/>
      <c r="L25" s="30"/>
      <c r="M25" s="35"/>
      <c r="N25" s="35"/>
      <c r="O25" s="36"/>
      <c r="P25" s="35"/>
      <c r="Q25" s="33"/>
      <c r="R25" s="33"/>
    </row>
    <row r="26" spans="1:18" s="37" customFormat="1" ht="15.75">
      <c r="A26" s="29"/>
      <c r="B26" s="30"/>
      <c r="C26" s="30"/>
      <c r="D26" s="31"/>
      <c r="E26" s="32"/>
      <c r="F26" s="33"/>
      <c r="G26" s="34"/>
      <c r="H26" s="34"/>
      <c r="I26" s="34"/>
      <c r="J26" s="34"/>
      <c r="K26" s="34"/>
      <c r="L26" s="30"/>
      <c r="M26" s="35"/>
      <c r="N26" s="35"/>
      <c r="O26" s="36"/>
      <c r="P26" s="35"/>
      <c r="Q26" s="33"/>
      <c r="R26" s="33"/>
    </row>
    <row r="27" spans="1:18" s="37" customFormat="1" ht="15.75">
      <c r="A27" s="29"/>
      <c r="B27" s="30"/>
      <c r="C27" s="30"/>
      <c r="D27" s="31"/>
      <c r="E27" s="32"/>
      <c r="F27" s="33"/>
      <c r="G27" s="34"/>
      <c r="H27" s="34"/>
      <c r="I27" s="34"/>
      <c r="J27" s="34"/>
      <c r="K27" s="34"/>
      <c r="L27" s="30"/>
      <c r="M27" s="35"/>
      <c r="N27" s="35"/>
      <c r="O27" s="36"/>
      <c r="P27" s="35"/>
      <c r="Q27" s="33"/>
      <c r="R27" s="33"/>
    </row>
    <row r="28" spans="1:18" s="37" customFormat="1" ht="15.75">
      <c r="A28" s="29"/>
      <c r="B28" s="30"/>
      <c r="C28" s="30"/>
      <c r="D28" s="31"/>
      <c r="E28" s="32"/>
      <c r="F28" s="33"/>
      <c r="G28" s="34"/>
      <c r="H28" s="34"/>
      <c r="I28" s="34"/>
      <c r="J28" s="34"/>
      <c r="K28" s="34"/>
      <c r="L28" s="30"/>
      <c r="M28" s="35"/>
      <c r="N28" s="35"/>
      <c r="O28" s="36"/>
      <c r="P28" s="35"/>
      <c r="Q28" s="33"/>
      <c r="R28" s="33"/>
    </row>
    <row r="29" spans="1:18" s="37" customFormat="1" ht="15.75">
      <c r="A29" s="29"/>
      <c r="B29" s="30"/>
      <c r="C29" s="30"/>
      <c r="D29" s="31"/>
      <c r="E29" s="32"/>
      <c r="F29" s="33"/>
      <c r="G29" s="34"/>
      <c r="H29" s="34"/>
      <c r="I29" s="34"/>
      <c r="J29" s="34"/>
      <c r="K29" s="34"/>
      <c r="L29" s="30"/>
      <c r="M29" s="35"/>
      <c r="N29" s="35"/>
      <c r="O29" s="36"/>
      <c r="P29" s="35"/>
      <c r="Q29" s="33"/>
      <c r="R29" s="33"/>
    </row>
    <row r="30" spans="1:18" s="37" customFormat="1" ht="15.75">
      <c r="A30" s="29"/>
      <c r="B30" s="30"/>
      <c r="C30" s="30"/>
      <c r="D30" s="31"/>
      <c r="E30" s="32"/>
      <c r="F30" s="33"/>
      <c r="G30" s="34"/>
      <c r="H30" s="34"/>
      <c r="I30" s="34"/>
      <c r="J30" s="34"/>
      <c r="K30" s="34"/>
      <c r="L30" s="30"/>
      <c r="M30" s="35"/>
      <c r="N30" s="35"/>
      <c r="O30" s="36"/>
      <c r="P30" s="35"/>
      <c r="Q30" s="33"/>
      <c r="R30" s="33"/>
    </row>
    <row r="31" spans="1:18" s="37" customFormat="1" ht="15.75">
      <c r="A31" s="29"/>
      <c r="B31" s="30"/>
      <c r="C31" s="30"/>
      <c r="D31" s="31"/>
      <c r="E31" s="32"/>
      <c r="F31" s="33"/>
      <c r="G31" s="34"/>
      <c r="H31" s="34"/>
      <c r="I31" s="34"/>
      <c r="J31" s="34"/>
      <c r="K31" s="34"/>
      <c r="L31" s="30"/>
      <c r="M31" s="35"/>
      <c r="N31" s="35"/>
      <c r="O31" s="36"/>
      <c r="P31" s="35"/>
      <c r="Q31" s="33"/>
      <c r="R31" s="33"/>
    </row>
    <row r="32" spans="1:18" s="37" customFormat="1" ht="15.75">
      <c r="A32" s="29"/>
      <c r="B32" s="30"/>
      <c r="C32" s="30"/>
      <c r="D32" s="31"/>
      <c r="E32" s="32"/>
      <c r="F32" s="33"/>
      <c r="G32" s="34"/>
      <c r="H32" s="34"/>
      <c r="I32" s="34"/>
      <c r="J32" s="34"/>
      <c r="K32" s="34"/>
      <c r="L32" s="30"/>
      <c r="M32" s="35"/>
      <c r="N32" s="35"/>
      <c r="O32" s="36"/>
      <c r="P32" s="35"/>
      <c r="Q32" s="33"/>
      <c r="R32" s="33"/>
    </row>
    <row r="33" spans="1:18" s="37" customFormat="1" ht="15.75">
      <c r="A33" s="29"/>
      <c r="B33" s="30"/>
      <c r="C33" s="30"/>
      <c r="D33" s="31"/>
      <c r="E33" s="32"/>
      <c r="F33" s="33"/>
      <c r="G33" s="34"/>
      <c r="H33" s="34"/>
      <c r="I33" s="34"/>
      <c r="J33" s="34"/>
      <c r="K33" s="34"/>
      <c r="L33" s="30"/>
      <c r="M33" s="35"/>
      <c r="N33" s="35"/>
      <c r="O33" s="36"/>
      <c r="P33" s="35"/>
      <c r="Q33" s="33"/>
      <c r="R33" s="33"/>
    </row>
    <row r="34" spans="1:18" s="37" customFormat="1" ht="15.75">
      <c r="A34" s="29"/>
      <c r="B34" s="30"/>
      <c r="C34" s="30"/>
      <c r="D34" s="31"/>
      <c r="E34" s="32"/>
      <c r="F34" s="33"/>
      <c r="G34" s="34"/>
      <c r="H34" s="34"/>
      <c r="I34" s="34"/>
      <c r="J34" s="34"/>
      <c r="K34" s="34"/>
      <c r="L34" s="30"/>
      <c r="M34" s="35"/>
      <c r="N34" s="35"/>
      <c r="O34" s="36"/>
      <c r="P34" s="35"/>
      <c r="Q34" s="33"/>
      <c r="R34" s="33"/>
    </row>
    <row r="35" spans="1:18" s="37" customFormat="1" ht="15.75">
      <c r="A35" s="29"/>
      <c r="B35" s="30"/>
      <c r="C35" s="30"/>
      <c r="D35" s="31"/>
      <c r="E35" s="32"/>
      <c r="F35" s="33"/>
      <c r="G35" s="34"/>
      <c r="H35" s="34"/>
      <c r="I35" s="34"/>
      <c r="J35" s="34"/>
      <c r="K35" s="34"/>
      <c r="L35" s="30"/>
      <c r="M35" s="35"/>
      <c r="N35" s="35"/>
      <c r="O35" s="36"/>
      <c r="P35" s="35"/>
      <c r="Q35" s="33"/>
      <c r="R35" s="33"/>
    </row>
    <row r="36" spans="1:18" s="37" customFormat="1" ht="15.75">
      <c r="A36" s="29"/>
      <c r="B36" s="30"/>
      <c r="C36" s="30"/>
      <c r="D36" s="31"/>
      <c r="E36" s="32"/>
      <c r="F36" s="33"/>
      <c r="G36" s="34"/>
      <c r="H36" s="34"/>
      <c r="I36" s="34"/>
      <c r="J36" s="34"/>
      <c r="K36" s="34"/>
      <c r="L36" s="30"/>
      <c r="M36" s="35"/>
      <c r="N36" s="29"/>
      <c r="O36" s="38"/>
      <c r="P36" s="35"/>
      <c r="Q36" s="33"/>
      <c r="R36" s="33"/>
    </row>
    <row r="37" spans="1:18" s="37" customFormat="1" ht="15.75">
      <c r="A37" s="29"/>
      <c r="B37" s="30"/>
      <c r="C37" s="30"/>
      <c r="D37" s="31"/>
      <c r="E37" s="32"/>
      <c r="F37" s="33"/>
      <c r="G37" s="34"/>
      <c r="H37" s="34"/>
      <c r="I37" s="34"/>
      <c r="J37" s="34"/>
      <c r="K37" s="34"/>
      <c r="L37" s="30"/>
      <c r="M37" s="35"/>
      <c r="N37" s="35"/>
      <c r="O37" s="36"/>
      <c r="P37" s="35"/>
      <c r="Q37" s="33"/>
      <c r="R37" s="33"/>
    </row>
    <row r="38" spans="1:18" s="37" customFormat="1" ht="15.75">
      <c r="A38" s="29"/>
      <c r="B38" s="30"/>
      <c r="C38" s="30"/>
      <c r="D38" s="31"/>
      <c r="E38" s="32"/>
      <c r="F38" s="33"/>
      <c r="G38" s="34"/>
      <c r="H38" s="34"/>
      <c r="I38" s="34"/>
      <c r="J38" s="34"/>
      <c r="K38" s="34"/>
      <c r="L38" s="30"/>
      <c r="M38" s="35"/>
      <c r="N38" s="35"/>
      <c r="O38" s="36"/>
      <c r="P38" s="35"/>
      <c r="Q38" s="33"/>
      <c r="R38" s="33"/>
    </row>
    <row r="39" spans="1:18" s="37" customFormat="1" ht="15.75">
      <c r="A39" s="29"/>
      <c r="B39" s="30"/>
      <c r="C39" s="30"/>
      <c r="D39" s="31"/>
      <c r="E39" s="32"/>
      <c r="F39" s="33"/>
      <c r="G39" s="34"/>
      <c r="H39" s="34"/>
      <c r="I39" s="34"/>
      <c r="J39" s="34"/>
      <c r="K39" s="34"/>
      <c r="L39" s="30"/>
      <c r="M39" s="35"/>
      <c r="N39" s="35"/>
      <c r="O39" s="36"/>
      <c r="P39" s="35"/>
      <c r="Q39" s="33"/>
      <c r="R39" s="33"/>
    </row>
    <row r="40" spans="1:18" s="37" customFormat="1" ht="15.75">
      <c r="A40" s="29"/>
      <c r="B40" s="30"/>
      <c r="C40" s="30"/>
      <c r="D40" s="31"/>
      <c r="E40" s="32"/>
      <c r="F40" s="33"/>
      <c r="G40" s="34"/>
      <c r="H40" s="34"/>
      <c r="I40" s="34"/>
      <c r="J40" s="34"/>
      <c r="K40" s="34"/>
      <c r="L40" s="30"/>
      <c r="M40" s="35"/>
      <c r="N40" s="35"/>
      <c r="O40" s="36"/>
      <c r="P40" s="35"/>
      <c r="Q40" s="33"/>
      <c r="R40" s="33"/>
    </row>
    <row r="41" spans="1:18" s="37" customFormat="1" ht="15.75">
      <c r="A41" s="29"/>
      <c r="B41" s="30"/>
      <c r="C41" s="30"/>
      <c r="D41" s="31"/>
      <c r="E41" s="32"/>
      <c r="F41" s="33"/>
      <c r="G41" s="34"/>
      <c r="H41" s="34"/>
      <c r="I41" s="34"/>
      <c r="J41" s="34"/>
      <c r="K41" s="34"/>
      <c r="L41" s="30"/>
      <c r="M41" s="35"/>
      <c r="N41" s="35"/>
      <c r="O41" s="36"/>
      <c r="P41" s="35"/>
      <c r="Q41" s="33"/>
      <c r="R41" s="33"/>
    </row>
    <row r="42" spans="1:18" s="37" customFormat="1" ht="15.75">
      <c r="A42" s="29"/>
      <c r="B42" s="30"/>
      <c r="C42" s="30"/>
      <c r="D42" s="31"/>
      <c r="E42" s="32"/>
      <c r="F42" s="33"/>
      <c r="G42" s="34"/>
      <c r="H42" s="34"/>
      <c r="I42" s="34"/>
      <c r="J42" s="34"/>
      <c r="K42" s="34"/>
      <c r="L42" s="30"/>
      <c r="M42" s="35"/>
      <c r="N42" s="35"/>
      <c r="O42" s="36"/>
      <c r="P42" s="35"/>
      <c r="Q42" s="33"/>
      <c r="R42" s="33"/>
    </row>
    <row r="43" spans="1:18" s="37" customFormat="1" ht="15.75">
      <c r="A43" s="29"/>
      <c r="B43" s="30"/>
      <c r="C43" s="30"/>
      <c r="D43" s="31"/>
      <c r="E43" s="32"/>
      <c r="F43" s="33"/>
      <c r="G43" s="34"/>
      <c r="H43" s="34"/>
      <c r="I43" s="34"/>
      <c r="J43" s="34"/>
      <c r="K43" s="34"/>
      <c r="L43" s="30"/>
      <c r="M43" s="35"/>
      <c r="N43" s="35"/>
      <c r="O43" s="36"/>
      <c r="P43" s="35"/>
      <c r="Q43" s="33"/>
      <c r="R43" s="33"/>
    </row>
    <row r="44" spans="1:18" s="37" customFormat="1" ht="15.75">
      <c r="A44" s="29"/>
      <c r="B44" s="30"/>
      <c r="C44" s="30"/>
      <c r="D44" s="31"/>
      <c r="E44" s="32"/>
      <c r="F44" s="33"/>
      <c r="G44" s="34"/>
      <c r="H44" s="34"/>
      <c r="I44" s="34"/>
      <c r="J44" s="34"/>
      <c r="K44" s="34"/>
      <c r="L44" s="30"/>
      <c r="M44" s="35"/>
      <c r="N44" s="35"/>
      <c r="O44" s="36"/>
      <c r="P44" s="35"/>
      <c r="Q44" s="33"/>
      <c r="R44" s="33"/>
    </row>
    <row r="45" spans="1:18" s="37" customFormat="1" ht="15.75">
      <c r="A45" s="29"/>
      <c r="B45" s="30"/>
      <c r="C45" s="30"/>
      <c r="D45" s="31"/>
      <c r="E45" s="32"/>
      <c r="F45" s="33"/>
      <c r="G45" s="34"/>
      <c r="H45" s="34"/>
      <c r="I45" s="34"/>
      <c r="J45" s="34"/>
      <c r="K45" s="34"/>
      <c r="L45" s="30"/>
      <c r="M45" s="35"/>
      <c r="N45" s="35"/>
      <c r="O45" s="36"/>
      <c r="P45" s="35"/>
      <c r="Q45" s="33"/>
      <c r="R45" s="33"/>
    </row>
    <row r="46" spans="1:18" s="37" customFormat="1" ht="15.75">
      <c r="A46" s="29"/>
      <c r="B46" s="30"/>
      <c r="C46" s="30"/>
      <c r="D46" s="31"/>
      <c r="E46" s="32"/>
      <c r="F46" s="33"/>
      <c r="G46" s="34"/>
      <c r="H46" s="34"/>
      <c r="I46" s="34"/>
      <c r="J46" s="34"/>
      <c r="K46" s="34"/>
      <c r="L46" s="30"/>
      <c r="M46" s="35"/>
      <c r="N46" s="35"/>
      <c r="O46" s="36"/>
      <c r="P46" s="35"/>
      <c r="Q46" s="33"/>
      <c r="R46" s="33"/>
    </row>
    <row r="47" spans="1:18" s="37" customFormat="1" ht="15.75">
      <c r="A47" s="29"/>
      <c r="B47" s="30"/>
      <c r="C47" s="30"/>
      <c r="D47" s="31"/>
      <c r="E47" s="32"/>
      <c r="F47" s="33"/>
      <c r="G47" s="34"/>
      <c r="H47" s="34"/>
      <c r="I47" s="34"/>
      <c r="J47" s="34"/>
      <c r="K47" s="34"/>
      <c r="L47" s="30"/>
      <c r="M47" s="35"/>
      <c r="N47" s="35"/>
      <c r="O47" s="36"/>
      <c r="P47" s="35"/>
      <c r="Q47" s="33"/>
      <c r="R47" s="33"/>
    </row>
    <row r="48" spans="1:18" s="37" customFormat="1" ht="15.75">
      <c r="A48" s="29"/>
      <c r="B48" s="30"/>
      <c r="C48" s="30"/>
      <c r="D48" s="31"/>
      <c r="E48" s="32"/>
      <c r="F48" s="33"/>
      <c r="G48" s="34"/>
      <c r="H48" s="34"/>
      <c r="I48" s="34"/>
      <c r="J48" s="34"/>
      <c r="K48" s="34"/>
      <c r="L48" s="30"/>
      <c r="M48" s="35"/>
      <c r="N48" s="35"/>
      <c r="O48" s="36"/>
      <c r="P48" s="35"/>
      <c r="Q48" s="33"/>
      <c r="R48" s="33"/>
    </row>
    <row r="49" spans="1:18" s="37" customFormat="1" ht="15.75">
      <c r="A49" s="29"/>
      <c r="B49" s="30"/>
      <c r="C49" s="30"/>
      <c r="D49" s="31"/>
      <c r="E49" s="32"/>
      <c r="F49" s="33"/>
      <c r="G49" s="34"/>
      <c r="H49" s="34"/>
      <c r="I49" s="34"/>
      <c r="J49" s="34"/>
      <c r="K49" s="34"/>
      <c r="L49" s="30"/>
      <c r="M49" s="35"/>
      <c r="N49" s="35"/>
      <c r="O49" s="36"/>
      <c r="P49" s="35"/>
      <c r="Q49" s="33"/>
      <c r="R49" s="33"/>
    </row>
    <row r="50" spans="1:18" s="37" customFormat="1" ht="15.75">
      <c r="A50" s="29"/>
      <c r="B50" s="30"/>
      <c r="C50" s="30"/>
      <c r="D50" s="31"/>
      <c r="E50" s="32"/>
      <c r="F50" s="33"/>
      <c r="G50" s="34"/>
      <c r="H50" s="34"/>
      <c r="I50" s="34"/>
      <c r="J50" s="34"/>
      <c r="K50" s="34"/>
      <c r="L50" s="30"/>
      <c r="M50" s="35"/>
      <c r="N50" s="35"/>
      <c r="O50" s="36"/>
      <c r="P50" s="35"/>
      <c r="Q50" s="33"/>
      <c r="R50" s="33"/>
    </row>
    <row r="51" spans="1:18" s="37" customFormat="1" ht="15.75">
      <c r="A51" s="29"/>
      <c r="B51" s="30"/>
      <c r="C51" s="30"/>
      <c r="D51" s="31"/>
      <c r="E51" s="32"/>
      <c r="F51" s="33"/>
      <c r="G51" s="34"/>
      <c r="H51" s="34"/>
      <c r="I51" s="34"/>
      <c r="J51" s="34"/>
      <c r="K51" s="34"/>
      <c r="L51" s="30"/>
      <c r="M51" s="35"/>
      <c r="N51" s="35"/>
      <c r="O51" s="36"/>
      <c r="P51" s="35"/>
      <c r="Q51" s="33"/>
      <c r="R51" s="33"/>
    </row>
    <row r="52" spans="1:18" s="37" customFormat="1" ht="15.75">
      <c r="A52" s="29"/>
      <c r="B52" s="30"/>
      <c r="C52" s="30"/>
      <c r="D52" s="31"/>
      <c r="E52" s="32"/>
      <c r="F52" s="33"/>
      <c r="G52" s="34"/>
      <c r="H52" s="34"/>
      <c r="I52" s="34"/>
      <c r="J52" s="34"/>
      <c r="K52" s="34"/>
      <c r="L52" s="30"/>
      <c r="M52" s="35"/>
      <c r="N52" s="29"/>
      <c r="O52" s="38"/>
      <c r="P52" s="35"/>
      <c r="Q52" s="33"/>
      <c r="R52" s="33"/>
    </row>
    <row r="53" spans="1:18" s="37" customFormat="1" ht="15.75">
      <c r="A53" s="29"/>
      <c r="B53" s="30"/>
      <c r="C53" s="30"/>
      <c r="D53" s="31"/>
      <c r="E53" s="32"/>
      <c r="F53" s="33"/>
      <c r="G53" s="34"/>
      <c r="H53" s="34"/>
      <c r="I53" s="34"/>
      <c r="J53" s="34"/>
      <c r="K53" s="34"/>
      <c r="L53" s="30"/>
      <c r="M53" s="35"/>
      <c r="N53" s="35"/>
      <c r="O53" s="36"/>
      <c r="P53" s="35"/>
      <c r="Q53" s="33"/>
      <c r="R53" s="33"/>
    </row>
    <row r="54" spans="1:18" s="37" customFormat="1" ht="15.75">
      <c r="A54" s="29"/>
      <c r="B54" s="30"/>
      <c r="C54" s="30"/>
      <c r="D54" s="31"/>
      <c r="E54" s="32"/>
      <c r="F54" s="33"/>
      <c r="G54" s="34"/>
      <c r="H54" s="34"/>
      <c r="I54" s="34"/>
      <c r="J54" s="34"/>
      <c r="K54" s="34"/>
      <c r="L54" s="30"/>
      <c r="M54" s="35"/>
      <c r="N54" s="35"/>
      <c r="O54" s="36"/>
      <c r="P54" s="35"/>
      <c r="Q54" s="33"/>
      <c r="R54" s="33"/>
    </row>
    <row r="55" spans="1:18" s="37" customFormat="1" ht="15.75">
      <c r="A55" s="29"/>
      <c r="B55" s="30"/>
      <c r="C55" s="30"/>
      <c r="D55" s="31"/>
      <c r="E55" s="32"/>
      <c r="F55" s="33"/>
      <c r="G55" s="34"/>
      <c r="H55" s="34"/>
      <c r="I55" s="34"/>
      <c r="J55" s="34"/>
      <c r="K55" s="34"/>
      <c r="L55" s="30"/>
      <c r="M55" s="35"/>
      <c r="N55" s="35"/>
      <c r="O55" s="36"/>
      <c r="P55" s="35"/>
      <c r="Q55" s="33"/>
      <c r="R55" s="33"/>
    </row>
    <row r="56" spans="1:18" s="37" customFormat="1" ht="15.75">
      <c r="A56" s="29"/>
      <c r="B56" s="30"/>
      <c r="C56" s="30"/>
      <c r="D56" s="31"/>
      <c r="E56" s="32"/>
      <c r="F56" s="33"/>
      <c r="G56" s="34"/>
      <c r="H56" s="34"/>
      <c r="I56" s="34"/>
      <c r="J56" s="34"/>
      <c r="K56" s="34"/>
      <c r="L56" s="30"/>
      <c r="M56" s="35"/>
      <c r="N56" s="35"/>
      <c r="O56" s="36"/>
      <c r="P56" s="35"/>
      <c r="Q56" s="33"/>
      <c r="R56" s="33"/>
    </row>
  </sheetData>
  <autoFilter ref="A6:R41">
    <filterColumn colId="8" showButton="0"/>
    <filterColumn colId="9" showButton="0"/>
  </autoFilter>
  <mergeCells count="2">
    <mergeCell ref="I6:K6"/>
    <mergeCell ref="A3:Q4"/>
  </mergeCells>
  <printOptions horizontalCentered="1" verticalCentered="1"/>
  <pageMargins left="0" right="0" top="0" bottom="0" header="0.31496062992125984" footer="0.31496062992125984"/>
  <pageSetup paperSize="9" scale="54" fitToHeight="2" orientation="landscape" verticalDpi="300" r:id="rId1"/>
  <rowBreaks count="2" manualBreakCount="2">
    <brk id="9" max="17" man="1"/>
    <brk id="1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zoomScaleNormal="100" zoomScaleSheetLayoutView="115" workbookViewId="0">
      <selection activeCell="B6" sqref="B6:B8"/>
    </sheetView>
  </sheetViews>
  <sheetFormatPr defaultRowHeight="14.25"/>
  <cols>
    <col min="1" max="1" width="9.140625" style="84"/>
    <col min="2" max="2" width="50.28515625" style="84" customWidth="1"/>
    <col min="3" max="3" width="11.42578125" style="84" customWidth="1"/>
    <col min="4" max="4" width="13.42578125" style="84" customWidth="1"/>
    <col min="5" max="5" width="12.85546875" style="84" customWidth="1"/>
    <col min="6" max="6" width="11.85546875" style="84" customWidth="1"/>
    <col min="7" max="7" width="11.5703125" style="84" customWidth="1"/>
    <col min="8" max="8" width="11.85546875" style="84" customWidth="1"/>
    <col min="9" max="9" width="12.42578125" style="84" customWidth="1"/>
    <col min="10" max="10" width="15.42578125" style="84" customWidth="1"/>
    <col min="11" max="11" width="13.28515625" style="84" customWidth="1"/>
    <col min="12" max="257" width="9.140625" style="84"/>
    <col min="258" max="258" width="50.28515625" style="84" customWidth="1"/>
    <col min="259" max="259" width="11.42578125" style="84" customWidth="1"/>
    <col min="260" max="260" width="13.42578125" style="84" customWidth="1"/>
    <col min="261" max="261" width="12.85546875" style="84" customWidth="1"/>
    <col min="262" max="262" width="11.85546875" style="84" customWidth="1"/>
    <col min="263" max="263" width="11.5703125" style="84" customWidth="1"/>
    <col min="264" max="264" width="11.85546875" style="84" customWidth="1"/>
    <col min="265" max="265" width="12.42578125" style="84" customWidth="1"/>
    <col min="266" max="266" width="15.42578125" style="84" customWidth="1"/>
    <col min="267" max="267" width="13.28515625" style="84" customWidth="1"/>
    <col min="268" max="513" width="9.140625" style="84"/>
    <col min="514" max="514" width="50.28515625" style="84" customWidth="1"/>
    <col min="515" max="515" width="11.42578125" style="84" customWidth="1"/>
    <col min="516" max="516" width="13.42578125" style="84" customWidth="1"/>
    <col min="517" max="517" width="12.85546875" style="84" customWidth="1"/>
    <col min="518" max="518" width="11.85546875" style="84" customWidth="1"/>
    <col min="519" max="519" width="11.5703125" style="84" customWidth="1"/>
    <col min="520" max="520" width="11.85546875" style="84" customWidth="1"/>
    <col min="521" max="521" width="12.42578125" style="84" customWidth="1"/>
    <col min="522" max="522" width="15.42578125" style="84" customWidth="1"/>
    <col min="523" max="523" width="13.28515625" style="84" customWidth="1"/>
    <col min="524" max="769" width="9.140625" style="84"/>
    <col min="770" max="770" width="50.28515625" style="84" customWidth="1"/>
    <col min="771" max="771" width="11.42578125" style="84" customWidth="1"/>
    <col min="772" max="772" width="13.42578125" style="84" customWidth="1"/>
    <col min="773" max="773" width="12.85546875" style="84" customWidth="1"/>
    <col min="774" max="774" width="11.85546875" style="84" customWidth="1"/>
    <col min="775" max="775" width="11.5703125" style="84" customWidth="1"/>
    <col min="776" max="776" width="11.85546875" style="84" customWidth="1"/>
    <col min="777" max="777" width="12.42578125" style="84" customWidth="1"/>
    <col min="778" max="778" width="15.42578125" style="84" customWidth="1"/>
    <col min="779" max="779" width="13.28515625" style="84" customWidth="1"/>
    <col min="780" max="1025" width="9.140625" style="84"/>
    <col min="1026" max="1026" width="50.28515625" style="84" customWidth="1"/>
    <col min="1027" max="1027" width="11.42578125" style="84" customWidth="1"/>
    <col min="1028" max="1028" width="13.42578125" style="84" customWidth="1"/>
    <col min="1029" max="1029" width="12.85546875" style="84" customWidth="1"/>
    <col min="1030" max="1030" width="11.85546875" style="84" customWidth="1"/>
    <col min="1031" max="1031" width="11.5703125" style="84" customWidth="1"/>
    <col min="1032" max="1032" width="11.85546875" style="84" customWidth="1"/>
    <col min="1033" max="1033" width="12.42578125" style="84" customWidth="1"/>
    <col min="1034" max="1034" width="15.42578125" style="84" customWidth="1"/>
    <col min="1035" max="1035" width="13.28515625" style="84" customWidth="1"/>
    <col min="1036" max="1281" width="9.140625" style="84"/>
    <col min="1282" max="1282" width="50.28515625" style="84" customWidth="1"/>
    <col min="1283" max="1283" width="11.42578125" style="84" customWidth="1"/>
    <col min="1284" max="1284" width="13.42578125" style="84" customWidth="1"/>
    <col min="1285" max="1285" width="12.85546875" style="84" customWidth="1"/>
    <col min="1286" max="1286" width="11.85546875" style="84" customWidth="1"/>
    <col min="1287" max="1287" width="11.5703125" style="84" customWidth="1"/>
    <col min="1288" max="1288" width="11.85546875" style="84" customWidth="1"/>
    <col min="1289" max="1289" width="12.42578125" style="84" customWidth="1"/>
    <col min="1290" max="1290" width="15.42578125" style="84" customWidth="1"/>
    <col min="1291" max="1291" width="13.28515625" style="84" customWidth="1"/>
    <col min="1292" max="1537" width="9.140625" style="84"/>
    <col min="1538" max="1538" width="50.28515625" style="84" customWidth="1"/>
    <col min="1539" max="1539" width="11.42578125" style="84" customWidth="1"/>
    <col min="1540" max="1540" width="13.42578125" style="84" customWidth="1"/>
    <col min="1541" max="1541" width="12.85546875" style="84" customWidth="1"/>
    <col min="1542" max="1542" width="11.85546875" style="84" customWidth="1"/>
    <col min="1543" max="1543" width="11.5703125" style="84" customWidth="1"/>
    <col min="1544" max="1544" width="11.85546875" style="84" customWidth="1"/>
    <col min="1545" max="1545" width="12.42578125" style="84" customWidth="1"/>
    <col min="1546" max="1546" width="15.42578125" style="84" customWidth="1"/>
    <col min="1547" max="1547" width="13.28515625" style="84" customWidth="1"/>
    <col min="1548" max="1793" width="9.140625" style="84"/>
    <col min="1794" max="1794" width="50.28515625" style="84" customWidth="1"/>
    <col min="1795" max="1795" width="11.42578125" style="84" customWidth="1"/>
    <col min="1796" max="1796" width="13.42578125" style="84" customWidth="1"/>
    <col min="1797" max="1797" width="12.85546875" style="84" customWidth="1"/>
    <col min="1798" max="1798" width="11.85546875" style="84" customWidth="1"/>
    <col min="1799" max="1799" width="11.5703125" style="84" customWidth="1"/>
    <col min="1800" max="1800" width="11.85546875" style="84" customWidth="1"/>
    <col min="1801" max="1801" width="12.42578125" style="84" customWidth="1"/>
    <col min="1802" max="1802" width="15.42578125" style="84" customWidth="1"/>
    <col min="1803" max="1803" width="13.28515625" style="84" customWidth="1"/>
    <col min="1804" max="2049" width="9.140625" style="84"/>
    <col min="2050" max="2050" width="50.28515625" style="84" customWidth="1"/>
    <col min="2051" max="2051" width="11.42578125" style="84" customWidth="1"/>
    <col min="2052" max="2052" width="13.42578125" style="84" customWidth="1"/>
    <col min="2053" max="2053" width="12.85546875" style="84" customWidth="1"/>
    <col min="2054" max="2054" width="11.85546875" style="84" customWidth="1"/>
    <col min="2055" max="2055" width="11.5703125" style="84" customWidth="1"/>
    <col min="2056" max="2056" width="11.85546875" style="84" customWidth="1"/>
    <col min="2057" max="2057" width="12.42578125" style="84" customWidth="1"/>
    <col min="2058" max="2058" width="15.42578125" style="84" customWidth="1"/>
    <col min="2059" max="2059" width="13.28515625" style="84" customWidth="1"/>
    <col min="2060" max="2305" width="9.140625" style="84"/>
    <col min="2306" max="2306" width="50.28515625" style="84" customWidth="1"/>
    <col min="2307" max="2307" width="11.42578125" style="84" customWidth="1"/>
    <col min="2308" max="2308" width="13.42578125" style="84" customWidth="1"/>
    <col min="2309" max="2309" width="12.85546875" style="84" customWidth="1"/>
    <col min="2310" max="2310" width="11.85546875" style="84" customWidth="1"/>
    <col min="2311" max="2311" width="11.5703125" style="84" customWidth="1"/>
    <col min="2312" max="2312" width="11.85546875" style="84" customWidth="1"/>
    <col min="2313" max="2313" width="12.42578125" style="84" customWidth="1"/>
    <col min="2314" max="2314" width="15.42578125" style="84" customWidth="1"/>
    <col min="2315" max="2315" width="13.28515625" style="84" customWidth="1"/>
    <col min="2316" max="2561" width="9.140625" style="84"/>
    <col min="2562" max="2562" width="50.28515625" style="84" customWidth="1"/>
    <col min="2563" max="2563" width="11.42578125" style="84" customWidth="1"/>
    <col min="2564" max="2564" width="13.42578125" style="84" customWidth="1"/>
    <col min="2565" max="2565" width="12.85546875" style="84" customWidth="1"/>
    <col min="2566" max="2566" width="11.85546875" style="84" customWidth="1"/>
    <col min="2567" max="2567" width="11.5703125" style="84" customWidth="1"/>
    <col min="2568" max="2568" width="11.85546875" style="84" customWidth="1"/>
    <col min="2569" max="2569" width="12.42578125" style="84" customWidth="1"/>
    <col min="2570" max="2570" width="15.42578125" style="84" customWidth="1"/>
    <col min="2571" max="2571" width="13.28515625" style="84" customWidth="1"/>
    <col min="2572" max="2817" width="9.140625" style="84"/>
    <col min="2818" max="2818" width="50.28515625" style="84" customWidth="1"/>
    <col min="2819" max="2819" width="11.42578125" style="84" customWidth="1"/>
    <col min="2820" max="2820" width="13.42578125" style="84" customWidth="1"/>
    <col min="2821" max="2821" width="12.85546875" style="84" customWidth="1"/>
    <col min="2822" max="2822" width="11.85546875" style="84" customWidth="1"/>
    <col min="2823" max="2823" width="11.5703125" style="84" customWidth="1"/>
    <col min="2824" max="2824" width="11.85546875" style="84" customWidth="1"/>
    <col min="2825" max="2825" width="12.42578125" style="84" customWidth="1"/>
    <col min="2826" max="2826" width="15.42578125" style="84" customWidth="1"/>
    <col min="2827" max="2827" width="13.28515625" style="84" customWidth="1"/>
    <col min="2828" max="3073" width="9.140625" style="84"/>
    <col min="3074" max="3074" width="50.28515625" style="84" customWidth="1"/>
    <col min="3075" max="3075" width="11.42578125" style="84" customWidth="1"/>
    <col min="3076" max="3076" width="13.42578125" style="84" customWidth="1"/>
    <col min="3077" max="3077" width="12.85546875" style="84" customWidth="1"/>
    <col min="3078" max="3078" width="11.85546875" style="84" customWidth="1"/>
    <col min="3079" max="3079" width="11.5703125" style="84" customWidth="1"/>
    <col min="3080" max="3080" width="11.85546875" style="84" customWidth="1"/>
    <col min="3081" max="3081" width="12.42578125" style="84" customWidth="1"/>
    <col min="3082" max="3082" width="15.42578125" style="84" customWidth="1"/>
    <col min="3083" max="3083" width="13.28515625" style="84" customWidth="1"/>
    <col min="3084" max="3329" width="9.140625" style="84"/>
    <col min="3330" max="3330" width="50.28515625" style="84" customWidth="1"/>
    <col min="3331" max="3331" width="11.42578125" style="84" customWidth="1"/>
    <col min="3332" max="3332" width="13.42578125" style="84" customWidth="1"/>
    <col min="3333" max="3333" width="12.85546875" style="84" customWidth="1"/>
    <col min="3334" max="3334" width="11.85546875" style="84" customWidth="1"/>
    <col min="3335" max="3335" width="11.5703125" style="84" customWidth="1"/>
    <col min="3336" max="3336" width="11.85546875" style="84" customWidth="1"/>
    <col min="3337" max="3337" width="12.42578125" style="84" customWidth="1"/>
    <col min="3338" max="3338" width="15.42578125" style="84" customWidth="1"/>
    <col min="3339" max="3339" width="13.28515625" style="84" customWidth="1"/>
    <col min="3340" max="3585" width="9.140625" style="84"/>
    <col min="3586" max="3586" width="50.28515625" style="84" customWidth="1"/>
    <col min="3587" max="3587" width="11.42578125" style="84" customWidth="1"/>
    <col min="3588" max="3588" width="13.42578125" style="84" customWidth="1"/>
    <col min="3589" max="3589" width="12.85546875" style="84" customWidth="1"/>
    <col min="3590" max="3590" width="11.85546875" style="84" customWidth="1"/>
    <col min="3591" max="3591" width="11.5703125" style="84" customWidth="1"/>
    <col min="3592" max="3592" width="11.85546875" style="84" customWidth="1"/>
    <col min="3593" max="3593" width="12.42578125" style="84" customWidth="1"/>
    <col min="3594" max="3594" width="15.42578125" style="84" customWidth="1"/>
    <col min="3595" max="3595" width="13.28515625" style="84" customWidth="1"/>
    <col min="3596" max="3841" width="9.140625" style="84"/>
    <col min="3842" max="3842" width="50.28515625" style="84" customWidth="1"/>
    <col min="3843" max="3843" width="11.42578125" style="84" customWidth="1"/>
    <col min="3844" max="3844" width="13.42578125" style="84" customWidth="1"/>
    <col min="3845" max="3845" width="12.85546875" style="84" customWidth="1"/>
    <col min="3846" max="3846" width="11.85546875" style="84" customWidth="1"/>
    <col min="3847" max="3847" width="11.5703125" style="84" customWidth="1"/>
    <col min="3848" max="3848" width="11.85546875" style="84" customWidth="1"/>
    <col min="3849" max="3849" width="12.42578125" style="84" customWidth="1"/>
    <col min="3850" max="3850" width="15.42578125" style="84" customWidth="1"/>
    <col min="3851" max="3851" width="13.28515625" style="84" customWidth="1"/>
    <col min="3852" max="4097" width="9.140625" style="84"/>
    <col min="4098" max="4098" width="50.28515625" style="84" customWidth="1"/>
    <col min="4099" max="4099" width="11.42578125" style="84" customWidth="1"/>
    <col min="4100" max="4100" width="13.42578125" style="84" customWidth="1"/>
    <col min="4101" max="4101" width="12.85546875" style="84" customWidth="1"/>
    <col min="4102" max="4102" width="11.85546875" style="84" customWidth="1"/>
    <col min="4103" max="4103" width="11.5703125" style="84" customWidth="1"/>
    <col min="4104" max="4104" width="11.85546875" style="84" customWidth="1"/>
    <col min="4105" max="4105" width="12.42578125" style="84" customWidth="1"/>
    <col min="4106" max="4106" width="15.42578125" style="84" customWidth="1"/>
    <col min="4107" max="4107" width="13.28515625" style="84" customWidth="1"/>
    <col min="4108" max="4353" width="9.140625" style="84"/>
    <col min="4354" max="4354" width="50.28515625" style="84" customWidth="1"/>
    <col min="4355" max="4355" width="11.42578125" style="84" customWidth="1"/>
    <col min="4356" max="4356" width="13.42578125" style="84" customWidth="1"/>
    <col min="4357" max="4357" width="12.85546875" style="84" customWidth="1"/>
    <col min="4358" max="4358" width="11.85546875" style="84" customWidth="1"/>
    <col min="4359" max="4359" width="11.5703125" style="84" customWidth="1"/>
    <col min="4360" max="4360" width="11.85546875" style="84" customWidth="1"/>
    <col min="4361" max="4361" width="12.42578125" style="84" customWidth="1"/>
    <col min="4362" max="4362" width="15.42578125" style="84" customWidth="1"/>
    <col min="4363" max="4363" width="13.28515625" style="84" customWidth="1"/>
    <col min="4364" max="4609" width="9.140625" style="84"/>
    <col min="4610" max="4610" width="50.28515625" style="84" customWidth="1"/>
    <col min="4611" max="4611" width="11.42578125" style="84" customWidth="1"/>
    <col min="4612" max="4612" width="13.42578125" style="84" customWidth="1"/>
    <col min="4613" max="4613" width="12.85546875" style="84" customWidth="1"/>
    <col min="4614" max="4614" width="11.85546875" style="84" customWidth="1"/>
    <col min="4615" max="4615" width="11.5703125" style="84" customWidth="1"/>
    <col min="4616" max="4616" width="11.85546875" style="84" customWidth="1"/>
    <col min="4617" max="4617" width="12.42578125" style="84" customWidth="1"/>
    <col min="4618" max="4618" width="15.42578125" style="84" customWidth="1"/>
    <col min="4619" max="4619" width="13.28515625" style="84" customWidth="1"/>
    <col min="4620" max="4865" width="9.140625" style="84"/>
    <col min="4866" max="4866" width="50.28515625" style="84" customWidth="1"/>
    <col min="4867" max="4867" width="11.42578125" style="84" customWidth="1"/>
    <col min="4868" max="4868" width="13.42578125" style="84" customWidth="1"/>
    <col min="4869" max="4869" width="12.85546875" style="84" customWidth="1"/>
    <col min="4870" max="4870" width="11.85546875" style="84" customWidth="1"/>
    <col min="4871" max="4871" width="11.5703125" style="84" customWidth="1"/>
    <col min="4872" max="4872" width="11.85546875" style="84" customWidth="1"/>
    <col min="4873" max="4873" width="12.42578125" style="84" customWidth="1"/>
    <col min="4874" max="4874" width="15.42578125" style="84" customWidth="1"/>
    <col min="4875" max="4875" width="13.28515625" style="84" customWidth="1"/>
    <col min="4876" max="5121" width="9.140625" style="84"/>
    <col min="5122" max="5122" width="50.28515625" style="84" customWidth="1"/>
    <col min="5123" max="5123" width="11.42578125" style="84" customWidth="1"/>
    <col min="5124" max="5124" width="13.42578125" style="84" customWidth="1"/>
    <col min="5125" max="5125" width="12.85546875" style="84" customWidth="1"/>
    <col min="5126" max="5126" width="11.85546875" style="84" customWidth="1"/>
    <col min="5127" max="5127" width="11.5703125" style="84" customWidth="1"/>
    <col min="5128" max="5128" width="11.85546875" style="84" customWidth="1"/>
    <col min="5129" max="5129" width="12.42578125" style="84" customWidth="1"/>
    <col min="5130" max="5130" width="15.42578125" style="84" customWidth="1"/>
    <col min="5131" max="5131" width="13.28515625" style="84" customWidth="1"/>
    <col min="5132" max="5377" width="9.140625" style="84"/>
    <col min="5378" max="5378" width="50.28515625" style="84" customWidth="1"/>
    <col min="5379" max="5379" width="11.42578125" style="84" customWidth="1"/>
    <col min="5380" max="5380" width="13.42578125" style="84" customWidth="1"/>
    <col min="5381" max="5381" width="12.85546875" style="84" customWidth="1"/>
    <col min="5382" max="5382" width="11.85546875" style="84" customWidth="1"/>
    <col min="5383" max="5383" width="11.5703125" style="84" customWidth="1"/>
    <col min="5384" max="5384" width="11.85546875" style="84" customWidth="1"/>
    <col min="5385" max="5385" width="12.42578125" style="84" customWidth="1"/>
    <col min="5386" max="5386" width="15.42578125" style="84" customWidth="1"/>
    <col min="5387" max="5387" width="13.28515625" style="84" customWidth="1"/>
    <col min="5388" max="5633" width="9.140625" style="84"/>
    <col min="5634" max="5634" width="50.28515625" style="84" customWidth="1"/>
    <col min="5635" max="5635" width="11.42578125" style="84" customWidth="1"/>
    <col min="5636" max="5636" width="13.42578125" style="84" customWidth="1"/>
    <col min="5637" max="5637" width="12.85546875" style="84" customWidth="1"/>
    <col min="5638" max="5638" width="11.85546875" style="84" customWidth="1"/>
    <col min="5639" max="5639" width="11.5703125" style="84" customWidth="1"/>
    <col min="5640" max="5640" width="11.85546875" style="84" customWidth="1"/>
    <col min="5641" max="5641" width="12.42578125" style="84" customWidth="1"/>
    <col min="5642" max="5642" width="15.42578125" style="84" customWidth="1"/>
    <col min="5643" max="5643" width="13.28515625" style="84" customWidth="1"/>
    <col min="5644" max="5889" width="9.140625" style="84"/>
    <col min="5890" max="5890" width="50.28515625" style="84" customWidth="1"/>
    <col min="5891" max="5891" width="11.42578125" style="84" customWidth="1"/>
    <col min="5892" max="5892" width="13.42578125" style="84" customWidth="1"/>
    <col min="5893" max="5893" width="12.85546875" style="84" customWidth="1"/>
    <col min="5894" max="5894" width="11.85546875" style="84" customWidth="1"/>
    <col min="5895" max="5895" width="11.5703125" style="84" customWidth="1"/>
    <col min="5896" max="5896" width="11.85546875" style="84" customWidth="1"/>
    <col min="5897" max="5897" width="12.42578125" style="84" customWidth="1"/>
    <col min="5898" max="5898" width="15.42578125" style="84" customWidth="1"/>
    <col min="5899" max="5899" width="13.28515625" style="84" customWidth="1"/>
    <col min="5900" max="6145" width="9.140625" style="84"/>
    <col min="6146" max="6146" width="50.28515625" style="84" customWidth="1"/>
    <col min="6147" max="6147" width="11.42578125" style="84" customWidth="1"/>
    <col min="6148" max="6148" width="13.42578125" style="84" customWidth="1"/>
    <col min="6149" max="6149" width="12.85546875" style="84" customWidth="1"/>
    <col min="6150" max="6150" width="11.85546875" style="84" customWidth="1"/>
    <col min="6151" max="6151" width="11.5703125" style="84" customWidth="1"/>
    <col min="6152" max="6152" width="11.85546875" style="84" customWidth="1"/>
    <col min="6153" max="6153" width="12.42578125" style="84" customWidth="1"/>
    <col min="6154" max="6154" width="15.42578125" style="84" customWidth="1"/>
    <col min="6155" max="6155" width="13.28515625" style="84" customWidth="1"/>
    <col min="6156" max="6401" width="9.140625" style="84"/>
    <col min="6402" max="6402" width="50.28515625" style="84" customWidth="1"/>
    <col min="6403" max="6403" width="11.42578125" style="84" customWidth="1"/>
    <col min="6404" max="6404" width="13.42578125" style="84" customWidth="1"/>
    <col min="6405" max="6405" width="12.85546875" style="84" customWidth="1"/>
    <col min="6406" max="6406" width="11.85546875" style="84" customWidth="1"/>
    <col min="6407" max="6407" width="11.5703125" style="84" customWidth="1"/>
    <col min="6408" max="6408" width="11.85546875" style="84" customWidth="1"/>
    <col min="6409" max="6409" width="12.42578125" style="84" customWidth="1"/>
    <col min="6410" max="6410" width="15.42578125" style="84" customWidth="1"/>
    <col min="6411" max="6411" width="13.28515625" style="84" customWidth="1"/>
    <col min="6412" max="6657" width="9.140625" style="84"/>
    <col min="6658" max="6658" width="50.28515625" style="84" customWidth="1"/>
    <col min="6659" max="6659" width="11.42578125" style="84" customWidth="1"/>
    <col min="6660" max="6660" width="13.42578125" style="84" customWidth="1"/>
    <col min="6661" max="6661" width="12.85546875" style="84" customWidth="1"/>
    <col min="6662" max="6662" width="11.85546875" style="84" customWidth="1"/>
    <col min="6663" max="6663" width="11.5703125" style="84" customWidth="1"/>
    <col min="6664" max="6664" width="11.85546875" style="84" customWidth="1"/>
    <col min="6665" max="6665" width="12.42578125" style="84" customWidth="1"/>
    <col min="6666" max="6666" width="15.42578125" style="84" customWidth="1"/>
    <col min="6667" max="6667" width="13.28515625" style="84" customWidth="1"/>
    <col min="6668" max="6913" width="9.140625" style="84"/>
    <col min="6914" max="6914" width="50.28515625" style="84" customWidth="1"/>
    <col min="6915" max="6915" width="11.42578125" style="84" customWidth="1"/>
    <col min="6916" max="6916" width="13.42578125" style="84" customWidth="1"/>
    <col min="6917" max="6917" width="12.85546875" style="84" customWidth="1"/>
    <col min="6918" max="6918" width="11.85546875" style="84" customWidth="1"/>
    <col min="6919" max="6919" width="11.5703125" style="84" customWidth="1"/>
    <col min="6920" max="6920" width="11.85546875" style="84" customWidth="1"/>
    <col min="6921" max="6921" width="12.42578125" style="84" customWidth="1"/>
    <col min="6922" max="6922" width="15.42578125" style="84" customWidth="1"/>
    <col min="6923" max="6923" width="13.28515625" style="84" customWidth="1"/>
    <col min="6924" max="7169" width="9.140625" style="84"/>
    <col min="7170" max="7170" width="50.28515625" style="84" customWidth="1"/>
    <col min="7171" max="7171" width="11.42578125" style="84" customWidth="1"/>
    <col min="7172" max="7172" width="13.42578125" style="84" customWidth="1"/>
    <col min="7173" max="7173" width="12.85546875" style="84" customWidth="1"/>
    <col min="7174" max="7174" width="11.85546875" style="84" customWidth="1"/>
    <col min="7175" max="7175" width="11.5703125" style="84" customWidth="1"/>
    <col min="7176" max="7176" width="11.85546875" style="84" customWidth="1"/>
    <col min="7177" max="7177" width="12.42578125" style="84" customWidth="1"/>
    <col min="7178" max="7178" width="15.42578125" style="84" customWidth="1"/>
    <col min="7179" max="7179" width="13.28515625" style="84" customWidth="1"/>
    <col min="7180" max="7425" width="9.140625" style="84"/>
    <col min="7426" max="7426" width="50.28515625" style="84" customWidth="1"/>
    <col min="7427" max="7427" width="11.42578125" style="84" customWidth="1"/>
    <col min="7428" max="7428" width="13.42578125" style="84" customWidth="1"/>
    <col min="7429" max="7429" width="12.85546875" style="84" customWidth="1"/>
    <col min="7430" max="7430" width="11.85546875" style="84" customWidth="1"/>
    <col min="7431" max="7431" width="11.5703125" style="84" customWidth="1"/>
    <col min="7432" max="7432" width="11.85546875" style="84" customWidth="1"/>
    <col min="7433" max="7433" width="12.42578125" style="84" customWidth="1"/>
    <col min="7434" max="7434" width="15.42578125" style="84" customWidth="1"/>
    <col min="7435" max="7435" width="13.28515625" style="84" customWidth="1"/>
    <col min="7436" max="7681" width="9.140625" style="84"/>
    <col min="7682" max="7682" width="50.28515625" style="84" customWidth="1"/>
    <col min="7683" max="7683" width="11.42578125" style="84" customWidth="1"/>
    <col min="7684" max="7684" width="13.42578125" style="84" customWidth="1"/>
    <col min="7685" max="7685" width="12.85546875" style="84" customWidth="1"/>
    <col min="7686" max="7686" width="11.85546875" style="84" customWidth="1"/>
    <col min="7687" max="7687" width="11.5703125" style="84" customWidth="1"/>
    <col min="7688" max="7688" width="11.85546875" style="84" customWidth="1"/>
    <col min="7689" max="7689" width="12.42578125" style="84" customWidth="1"/>
    <col min="7690" max="7690" width="15.42578125" style="84" customWidth="1"/>
    <col min="7691" max="7691" width="13.28515625" style="84" customWidth="1"/>
    <col min="7692" max="7937" width="9.140625" style="84"/>
    <col min="7938" max="7938" width="50.28515625" style="84" customWidth="1"/>
    <col min="7939" max="7939" width="11.42578125" style="84" customWidth="1"/>
    <col min="7940" max="7940" width="13.42578125" style="84" customWidth="1"/>
    <col min="7941" max="7941" width="12.85546875" style="84" customWidth="1"/>
    <col min="7942" max="7942" width="11.85546875" style="84" customWidth="1"/>
    <col min="7943" max="7943" width="11.5703125" style="84" customWidth="1"/>
    <col min="7944" max="7944" width="11.85546875" style="84" customWidth="1"/>
    <col min="7945" max="7945" width="12.42578125" style="84" customWidth="1"/>
    <col min="7946" max="7946" width="15.42578125" style="84" customWidth="1"/>
    <col min="7947" max="7947" width="13.28515625" style="84" customWidth="1"/>
    <col min="7948" max="8193" width="9.140625" style="84"/>
    <col min="8194" max="8194" width="50.28515625" style="84" customWidth="1"/>
    <col min="8195" max="8195" width="11.42578125" style="84" customWidth="1"/>
    <col min="8196" max="8196" width="13.42578125" style="84" customWidth="1"/>
    <col min="8197" max="8197" width="12.85546875" style="84" customWidth="1"/>
    <col min="8198" max="8198" width="11.85546875" style="84" customWidth="1"/>
    <col min="8199" max="8199" width="11.5703125" style="84" customWidth="1"/>
    <col min="8200" max="8200" width="11.85546875" style="84" customWidth="1"/>
    <col min="8201" max="8201" width="12.42578125" style="84" customWidth="1"/>
    <col min="8202" max="8202" width="15.42578125" style="84" customWidth="1"/>
    <col min="8203" max="8203" width="13.28515625" style="84" customWidth="1"/>
    <col min="8204" max="8449" width="9.140625" style="84"/>
    <col min="8450" max="8450" width="50.28515625" style="84" customWidth="1"/>
    <col min="8451" max="8451" width="11.42578125" style="84" customWidth="1"/>
    <col min="8452" max="8452" width="13.42578125" style="84" customWidth="1"/>
    <col min="8453" max="8453" width="12.85546875" style="84" customWidth="1"/>
    <col min="8454" max="8454" width="11.85546875" style="84" customWidth="1"/>
    <col min="8455" max="8455" width="11.5703125" style="84" customWidth="1"/>
    <col min="8456" max="8456" width="11.85546875" style="84" customWidth="1"/>
    <col min="8457" max="8457" width="12.42578125" style="84" customWidth="1"/>
    <col min="8458" max="8458" width="15.42578125" style="84" customWidth="1"/>
    <col min="8459" max="8459" width="13.28515625" style="84" customWidth="1"/>
    <col min="8460" max="8705" width="9.140625" style="84"/>
    <col min="8706" max="8706" width="50.28515625" style="84" customWidth="1"/>
    <col min="8707" max="8707" width="11.42578125" style="84" customWidth="1"/>
    <col min="8708" max="8708" width="13.42578125" style="84" customWidth="1"/>
    <col min="8709" max="8709" width="12.85546875" style="84" customWidth="1"/>
    <col min="8710" max="8710" width="11.85546875" style="84" customWidth="1"/>
    <col min="8711" max="8711" width="11.5703125" style="84" customWidth="1"/>
    <col min="8712" max="8712" width="11.85546875" style="84" customWidth="1"/>
    <col min="8713" max="8713" width="12.42578125" style="84" customWidth="1"/>
    <col min="8714" max="8714" width="15.42578125" style="84" customWidth="1"/>
    <col min="8715" max="8715" width="13.28515625" style="84" customWidth="1"/>
    <col min="8716" max="8961" width="9.140625" style="84"/>
    <col min="8962" max="8962" width="50.28515625" style="84" customWidth="1"/>
    <col min="8963" max="8963" width="11.42578125" style="84" customWidth="1"/>
    <col min="8964" max="8964" width="13.42578125" style="84" customWidth="1"/>
    <col min="8965" max="8965" width="12.85546875" style="84" customWidth="1"/>
    <col min="8966" max="8966" width="11.85546875" style="84" customWidth="1"/>
    <col min="8967" max="8967" width="11.5703125" style="84" customWidth="1"/>
    <col min="8968" max="8968" width="11.85546875" style="84" customWidth="1"/>
    <col min="8969" max="8969" width="12.42578125" style="84" customWidth="1"/>
    <col min="8970" max="8970" width="15.42578125" style="84" customWidth="1"/>
    <col min="8971" max="8971" width="13.28515625" style="84" customWidth="1"/>
    <col min="8972" max="9217" width="9.140625" style="84"/>
    <col min="9218" max="9218" width="50.28515625" style="84" customWidth="1"/>
    <col min="9219" max="9219" width="11.42578125" style="84" customWidth="1"/>
    <col min="9220" max="9220" width="13.42578125" style="84" customWidth="1"/>
    <col min="9221" max="9221" width="12.85546875" style="84" customWidth="1"/>
    <col min="9222" max="9222" width="11.85546875" style="84" customWidth="1"/>
    <col min="9223" max="9223" width="11.5703125" style="84" customWidth="1"/>
    <col min="9224" max="9224" width="11.85546875" style="84" customWidth="1"/>
    <col min="9225" max="9225" width="12.42578125" style="84" customWidth="1"/>
    <col min="9226" max="9226" width="15.42578125" style="84" customWidth="1"/>
    <col min="9227" max="9227" width="13.28515625" style="84" customWidth="1"/>
    <col min="9228" max="9473" width="9.140625" style="84"/>
    <col min="9474" max="9474" width="50.28515625" style="84" customWidth="1"/>
    <col min="9475" max="9475" width="11.42578125" style="84" customWidth="1"/>
    <col min="9476" max="9476" width="13.42578125" style="84" customWidth="1"/>
    <col min="9477" max="9477" width="12.85546875" style="84" customWidth="1"/>
    <col min="9478" max="9478" width="11.85546875" style="84" customWidth="1"/>
    <col min="9479" max="9479" width="11.5703125" style="84" customWidth="1"/>
    <col min="9480" max="9480" width="11.85546875" style="84" customWidth="1"/>
    <col min="9481" max="9481" width="12.42578125" style="84" customWidth="1"/>
    <col min="9482" max="9482" width="15.42578125" style="84" customWidth="1"/>
    <col min="9483" max="9483" width="13.28515625" style="84" customWidth="1"/>
    <col min="9484" max="9729" width="9.140625" style="84"/>
    <col min="9730" max="9730" width="50.28515625" style="84" customWidth="1"/>
    <col min="9731" max="9731" width="11.42578125" style="84" customWidth="1"/>
    <col min="9732" max="9732" width="13.42578125" style="84" customWidth="1"/>
    <col min="9733" max="9733" width="12.85546875" style="84" customWidth="1"/>
    <col min="9734" max="9734" width="11.85546875" style="84" customWidth="1"/>
    <col min="9735" max="9735" width="11.5703125" style="84" customWidth="1"/>
    <col min="9736" max="9736" width="11.85546875" style="84" customWidth="1"/>
    <col min="9737" max="9737" width="12.42578125" style="84" customWidth="1"/>
    <col min="9738" max="9738" width="15.42578125" style="84" customWidth="1"/>
    <col min="9739" max="9739" width="13.28515625" style="84" customWidth="1"/>
    <col min="9740" max="9985" width="9.140625" style="84"/>
    <col min="9986" max="9986" width="50.28515625" style="84" customWidth="1"/>
    <col min="9987" max="9987" width="11.42578125" style="84" customWidth="1"/>
    <col min="9988" max="9988" width="13.42578125" style="84" customWidth="1"/>
    <col min="9989" max="9989" width="12.85546875" style="84" customWidth="1"/>
    <col min="9990" max="9990" width="11.85546875" style="84" customWidth="1"/>
    <col min="9991" max="9991" width="11.5703125" style="84" customWidth="1"/>
    <col min="9992" max="9992" width="11.85546875" style="84" customWidth="1"/>
    <col min="9993" max="9993" width="12.42578125" style="84" customWidth="1"/>
    <col min="9994" max="9994" width="15.42578125" style="84" customWidth="1"/>
    <col min="9995" max="9995" width="13.28515625" style="84" customWidth="1"/>
    <col min="9996" max="10241" width="9.140625" style="84"/>
    <col min="10242" max="10242" width="50.28515625" style="84" customWidth="1"/>
    <col min="10243" max="10243" width="11.42578125" style="84" customWidth="1"/>
    <col min="10244" max="10244" width="13.42578125" style="84" customWidth="1"/>
    <col min="10245" max="10245" width="12.85546875" style="84" customWidth="1"/>
    <col min="10246" max="10246" width="11.85546875" style="84" customWidth="1"/>
    <col min="10247" max="10247" width="11.5703125" style="84" customWidth="1"/>
    <col min="10248" max="10248" width="11.85546875" style="84" customWidth="1"/>
    <col min="10249" max="10249" width="12.42578125" style="84" customWidth="1"/>
    <col min="10250" max="10250" width="15.42578125" style="84" customWidth="1"/>
    <col min="10251" max="10251" width="13.28515625" style="84" customWidth="1"/>
    <col min="10252" max="10497" width="9.140625" style="84"/>
    <col min="10498" max="10498" width="50.28515625" style="84" customWidth="1"/>
    <col min="10499" max="10499" width="11.42578125" style="84" customWidth="1"/>
    <col min="10500" max="10500" width="13.42578125" style="84" customWidth="1"/>
    <col min="10501" max="10501" width="12.85546875" style="84" customWidth="1"/>
    <col min="10502" max="10502" width="11.85546875" style="84" customWidth="1"/>
    <col min="10503" max="10503" width="11.5703125" style="84" customWidth="1"/>
    <col min="10504" max="10504" width="11.85546875" style="84" customWidth="1"/>
    <col min="10505" max="10505" width="12.42578125" style="84" customWidth="1"/>
    <col min="10506" max="10506" width="15.42578125" style="84" customWidth="1"/>
    <col min="10507" max="10507" width="13.28515625" style="84" customWidth="1"/>
    <col min="10508" max="10753" width="9.140625" style="84"/>
    <col min="10754" max="10754" width="50.28515625" style="84" customWidth="1"/>
    <col min="10755" max="10755" width="11.42578125" style="84" customWidth="1"/>
    <col min="10756" max="10756" width="13.42578125" style="84" customWidth="1"/>
    <col min="10757" max="10757" width="12.85546875" style="84" customWidth="1"/>
    <col min="10758" max="10758" width="11.85546875" style="84" customWidth="1"/>
    <col min="10759" max="10759" width="11.5703125" style="84" customWidth="1"/>
    <col min="10760" max="10760" width="11.85546875" style="84" customWidth="1"/>
    <col min="10761" max="10761" width="12.42578125" style="84" customWidth="1"/>
    <col min="10762" max="10762" width="15.42578125" style="84" customWidth="1"/>
    <col min="10763" max="10763" width="13.28515625" style="84" customWidth="1"/>
    <col min="10764" max="11009" width="9.140625" style="84"/>
    <col min="11010" max="11010" width="50.28515625" style="84" customWidth="1"/>
    <col min="11011" max="11011" width="11.42578125" style="84" customWidth="1"/>
    <col min="11012" max="11012" width="13.42578125" style="84" customWidth="1"/>
    <col min="11013" max="11013" width="12.85546875" style="84" customWidth="1"/>
    <col min="11014" max="11014" width="11.85546875" style="84" customWidth="1"/>
    <col min="11015" max="11015" width="11.5703125" style="84" customWidth="1"/>
    <col min="11016" max="11016" width="11.85546875" style="84" customWidth="1"/>
    <col min="11017" max="11017" width="12.42578125" style="84" customWidth="1"/>
    <col min="11018" max="11018" width="15.42578125" style="84" customWidth="1"/>
    <col min="11019" max="11019" width="13.28515625" style="84" customWidth="1"/>
    <col min="11020" max="11265" width="9.140625" style="84"/>
    <col min="11266" max="11266" width="50.28515625" style="84" customWidth="1"/>
    <col min="11267" max="11267" width="11.42578125" style="84" customWidth="1"/>
    <col min="11268" max="11268" width="13.42578125" style="84" customWidth="1"/>
    <col min="11269" max="11269" width="12.85546875" style="84" customWidth="1"/>
    <col min="11270" max="11270" width="11.85546875" style="84" customWidth="1"/>
    <col min="11271" max="11271" width="11.5703125" style="84" customWidth="1"/>
    <col min="11272" max="11272" width="11.85546875" style="84" customWidth="1"/>
    <col min="11273" max="11273" width="12.42578125" style="84" customWidth="1"/>
    <col min="11274" max="11274" width="15.42578125" style="84" customWidth="1"/>
    <col min="11275" max="11275" width="13.28515625" style="84" customWidth="1"/>
    <col min="11276" max="11521" width="9.140625" style="84"/>
    <col min="11522" max="11522" width="50.28515625" style="84" customWidth="1"/>
    <col min="11523" max="11523" width="11.42578125" style="84" customWidth="1"/>
    <col min="11524" max="11524" width="13.42578125" style="84" customWidth="1"/>
    <col min="11525" max="11525" width="12.85546875" style="84" customWidth="1"/>
    <col min="11526" max="11526" width="11.85546875" style="84" customWidth="1"/>
    <col min="11527" max="11527" width="11.5703125" style="84" customWidth="1"/>
    <col min="11528" max="11528" width="11.85546875" style="84" customWidth="1"/>
    <col min="11529" max="11529" width="12.42578125" style="84" customWidth="1"/>
    <col min="11530" max="11530" width="15.42578125" style="84" customWidth="1"/>
    <col min="11531" max="11531" width="13.28515625" style="84" customWidth="1"/>
    <col min="11532" max="11777" width="9.140625" style="84"/>
    <col min="11778" max="11778" width="50.28515625" style="84" customWidth="1"/>
    <col min="11779" max="11779" width="11.42578125" style="84" customWidth="1"/>
    <col min="11780" max="11780" width="13.42578125" style="84" customWidth="1"/>
    <col min="11781" max="11781" width="12.85546875" style="84" customWidth="1"/>
    <col min="11782" max="11782" width="11.85546875" style="84" customWidth="1"/>
    <col min="11783" max="11783" width="11.5703125" style="84" customWidth="1"/>
    <col min="11784" max="11784" width="11.85546875" style="84" customWidth="1"/>
    <col min="11785" max="11785" width="12.42578125" style="84" customWidth="1"/>
    <col min="11786" max="11786" width="15.42578125" style="84" customWidth="1"/>
    <col min="11787" max="11787" width="13.28515625" style="84" customWidth="1"/>
    <col min="11788" max="12033" width="9.140625" style="84"/>
    <col min="12034" max="12034" width="50.28515625" style="84" customWidth="1"/>
    <col min="12035" max="12035" width="11.42578125" style="84" customWidth="1"/>
    <col min="12036" max="12036" width="13.42578125" style="84" customWidth="1"/>
    <col min="12037" max="12037" width="12.85546875" style="84" customWidth="1"/>
    <col min="12038" max="12038" width="11.85546875" style="84" customWidth="1"/>
    <col min="12039" max="12039" width="11.5703125" style="84" customWidth="1"/>
    <col min="12040" max="12040" width="11.85546875" style="84" customWidth="1"/>
    <col min="12041" max="12041" width="12.42578125" style="84" customWidth="1"/>
    <col min="12042" max="12042" width="15.42578125" style="84" customWidth="1"/>
    <col min="12043" max="12043" width="13.28515625" style="84" customWidth="1"/>
    <col min="12044" max="12289" width="9.140625" style="84"/>
    <col min="12290" max="12290" width="50.28515625" style="84" customWidth="1"/>
    <col min="12291" max="12291" width="11.42578125" style="84" customWidth="1"/>
    <col min="12292" max="12292" width="13.42578125" style="84" customWidth="1"/>
    <col min="12293" max="12293" width="12.85546875" style="84" customWidth="1"/>
    <col min="12294" max="12294" width="11.85546875" style="84" customWidth="1"/>
    <col min="12295" max="12295" width="11.5703125" style="84" customWidth="1"/>
    <col min="12296" max="12296" width="11.85546875" style="84" customWidth="1"/>
    <col min="12297" max="12297" width="12.42578125" style="84" customWidth="1"/>
    <col min="12298" max="12298" width="15.42578125" style="84" customWidth="1"/>
    <col min="12299" max="12299" width="13.28515625" style="84" customWidth="1"/>
    <col min="12300" max="12545" width="9.140625" style="84"/>
    <col min="12546" max="12546" width="50.28515625" style="84" customWidth="1"/>
    <col min="12547" max="12547" width="11.42578125" style="84" customWidth="1"/>
    <col min="12548" max="12548" width="13.42578125" style="84" customWidth="1"/>
    <col min="12549" max="12549" width="12.85546875" style="84" customWidth="1"/>
    <col min="12550" max="12550" width="11.85546875" style="84" customWidth="1"/>
    <col min="12551" max="12551" width="11.5703125" style="84" customWidth="1"/>
    <col min="12552" max="12552" width="11.85546875" style="84" customWidth="1"/>
    <col min="12553" max="12553" width="12.42578125" style="84" customWidth="1"/>
    <col min="12554" max="12554" width="15.42578125" style="84" customWidth="1"/>
    <col min="12555" max="12555" width="13.28515625" style="84" customWidth="1"/>
    <col min="12556" max="12801" width="9.140625" style="84"/>
    <col min="12802" max="12802" width="50.28515625" style="84" customWidth="1"/>
    <col min="12803" max="12803" width="11.42578125" style="84" customWidth="1"/>
    <col min="12804" max="12804" width="13.42578125" style="84" customWidth="1"/>
    <col min="12805" max="12805" width="12.85546875" style="84" customWidth="1"/>
    <col min="12806" max="12806" width="11.85546875" style="84" customWidth="1"/>
    <col min="12807" max="12807" width="11.5703125" style="84" customWidth="1"/>
    <col min="12808" max="12808" width="11.85546875" style="84" customWidth="1"/>
    <col min="12809" max="12809" width="12.42578125" style="84" customWidth="1"/>
    <col min="12810" max="12810" width="15.42578125" style="84" customWidth="1"/>
    <col min="12811" max="12811" width="13.28515625" style="84" customWidth="1"/>
    <col min="12812" max="13057" width="9.140625" style="84"/>
    <col min="13058" max="13058" width="50.28515625" style="84" customWidth="1"/>
    <col min="13059" max="13059" width="11.42578125" style="84" customWidth="1"/>
    <col min="13060" max="13060" width="13.42578125" style="84" customWidth="1"/>
    <col min="13061" max="13061" width="12.85546875" style="84" customWidth="1"/>
    <col min="13062" max="13062" width="11.85546875" style="84" customWidth="1"/>
    <col min="13063" max="13063" width="11.5703125" style="84" customWidth="1"/>
    <col min="13064" max="13064" width="11.85546875" style="84" customWidth="1"/>
    <col min="13065" max="13065" width="12.42578125" style="84" customWidth="1"/>
    <col min="13066" max="13066" width="15.42578125" style="84" customWidth="1"/>
    <col min="13067" max="13067" width="13.28515625" style="84" customWidth="1"/>
    <col min="13068" max="13313" width="9.140625" style="84"/>
    <col min="13314" max="13314" width="50.28515625" style="84" customWidth="1"/>
    <col min="13315" max="13315" width="11.42578125" style="84" customWidth="1"/>
    <col min="13316" max="13316" width="13.42578125" style="84" customWidth="1"/>
    <col min="13317" max="13317" width="12.85546875" style="84" customWidth="1"/>
    <col min="13318" max="13318" width="11.85546875" style="84" customWidth="1"/>
    <col min="13319" max="13319" width="11.5703125" style="84" customWidth="1"/>
    <col min="13320" max="13320" width="11.85546875" style="84" customWidth="1"/>
    <col min="13321" max="13321" width="12.42578125" style="84" customWidth="1"/>
    <col min="13322" max="13322" width="15.42578125" style="84" customWidth="1"/>
    <col min="13323" max="13323" width="13.28515625" style="84" customWidth="1"/>
    <col min="13324" max="13569" width="9.140625" style="84"/>
    <col min="13570" max="13570" width="50.28515625" style="84" customWidth="1"/>
    <col min="13571" max="13571" width="11.42578125" style="84" customWidth="1"/>
    <col min="13572" max="13572" width="13.42578125" style="84" customWidth="1"/>
    <col min="13573" max="13573" width="12.85546875" style="84" customWidth="1"/>
    <col min="13574" max="13574" width="11.85546875" style="84" customWidth="1"/>
    <col min="13575" max="13575" width="11.5703125" style="84" customWidth="1"/>
    <col min="13576" max="13576" width="11.85546875" style="84" customWidth="1"/>
    <col min="13577" max="13577" width="12.42578125" style="84" customWidth="1"/>
    <col min="13578" max="13578" width="15.42578125" style="84" customWidth="1"/>
    <col min="13579" max="13579" width="13.28515625" style="84" customWidth="1"/>
    <col min="13580" max="13825" width="9.140625" style="84"/>
    <col min="13826" max="13826" width="50.28515625" style="84" customWidth="1"/>
    <col min="13827" max="13827" width="11.42578125" style="84" customWidth="1"/>
    <col min="13828" max="13828" width="13.42578125" style="84" customWidth="1"/>
    <col min="13829" max="13829" width="12.85546875" style="84" customWidth="1"/>
    <col min="13830" max="13830" width="11.85546875" style="84" customWidth="1"/>
    <col min="13831" max="13831" width="11.5703125" style="84" customWidth="1"/>
    <col min="13832" max="13832" width="11.85546875" style="84" customWidth="1"/>
    <col min="13833" max="13833" width="12.42578125" style="84" customWidth="1"/>
    <col min="13834" max="13834" width="15.42578125" style="84" customWidth="1"/>
    <col min="13835" max="13835" width="13.28515625" style="84" customWidth="1"/>
    <col min="13836" max="14081" width="9.140625" style="84"/>
    <col min="14082" max="14082" width="50.28515625" style="84" customWidth="1"/>
    <col min="14083" max="14083" width="11.42578125" style="84" customWidth="1"/>
    <col min="14084" max="14084" width="13.42578125" style="84" customWidth="1"/>
    <col min="14085" max="14085" width="12.85546875" style="84" customWidth="1"/>
    <col min="14086" max="14086" width="11.85546875" style="84" customWidth="1"/>
    <col min="14087" max="14087" width="11.5703125" style="84" customWidth="1"/>
    <col min="14088" max="14088" width="11.85546875" style="84" customWidth="1"/>
    <col min="14089" max="14089" width="12.42578125" style="84" customWidth="1"/>
    <col min="14090" max="14090" width="15.42578125" style="84" customWidth="1"/>
    <col min="14091" max="14091" width="13.28515625" style="84" customWidth="1"/>
    <col min="14092" max="14337" width="9.140625" style="84"/>
    <col min="14338" max="14338" width="50.28515625" style="84" customWidth="1"/>
    <col min="14339" max="14339" width="11.42578125" style="84" customWidth="1"/>
    <col min="14340" max="14340" width="13.42578125" style="84" customWidth="1"/>
    <col min="14341" max="14341" width="12.85546875" style="84" customWidth="1"/>
    <col min="14342" max="14342" width="11.85546875" style="84" customWidth="1"/>
    <col min="14343" max="14343" width="11.5703125" style="84" customWidth="1"/>
    <col min="14344" max="14344" width="11.85546875" style="84" customWidth="1"/>
    <col min="14345" max="14345" width="12.42578125" style="84" customWidth="1"/>
    <col min="14346" max="14346" width="15.42578125" style="84" customWidth="1"/>
    <col min="14347" max="14347" width="13.28515625" style="84" customWidth="1"/>
    <col min="14348" max="14593" width="9.140625" style="84"/>
    <col min="14594" max="14594" width="50.28515625" style="84" customWidth="1"/>
    <col min="14595" max="14595" width="11.42578125" style="84" customWidth="1"/>
    <col min="14596" max="14596" width="13.42578125" style="84" customWidth="1"/>
    <col min="14597" max="14597" width="12.85546875" style="84" customWidth="1"/>
    <col min="14598" max="14598" width="11.85546875" style="84" customWidth="1"/>
    <col min="14599" max="14599" width="11.5703125" style="84" customWidth="1"/>
    <col min="14600" max="14600" width="11.85546875" style="84" customWidth="1"/>
    <col min="14601" max="14601" width="12.42578125" style="84" customWidth="1"/>
    <col min="14602" max="14602" width="15.42578125" style="84" customWidth="1"/>
    <col min="14603" max="14603" width="13.28515625" style="84" customWidth="1"/>
    <col min="14604" max="14849" width="9.140625" style="84"/>
    <col min="14850" max="14850" width="50.28515625" style="84" customWidth="1"/>
    <col min="14851" max="14851" width="11.42578125" style="84" customWidth="1"/>
    <col min="14852" max="14852" width="13.42578125" style="84" customWidth="1"/>
    <col min="14853" max="14853" width="12.85546875" style="84" customWidth="1"/>
    <col min="14854" max="14854" width="11.85546875" style="84" customWidth="1"/>
    <col min="14855" max="14855" width="11.5703125" style="84" customWidth="1"/>
    <col min="14856" max="14856" width="11.85546875" style="84" customWidth="1"/>
    <col min="14857" max="14857" width="12.42578125" style="84" customWidth="1"/>
    <col min="14858" max="14858" width="15.42578125" style="84" customWidth="1"/>
    <col min="14859" max="14859" width="13.28515625" style="84" customWidth="1"/>
    <col min="14860" max="15105" width="9.140625" style="84"/>
    <col min="15106" max="15106" width="50.28515625" style="84" customWidth="1"/>
    <col min="15107" max="15107" width="11.42578125" style="84" customWidth="1"/>
    <col min="15108" max="15108" width="13.42578125" style="84" customWidth="1"/>
    <col min="15109" max="15109" width="12.85546875" style="84" customWidth="1"/>
    <col min="15110" max="15110" width="11.85546875" style="84" customWidth="1"/>
    <col min="15111" max="15111" width="11.5703125" style="84" customWidth="1"/>
    <col min="15112" max="15112" width="11.85546875" style="84" customWidth="1"/>
    <col min="15113" max="15113" width="12.42578125" style="84" customWidth="1"/>
    <col min="15114" max="15114" width="15.42578125" style="84" customWidth="1"/>
    <col min="15115" max="15115" width="13.28515625" style="84" customWidth="1"/>
    <col min="15116" max="15361" width="9.140625" style="84"/>
    <col min="15362" max="15362" width="50.28515625" style="84" customWidth="1"/>
    <col min="15363" max="15363" width="11.42578125" style="84" customWidth="1"/>
    <col min="15364" max="15364" width="13.42578125" style="84" customWidth="1"/>
    <col min="15365" max="15365" width="12.85546875" style="84" customWidth="1"/>
    <col min="15366" max="15366" width="11.85546875" style="84" customWidth="1"/>
    <col min="15367" max="15367" width="11.5703125" style="84" customWidth="1"/>
    <col min="15368" max="15368" width="11.85546875" style="84" customWidth="1"/>
    <col min="15369" max="15369" width="12.42578125" style="84" customWidth="1"/>
    <col min="15370" max="15370" width="15.42578125" style="84" customWidth="1"/>
    <col min="15371" max="15371" width="13.28515625" style="84" customWidth="1"/>
    <col min="15372" max="15617" width="9.140625" style="84"/>
    <col min="15618" max="15618" width="50.28515625" style="84" customWidth="1"/>
    <col min="15619" max="15619" width="11.42578125" style="84" customWidth="1"/>
    <col min="15620" max="15620" width="13.42578125" style="84" customWidth="1"/>
    <col min="15621" max="15621" width="12.85546875" style="84" customWidth="1"/>
    <col min="15622" max="15622" width="11.85546875" style="84" customWidth="1"/>
    <col min="15623" max="15623" width="11.5703125" style="84" customWidth="1"/>
    <col min="15624" max="15624" width="11.85546875" style="84" customWidth="1"/>
    <col min="15625" max="15625" width="12.42578125" style="84" customWidth="1"/>
    <col min="15626" max="15626" width="15.42578125" style="84" customWidth="1"/>
    <col min="15627" max="15627" width="13.28515625" style="84" customWidth="1"/>
    <col min="15628" max="15873" width="9.140625" style="84"/>
    <col min="15874" max="15874" width="50.28515625" style="84" customWidth="1"/>
    <col min="15875" max="15875" width="11.42578125" style="84" customWidth="1"/>
    <col min="15876" max="15876" width="13.42578125" style="84" customWidth="1"/>
    <col min="15877" max="15877" width="12.85546875" style="84" customWidth="1"/>
    <col min="15878" max="15878" width="11.85546875" style="84" customWidth="1"/>
    <col min="15879" max="15879" width="11.5703125" style="84" customWidth="1"/>
    <col min="15880" max="15880" width="11.85546875" style="84" customWidth="1"/>
    <col min="15881" max="15881" width="12.42578125" style="84" customWidth="1"/>
    <col min="15882" max="15882" width="15.42578125" style="84" customWidth="1"/>
    <col min="15883" max="15883" width="13.28515625" style="84" customWidth="1"/>
    <col min="15884" max="16129" width="9.140625" style="84"/>
    <col min="16130" max="16130" width="50.28515625" style="84" customWidth="1"/>
    <col min="16131" max="16131" width="11.42578125" style="84" customWidth="1"/>
    <col min="16132" max="16132" width="13.42578125" style="84" customWidth="1"/>
    <col min="16133" max="16133" width="12.85546875" style="84" customWidth="1"/>
    <col min="16134" max="16134" width="11.85546875" style="84" customWidth="1"/>
    <col min="16135" max="16135" width="11.5703125" style="84" customWidth="1"/>
    <col min="16136" max="16136" width="11.85546875" style="84" customWidth="1"/>
    <col min="16137" max="16137" width="12.42578125" style="84" customWidth="1"/>
    <col min="16138" max="16138" width="15.42578125" style="84" customWidth="1"/>
    <col min="16139" max="16139" width="13.28515625" style="84" customWidth="1"/>
    <col min="16140" max="16384" width="9.140625" style="84"/>
  </cols>
  <sheetData>
    <row r="1" spans="1:11" s="129" customFormat="1" ht="18">
      <c r="A1" s="306" t="str">
        <f>'MG COVER PAGE'!A1</f>
        <v>Name of Distribution Licensee: M G V C L</v>
      </c>
      <c r="B1" s="306"/>
      <c r="C1" s="306"/>
      <c r="D1" s="306"/>
      <c r="E1" s="306"/>
      <c r="F1" s="306"/>
      <c r="G1" s="306"/>
      <c r="H1" s="306"/>
      <c r="I1" s="306"/>
      <c r="J1" s="306"/>
      <c r="K1" s="306"/>
    </row>
    <row r="2" spans="1:11" s="129" customFormat="1" ht="18">
      <c r="A2" s="306" t="str">
        <f>'MG COVER PAGE'!A2</f>
        <v>Quarter :   Q-IV  (Jan-Feb-Mar-2022-23)</v>
      </c>
      <c r="B2" s="306"/>
      <c r="C2" s="306"/>
      <c r="D2" s="306"/>
      <c r="E2" s="306"/>
      <c r="F2" s="306"/>
      <c r="G2" s="306"/>
      <c r="H2" s="306"/>
      <c r="I2" s="306"/>
      <c r="J2" s="306"/>
      <c r="K2" s="306"/>
    </row>
    <row r="3" spans="1:11" s="129" customFormat="1" ht="18">
      <c r="A3" s="307" t="str">
        <f>'MG COVER PAGE'!A3</f>
        <v>Year: 2022-23</v>
      </c>
      <c r="B3" s="307"/>
      <c r="C3" s="307"/>
      <c r="D3" s="307"/>
      <c r="E3" s="307"/>
      <c r="F3" s="307"/>
      <c r="G3" s="307"/>
      <c r="H3" s="307"/>
      <c r="I3" s="307"/>
      <c r="J3" s="307"/>
      <c r="K3" s="307"/>
    </row>
    <row r="4" spans="1:11" s="130" customFormat="1" ht="25.5" customHeight="1">
      <c r="A4" s="308" t="s">
        <v>152</v>
      </c>
      <c r="B4" s="308"/>
      <c r="C4" s="308"/>
      <c r="D4" s="308"/>
      <c r="E4" s="308"/>
      <c r="F4" s="308"/>
      <c r="G4" s="308"/>
      <c r="H4" s="308"/>
      <c r="I4" s="308"/>
      <c r="J4" s="308"/>
      <c r="K4" s="308"/>
    </row>
    <row r="5" spans="1:11" s="130" customFormat="1" ht="25.5" customHeight="1">
      <c r="A5" s="308" t="s">
        <v>153</v>
      </c>
      <c r="B5" s="308"/>
      <c r="C5" s="308"/>
      <c r="D5" s="308"/>
      <c r="E5" s="308" t="s">
        <v>154</v>
      </c>
      <c r="F5" s="308"/>
      <c r="G5" s="308"/>
      <c r="H5" s="308"/>
      <c r="I5" s="308"/>
      <c r="J5" s="308"/>
      <c r="K5" s="308"/>
    </row>
    <row r="6" spans="1:11" ht="18">
      <c r="A6" s="310" t="s">
        <v>155</v>
      </c>
      <c r="B6" s="310" t="s">
        <v>156</v>
      </c>
      <c r="C6" s="310" t="s">
        <v>157</v>
      </c>
      <c r="D6" s="310" t="s">
        <v>158</v>
      </c>
      <c r="E6" s="310" t="s">
        <v>159</v>
      </c>
      <c r="F6" s="309" t="s">
        <v>160</v>
      </c>
      <c r="G6" s="309"/>
      <c r="H6" s="309"/>
      <c r="I6" s="309"/>
      <c r="J6" s="309"/>
      <c r="K6" s="309" t="s">
        <v>161</v>
      </c>
    </row>
    <row r="7" spans="1:11" ht="22.5" customHeight="1">
      <c r="A7" s="310"/>
      <c r="B7" s="310"/>
      <c r="C7" s="310"/>
      <c r="D7" s="310"/>
      <c r="E7" s="310"/>
      <c r="F7" s="309" t="s">
        <v>162</v>
      </c>
      <c r="G7" s="309"/>
      <c r="H7" s="309" t="s">
        <v>163</v>
      </c>
      <c r="I7" s="309"/>
      <c r="J7" s="309" t="s">
        <v>164</v>
      </c>
      <c r="K7" s="309"/>
    </row>
    <row r="8" spans="1:11" ht="90" customHeight="1">
      <c r="A8" s="310"/>
      <c r="B8" s="310"/>
      <c r="C8" s="310"/>
      <c r="D8" s="310"/>
      <c r="E8" s="310"/>
      <c r="F8" s="131" t="s">
        <v>165</v>
      </c>
      <c r="G8" s="131" t="s">
        <v>166</v>
      </c>
      <c r="H8" s="131" t="s">
        <v>167</v>
      </c>
      <c r="I8" s="131" t="s">
        <v>168</v>
      </c>
      <c r="J8" s="309"/>
      <c r="K8" s="309"/>
    </row>
    <row r="9" spans="1:11" ht="18">
      <c r="A9" s="132"/>
      <c r="B9" s="133">
        <v>1</v>
      </c>
      <c r="C9" s="133">
        <v>2</v>
      </c>
      <c r="D9" s="133">
        <v>3</v>
      </c>
      <c r="E9" s="133">
        <v>4</v>
      </c>
      <c r="F9" s="133">
        <v>5</v>
      </c>
      <c r="G9" s="133">
        <v>6</v>
      </c>
      <c r="H9" s="133">
        <v>7</v>
      </c>
      <c r="I9" s="133">
        <v>8</v>
      </c>
      <c r="J9" s="133">
        <v>9</v>
      </c>
      <c r="K9" s="133">
        <v>10</v>
      </c>
    </row>
    <row r="10" spans="1:11" ht="18">
      <c r="A10" s="134" t="s">
        <v>169</v>
      </c>
      <c r="B10" s="135" t="s">
        <v>170</v>
      </c>
      <c r="C10" s="136">
        <v>0</v>
      </c>
      <c r="D10" s="137">
        <f>'[25]MG SoP 03B  (BC)'!D10+'[25]MG SoP 03B  (BO)'!D10+'[25]MG SoP 03B  (And)'!D10+'[25]MG SoP 03B  (Nad)'!D10+'[25]MG SoP 03B  (Gdr)'!D10</f>
        <v>60209</v>
      </c>
      <c r="E10" s="137">
        <f>C10+D10</f>
        <v>60209</v>
      </c>
      <c r="F10" s="137">
        <f>'[25]MG SoP 03B  (BC)'!F10+'[25]MG SoP 03B  (BO)'!F10+'[25]MG SoP 03B  (And)'!F10+'[25]MG SoP 03B  (Nad)'!F10+'[25]MG SoP 03B  (Gdr)'!F10</f>
        <v>30322</v>
      </c>
      <c r="G10" s="137">
        <f>'[25]MG SoP 03B  (BC)'!G10+'[25]MG SoP 03B  (BO)'!G10+'[25]MG SoP 03B  (And)'!G10+'[25]MG SoP 03B  (Nad)'!G10+'[25]MG SoP 03B  (Gdr)'!G10</f>
        <v>29887</v>
      </c>
      <c r="H10" s="137">
        <v>0</v>
      </c>
      <c r="I10" s="137">
        <v>0</v>
      </c>
      <c r="J10" s="137">
        <f>SUM(F10:I10)</f>
        <v>60209</v>
      </c>
      <c r="K10" s="137">
        <f>E10-J10</f>
        <v>0</v>
      </c>
    </row>
    <row r="11" spans="1:11" ht="18">
      <c r="A11" s="134" t="s">
        <v>171</v>
      </c>
      <c r="B11" s="135" t="s">
        <v>172</v>
      </c>
      <c r="C11" s="136">
        <v>0</v>
      </c>
      <c r="D11" s="137">
        <f>'[25]MG SoP 03B  (BC)'!D11+'[25]MG SoP 03B  (BO)'!D11+'[25]MG SoP 03B  (And)'!D11+'[25]MG SoP 03B  (Nad)'!D11+'[25]MG SoP 03B  (Gdr)'!D11</f>
        <v>41447</v>
      </c>
      <c r="E11" s="137">
        <f t="shared" ref="E11:E26" si="0">C11+D11</f>
        <v>41447</v>
      </c>
      <c r="F11" s="137">
        <f>'[25]MG SoP 03B  (BC)'!F11+'[25]MG SoP 03B  (BO)'!F11+'[25]MG SoP 03B  (And)'!F11+'[25]MG SoP 03B  (Nad)'!F11+'[25]MG SoP 03B  (Gdr)'!F11</f>
        <v>19299</v>
      </c>
      <c r="G11" s="137">
        <f>'[25]MG SoP 03B  (BC)'!G11+'[25]MG SoP 03B  (BO)'!G11+'[25]MG SoP 03B  (And)'!G11+'[25]MG SoP 03B  (Nad)'!G11+'[25]MG SoP 03B  (Gdr)'!G11</f>
        <v>22148</v>
      </c>
      <c r="H11" s="137">
        <v>0</v>
      </c>
      <c r="I11" s="137">
        <v>0</v>
      </c>
      <c r="J11" s="137">
        <f t="shared" ref="J11:J26" si="1">SUM(F11:I11)</f>
        <v>41447</v>
      </c>
      <c r="K11" s="137">
        <f t="shared" ref="K11:K27" si="2">E11-J11</f>
        <v>0</v>
      </c>
    </row>
    <row r="12" spans="1:11" ht="18">
      <c r="A12" s="134" t="s">
        <v>173</v>
      </c>
      <c r="B12" s="135" t="s">
        <v>174</v>
      </c>
      <c r="C12" s="136">
        <v>0</v>
      </c>
      <c r="D12" s="137">
        <f>'[25]MG SoP 03B  (BC)'!D12+'[25]MG SoP 03B  (BO)'!D12+'[25]MG SoP 03B  (And)'!D12+'[25]MG SoP 03B  (Nad)'!D12+'[25]MG SoP 03B  (Gdr)'!D12</f>
        <v>5252</v>
      </c>
      <c r="E12" s="137">
        <f t="shared" si="0"/>
        <v>5252</v>
      </c>
      <c r="F12" s="137">
        <f>'[25]MG SoP 03B  (BC)'!F12+'[25]MG SoP 03B  (BO)'!F12+'[25]MG SoP 03B  (And)'!F12+'[25]MG SoP 03B  (Nad)'!F12+'[25]MG SoP 03B  (Gdr)'!F12</f>
        <v>2880</v>
      </c>
      <c r="G12" s="137">
        <f>'[25]MG SoP 03B  (BC)'!G12+'[25]MG SoP 03B  (BO)'!G12+'[25]MG SoP 03B  (And)'!G12+'[25]MG SoP 03B  (Nad)'!G12+'[25]MG SoP 03B  (Gdr)'!G12</f>
        <v>2372</v>
      </c>
      <c r="H12" s="137">
        <v>0</v>
      </c>
      <c r="I12" s="137">
        <v>0</v>
      </c>
      <c r="J12" s="137">
        <f t="shared" si="1"/>
        <v>5252</v>
      </c>
      <c r="K12" s="137">
        <f t="shared" si="2"/>
        <v>0</v>
      </c>
    </row>
    <row r="13" spans="1:11" ht="36">
      <c r="A13" s="134" t="s">
        <v>175</v>
      </c>
      <c r="B13" s="135" t="s">
        <v>176</v>
      </c>
      <c r="C13" s="136">
        <v>0</v>
      </c>
      <c r="D13" s="137">
        <f>'[25]MG SoP 03B  (BC)'!D13+'[25]MG SoP 03B  (BO)'!D13+'[25]MG SoP 03B  (And)'!D13+'[25]MG SoP 03B  (Nad)'!D13+'[25]MG SoP 03B  (Gdr)'!D13</f>
        <v>7556</v>
      </c>
      <c r="E13" s="137">
        <f t="shared" si="0"/>
        <v>7556</v>
      </c>
      <c r="F13" s="137">
        <f>'[25]MG SoP 03B  (BC)'!F13+'[25]MG SoP 03B  (BO)'!F13+'[25]MG SoP 03B  (And)'!F13+'[25]MG SoP 03B  (Nad)'!F13+'[25]MG SoP 03B  (Gdr)'!F13</f>
        <v>4872</v>
      </c>
      <c r="G13" s="137">
        <f>'[25]MG SoP 03B  (BC)'!G13+'[25]MG SoP 03B  (BO)'!G13+'[25]MG SoP 03B  (And)'!G13+'[25]MG SoP 03B  (Nad)'!G13+'[25]MG SoP 03B  (Gdr)'!G13</f>
        <v>2684</v>
      </c>
      <c r="H13" s="137">
        <v>0</v>
      </c>
      <c r="I13" s="137">
        <v>0</v>
      </c>
      <c r="J13" s="137">
        <f t="shared" si="1"/>
        <v>7556</v>
      </c>
      <c r="K13" s="137">
        <f t="shared" si="2"/>
        <v>0</v>
      </c>
    </row>
    <row r="14" spans="1:11" ht="36">
      <c r="A14" s="134" t="s">
        <v>177</v>
      </c>
      <c r="B14" s="135" t="s">
        <v>178</v>
      </c>
      <c r="C14" s="136">
        <v>0</v>
      </c>
      <c r="D14" s="137">
        <f>'[25]MG SoP 03B  (BC)'!D14+'[25]MG SoP 03B  (BO)'!D14+'[25]MG SoP 03B  (And)'!D14+'[25]MG SoP 03B  (Nad)'!D14+'[25]MG SoP 03B  (Gdr)'!D14</f>
        <v>4017</v>
      </c>
      <c r="E14" s="137">
        <f t="shared" si="0"/>
        <v>4017</v>
      </c>
      <c r="F14" s="137">
        <f>'[25]MG SoP 03B  (BC)'!F14+'[25]MG SoP 03B  (BO)'!F14+'[25]MG SoP 03B  (And)'!F14+'[25]MG SoP 03B  (Nad)'!F14+'[25]MG SoP 03B  (Gdr)'!F14</f>
        <v>2034</v>
      </c>
      <c r="G14" s="137">
        <f>'[25]MG SoP 03B  (BC)'!G14+'[25]MG SoP 03B  (BO)'!G14+'[25]MG SoP 03B  (And)'!G14+'[25]MG SoP 03B  (Nad)'!G14+'[25]MG SoP 03B  (Gdr)'!G14</f>
        <v>1983</v>
      </c>
      <c r="H14" s="137">
        <v>0</v>
      </c>
      <c r="I14" s="137">
        <v>0</v>
      </c>
      <c r="J14" s="137">
        <f t="shared" si="1"/>
        <v>4017</v>
      </c>
      <c r="K14" s="137">
        <f t="shared" si="2"/>
        <v>0</v>
      </c>
    </row>
    <row r="15" spans="1:11" ht="18">
      <c r="A15" s="134" t="s">
        <v>179</v>
      </c>
      <c r="B15" s="135" t="s">
        <v>180</v>
      </c>
      <c r="C15" s="136">
        <v>0</v>
      </c>
      <c r="D15" s="137">
        <f>'[25]MG SoP 03B  (BC)'!D15+'[25]MG SoP 03B  (BO)'!D15+'[25]MG SoP 03B  (And)'!D15+'[25]MG SoP 03B  (Nad)'!D15+'[25]MG SoP 03B  (Gdr)'!D15</f>
        <v>13847</v>
      </c>
      <c r="E15" s="137">
        <f t="shared" si="0"/>
        <v>13847</v>
      </c>
      <c r="F15" s="137">
        <f>'[25]MG SoP 03B  (BC)'!F15+'[25]MG SoP 03B  (BO)'!F15+'[25]MG SoP 03B  (And)'!F15+'[25]MG SoP 03B  (Nad)'!F15+'[25]MG SoP 03B  (Gdr)'!F15</f>
        <v>8667</v>
      </c>
      <c r="G15" s="137">
        <f>'[25]MG SoP 03B  (BC)'!G15+'[25]MG SoP 03B  (BO)'!G15+'[25]MG SoP 03B  (And)'!G15+'[25]MG SoP 03B  (Nad)'!G15+'[25]MG SoP 03B  (Gdr)'!G15</f>
        <v>5180</v>
      </c>
      <c r="H15" s="137">
        <v>0</v>
      </c>
      <c r="I15" s="137">
        <v>0</v>
      </c>
      <c r="J15" s="137">
        <f t="shared" si="1"/>
        <v>13847</v>
      </c>
      <c r="K15" s="137">
        <f t="shared" si="2"/>
        <v>0</v>
      </c>
    </row>
    <row r="16" spans="1:11" ht="18">
      <c r="A16" s="134" t="s">
        <v>181</v>
      </c>
      <c r="B16" s="135" t="s">
        <v>182</v>
      </c>
      <c r="C16" s="136">
        <v>0</v>
      </c>
      <c r="D16" s="137">
        <f>'[25]MG SoP 03B  (BC)'!D16+'[25]MG SoP 03B  (BO)'!D16+'[25]MG SoP 03B  (And)'!D16+'[25]MG SoP 03B  (Nad)'!D16+'[25]MG SoP 03B  (Gdr)'!D16</f>
        <v>5388</v>
      </c>
      <c r="E16" s="137">
        <f t="shared" si="0"/>
        <v>5388</v>
      </c>
      <c r="F16" s="137">
        <f>'[25]MG SoP 03B  (BC)'!F16+'[25]MG SoP 03B  (BO)'!F16+'[25]MG SoP 03B  (And)'!F16+'[25]MG SoP 03B  (Nad)'!F16+'[25]MG SoP 03B  (Gdr)'!F16</f>
        <v>3235</v>
      </c>
      <c r="G16" s="137">
        <f>'[25]MG SoP 03B  (BC)'!G16+'[25]MG SoP 03B  (BO)'!G16+'[25]MG SoP 03B  (And)'!G16+'[25]MG SoP 03B  (Nad)'!G16+'[25]MG SoP 03B  (Gdr)'!G16</f>
        <v>2153</v>
      </c>
      <c r="H16" s="137">
        <v>0</v>
      </c>
      <c r="I16" s="137">
        <v>0</v>
      </c>
      <c r="J16" s="137">
        <f t="shared" si="1"/>
        <v>5388</v>
      </c>
      <c r="K16" s="137">
        <f t="shared" si="2"/>
        <v>0</v>
      </c>
    </row>
    <row r="17" spans="1:11" ht="18">
      <c r="A17" s="134" t="s">
        <v>183</v>
      </c>
      <c r="B17" s="135" t="s">
        <v>184</v>
      </c>
      <c r="C17" s="136">
        <v>0</v>
      </c>
      <c r="D17" s="137">
        <f>'[25]MG SoP 03B  (BC)'!D17+'[25]MG SoP 03B  (BO)'!D17+'[25]MG SoP 03B  (And)'!D17+'[25]MG SoP 03B  (Nad)'!D17+'[25]MG SoP 03B  (Gdr)'!D17</f>
        <v>4717</v>
      </c>
      <c r="E17" s="137">
        <f t="shared" si="0"/>
        <v>4717</v>
      </c>
      <c r="F17" s="137">
        <f>'[25]MG SoP 03B  (BC)'!F17+'[25]MG SoP 03B  (BO)'!F17+'[25]MG SoP 03B  (And)'!F17+'[25]MG SoP 03B  (Nad)'!F17+'[25]MG SoP 03B  (Gdr)'!F17</f>
        <v>2327</v>
      </c>
      <c r="G17" s="137">
        <f>'[25]MG SoP 03B  (BC)'!G17+'[25]MG SoP 03B  (BO)'!G17+'[25]MG SoP 03B  (And)'!G17+'[25]MG SoP 03B  (Nad)'!G17+'[25]MG SoP 03B  (Gdr)'!G17</f>
        <v>2390</v>
      </c>
      <c r="H17" s="137">
        <v>0</v>
      </c>
      <c r="I17" s="137">
        <v>0</v>
      </c>
      <c r="J17" s="137">
        <f t="shared" si="1"/>
        <v>4717</v>
      </c>
      <c r="K17" s="137">
        <f t="shared" si="2"/>
        <v>0</v>
      </c>
    </row>
    <row r="18" spans="1:11" ht="18">
      <c r="A18" s="134" t="s">
        <v>185</v>
      </c>
      <c r="B18" s="135" t="s">
        <v>186</v>
      </c>
      <c r="C18" s="136">
        <v>0</v>
      </c>
      <c r="D18" s="137">
        <f>'[25]MG SoP 03B  (BC)'!D18+'[25]MG SoP 03B  (BO)'!D18+'[25]MG SoP 03B  (And)'!D18+'[25]MG SoP 03B  (Nad)'!D18+'[25]MG SoP 03B  (Gdr)'!D18</f>
        <v>930</v>
      </c>
      <c r="E18" s="137">
        <f t="shared" si="0"/>
        <v>930</v>
      </c>
      <c r="F18" s="137">
        <f>'[25]MG SoP 03B  (BC)'!F18+'[25]MG SoP 03B  (BO)'!F18+'[25]MG SoP 03B  (And)'!F18+'[25]MG SoP 03B  (Nad)'!F18+'[25]MG SoP 03B  (Gdr)'!F18</f>
        <v>463</v>
      </c>
      <c r="G18" s="137">
        <f>'[25]MG SoP 03B  (BC)'!G18+'[25]MG SoP 03B  (BO)'!G18+'[25]MG SoP 03B  (And)'!G18+'[25]MG SoP 03B  (Nad)'!G18+'[25]MG SoP 03B  (Gdr)'!G18</f>
        <v>467</v>
      </c>
      <c r="H18" s="137">
        <v>0</v>
      </c>
      <c r="I18" s="137">
        <v>0</v>
      </c>
      <c r="J18" s="137">
        <f t="shared" si="1"/>
        <v>930</v>
      </c>
      <c r="K18" s="137">
        <f t="shared" si="2"/>
        <v>0</v>
      </c>
    </row>
    <row r="19" spans="1:11" ht="36">
      <c r="A19" s="134" t="s">
        <v>187</v>
      </c>
      <c r="B19" s="135" t="s">
        <v>188</v>
      </c>
      <c r="C19" s="136">
        <v>0</v>
      </c>
      <c r="D19" s="137">
        <f>'[25]MG SoP 03B  (BC)'!D19+'[25]MG SoP 03B  (BO)'!D19+'[25]MG SoP 03B  (And)'!D19+'[25]MG SoP 03B  (Nad)'!D19+'[25]MG SoP 03B  (Gdr)'!D19</f>
        <v>3262</v>
      </c>
      <c r="E19" s="137">
        <f t="shared" si="0"/>
        <v>3262</v>
      </c>
      <c r="F19" s="137">
        <f>'[25]MG SoP 03B  (BC)'!F19+'[25]MG SoP 03B  (BO)'!F19+'[25]MG SoP 03B  (And)'!F19+'[25]MG SoP 03B  (Nad)'!F19+'[25]MG SoP 03B  (Gdr)'!F19</f>
        <v>2212</v>
      </c>
      <c r="G19" s="137">
        <f>'[25]MG SoP 03B  (BC)'!G19+'[25]MG SoP 03B  (BO)'!G19+'[25]MG SoP 03B  (And)'!G19+'[25]MG SoP 03B  (Nad)'!G19+'[25]MG SoP 03B  (Gdr)'!G19</f>
        <v>1050</v>
      </c>
      <c r="H19" s="137">
        <v>0</v>
      </c>
      <c r="I19" s="137">
        <v>0</v>
      </c>
      <c r="J19" s="137">
        <f t="shared" si="1"/>
        <v>3262</v>
      </c>
      <c r="K19" s="137">
        <f t="shared" si="2"/>
        <v>0</v>
      </c>
    </row>
    <row r="20" spans="1:11" ht="36">
      <c r="A20" s="134" t="s">
        <v>189</v>
      </c>
      <c r="B20" s="135" t="s">
        <v>190</v>
      </c>
      <c r="C20" s="136">
        <v>0</v>
      </c>
      <c r="D20" s="137">
        <f>'[25]MG SoP 03B  (BC)'!D20+'[25]MG SoP 03B  (BO)'!D20+'[25]MG SoP 03B  (And)'!D20+'[25]MG SoP 03B  (Nad)'!D20+'[25]MG SoP 03B  (Gdr)'!D20</f>
        <v>2559</v>
      </c>
      <c r="E20" s="137">
        <f t="shared" si="0"/>
        <v>2559</v>
      </c>
      <c r="F20" s="137">
        <f>'[25]MG SoP 03B  (BC)'!F20+'[25]MG SoP 03B  (BO)'!F20+'[25]MG SoP 03B  (And)'!F20+'[25]MG SoP 03B  (Nad)'!F20+'[25]MG SoP 03B  (Gdr)'!F20</f>
        <v>1192</v>
      </c>
      <c r="G20" s="137">
        <f>'[25]MG SoP 03B  (BC)'!G20+'[25]MG SoP 03B  (BO)'!G20+'[25]MG SoP 03B  (And)'!G20+'[25]MG SoP 03B  (Nad)'!G20+'[25]MG SoP 03B  (Gdr)'!G20</f>
        <v>1367</v>
      </c>
      <c r="H20" s="137">
        <v>0</v>
      </c>
      <c r="I20" s="137">
        <v>0</v>
      </c>
      <c r="J20" s="137">
        <f t="shared" si="1"/>
        <v>2559</v>
      </c>
      <c r="K20" s="137">
        <f t="shared" si="2"/>
        <v>0</v>
      </c>
    </row>
    <row r="21" spans="1:11" ht="36">
      <c r="A21" s="134" t="s">
        <v>191</v>
      </c>
      <c r="B21" s="135" t="s">
        <v>192</v>
      </c>
      <c r="C21" s="136">
        <v>0</v>
      </c>
      <c r="D21" s="137">
        <f>'[25]MG SoP 03B  (BC)'!D21+'[25]MG SoP 03B  (BO)'!D21+'[25]MG SoP 03B  (And)'!D21+'[25]MG SoP 03B  (Nad)'!D21+'[25]MG SoP 03B  (Gdr)'!D21</f>
        <v>6508</v>
      </c>
      <c r="E21" s="137">
        <f t="shared" si="0"/>
        <v>6508</v>
      </c>
      <c r="F21" s="137">
        <f>'[25]MG SoP 03B  (BC)'!F21+'[25]MG SoP 03B  (BO)'!F21+'[25]MG SoP 03B  (And)'!F21+'[25]MG SoP 03B  (Nad)'!F21+'[25]MG SoP 03B  (Gdr)'!F21</f>
        <v>4643</v>
      </c>
      <c r="G21" s="137">
        <f>'[25]MG SoP 03B  (BC)'!G21+'[25]MG SoP 03B  (BO)'!G21+'[25]MG SoP 03B  (And)'!G21+'[25]MG SoP 03B  (Nad)'!G21+'[25]MG SoP 03B  (Gdr)'!G21</f>
        <v>1865</v>
      </c>
      <c r="H21" s="137">
        <v>0</v>
      </c>
      <c r="I21" s="137">
        <v>0</v>
      </c>
      <c r="J21" s="137">
        <f t="shared" si="1"/>
        <v>6508</v>
      </c>
      <c r="K21" s="137">
        <f t="shared" si="2"/>
        <v>0</v>
      </c>
    </row>
    <row r="22" spans="1:11" ht="36">
      <c r="A22" s="134" t="s">
        <v>193</v>
      </c>
      <c r="B22" s="135" t="s">
        <v>194</v>
      </c>
      <c r="C22" s="136">
        <v>0</v>
      </c>
      <c r="D22" s="137">
        <f>'[25]MG SoP 03B  (BC)'!D22+'[25]MG SoP 03B  (BO)'!D22+'[25]MG SoP 03B  (And)'!D22+'[25]MG SoP 03B  (Nad)'!D22+'[25]MG SoP 03B  (Gdr)'!D22</f>
        <v>3129</v>
      </c>
      <c r="E22" s="137">
        <f t="shared" si="0"/>
        <v>3129</v>
      </c>
      <c r="F22" s="137">
        <f>'[25]MG SoP 03B  (BC)'!F22+'[25]MG SoP 03B  (BO)'!F22+'[25]MG SoP 03B  (And)'!F22+'[25]MG SoP 03B  (Nad)'!F22+'[25]MG SoP 03B  (Gdr)'!F22</f>
        <v>1459</v>
      </c>
      <c r="G22" s="137">
        <f>'[25]MG SoP 03B  (BC)'!G22+'[25]MG SoP 03B  (BO)'!G22+'[25]MG SoP 03B  (And)'!G22+'[25]MG SoP 03B  (Nad)'!G22+'[25]MG SoP 03B  (Gdr)'!G22</f>
        <v>1670</v>
      </c>
      <c r="H22" s="137">
        <v>0</v>
      </c>
      <c r="I22" s="137">
        <v>0</v>
      </c>
      <c r="J22" s="137">
        <f t="shared" si="1"/>
        <v>3129</v>
      </c>
      <c r="K22" s="137">
        <f t="shared" si="2"/>
        <v>0</v>
      </c>
    </row>
    <row r="23" spans="1:11" ht="36">
      <c r="A23" s="134" t="s">
        <v>195</v>
      </c>
      <c r="B23" s="135" t="s">
        <v>196</v>
      </c>
      <c r="C23" s="136">
        <v>0</v>
      </c>
      <c r="D23" s="137">
        <f>'[25]MG SoP 03B  (BC)'!D23+'[25]MG SoP 03B  (BO)'!D23+'[25]MG SoP 03B  (And)'!D23+'[25]MG SoP 03B  (Nad)'!D23+'[25]MG SoP 03B  (Gdr)'!D23</f>
        <v>2871</v>
      </c>
      <c r="E23" s="137">
        <f t="shared" si="0"/>
        <v>2871</v>
      </c>
      <c r="F23" s="137">
        <f>'[25]MG SoP 03B  (BC)'!F23+'[25]MG SoP 03B  (BO)'!F23+'[25]MG SoP 03B  (And)'!F23+'[25]MG SoP 03B  (Nad)'!F23+'[25]MG SoP 03B  (Gdr)'!F23</f>
        <v>1120</v>
      </c>
      <c r="G23" s="137">
        <f>'[25]MG SoP 03B  (BC)'!G23+'[25]MG SoP 03B  (BO)'!G23+'[25]MG SoP 03B  (And)'!G23+'[25]MG SoP 03B  (Nad)'!G23+'[25]MG SoP 03B  (Gdr)'!G23</f>
        <v>1751</v>
      </c>
      <c r="H23" s="137">
        <v>0</v>
      </c>
      <c r="I23" s="137">
        <v>0</v>
      </c>
      <c r="J23" s="137">
        <f t="shared" si="1"/>
        <v>2871</v>
      </c>
      <c r="K23" s="137">
        <f t="shared" si="2"/>
        <v>0</v>
      </c>
    </row>
    <row r="24" spans="1:11" ht="36">
      <c r="A24" s="134" t="s">
        <v>197</v>
      </c>
      <c r="B24" s="135" t="s">
        <v>198</v>
      </c>
      <c r="C24" s="136">
        <v>0</v>
      </c>
      <c r="D24" s="137">
        <f>'[25]MG SoP 03B  (BC)'!D24+'[25]MG SoP 03B  (BO)'!D24+'[25]MG SoP 03B  (And)'!D24+'[25]MG SoP 03B  (Nad)'!D24+'[25]MG SoP 03B  (Gdr)'!D24</f>
        <v>3031</v>
      </c>
      <c r="E24" s="137">
        <f t="shared" si="0"/>
        <v>3031</v>
      </c>
      <c r="F24" s="137">
        <f>'[25]MG SoP 03B  (BC)'!F24+'[25]MG SoP 03B  (BO)'!F24+'[25]MG SoP 03B  (And)'!F24+'[25]MG SoP 03B  (Nad)'!F24+'[25]MG SoP 03B  (Gdr)'!F24</f>
        <v>1417</v>
      </c>
      <c r="G24" s="137">
        <f>'[25]MG SoP 03B  (BC)'!G24+'[25]MG SoP 03B  (BO)'!G24+'[25]MG SoP 03B  (And)'!G24+'[25]MG SoP 03B  (Nad)'!G24+'[25]MG SoP 03B  (Gdr)'!G24</f>
        <v>1614</v>
      </c>
      <c r="H24" s="137">
        <v>0</v>
      </c>
      <c r="I24" s="137">
        <v>0</v>
      </c>
      <c r="J24" s="137">
        <f t="shared" si="1"/>
        <v>3031</v>
      </c>
      <c r="K24" s="137">
        <f t="shared" si="2"/>
        <v>0</v>
      </c>
    </row>
    <row r="25" spans="1:11" ht="18">
      <c r="A25" s="134" t="s">
        <v>199</v>
      </c>
      <c r="B25" s="135" t="s">
        <v>200</v>
      </c>
      <c r="C25" s="136">
        <v>0</v>
      </c>
      <c r="D25" s="137">
        <f>'[25]MG SoP 03B  (BC)'!D25+'[25]MG SoP 03B  (BO)'!D25+'[25]MG SoP 03B  (And)'!D25+'[25]MG SoP 03B  (Nad)'!D25+'[25]MG SoP 03B  (Gdr)'!D25</f>
        <v>453</v>
      </c>
      <c r="E25" s="137">
        <f t="shared" si="0"/>
        <v>453</v>
      </c>
      <c r="F25" s="137">
        <f>'[25]MG SoP 03B  (BC)'!F25+'[25]MG SoP 03B  (BO)'!F25+'[25]MG SoP 03B  (And)'!F25+'[25]MG SoP 03B  (Nad)'!F25+'[25]MG SoP 03B  (Gdr)'!F25</f>
        <v>203</v>
      </c>
      <c r="G25" s="137">
        <f>'[25]MG SoP 03B  (BC)'!G25+'[25]MG SoP 03B  (BO)'!G25+'[25]MG SoP 03B  (And)'!G25+'[25]MG SoP 03B  (Nad)'!G25+'[25]MG SoP 03B  (Gdr)'!G25</f>
        <v>250</v>
      </c>
      <c r="H25" s="137">
        <v>0</v>
      </c>
      <c r="I25" s="137">
        <v>0</v>
      </c>
      <c r="J25" s="137">
        <f t="shared" si="1"/>
        <v>453</v>
      </c>
      <c r="K25" s="137">
        <f t="shared" si="2"/>
        <v>0</v>
      </c>
    </row>
    <row r="26" spans="1:11" ht="18">
      <c r="A26" s="134" t="s">
        <v>201</v>
      </c>
      <c r="B26" s="135" t="s">
        <v>202</v>
      </c>
      <c r="C26" s="136">
        <v>0</v>
      </c>
      <c r="D26" s="137">
        <f>'[25]MG SoP 03B  (BC)'!D26+'[25]MG SoP 03B  (BO)'!D26+'[25]MG SoP 03B  (And)'!D26+'[25]MG SoP 03B  (Nad)'!D26+'[25]MG SoP 03B  (Gdr)'!D26</f>
        <v>20422</v>
      </c>
      <c r="E26" s="137">
        <f t="shared" si="0"/>
        <v>20422</v>
      </c>
      <c r="F26" s="137">
        <f>'[25]MG SoP 03B  (BC)'!F26+'[25]MG SoP 03B  (BO)'!F26+'[25]MG SoP 03B  (And)'!F26+'[25]MG SoP 03B  (Nad)'!F26+'[25]MG SoP 03B  (Gdr)'!F26</f>
        <v>9999</v>
      </c>
      <c r="G26" s="137">
        <f>'[25]MG SoP 03B  (BC)'!G26+'[25]MG SoP 03B  (BO)'!G26+'[25]MG SoP 03B  (And)'!G26+'[25]MG SoP 03B  (Nad)'!G26+'[25]MG SoP 03B  (Gdr)'!G26</f>
        <v>10423</v>
      </c>
      <c r="H26" s="137">
        <v>0</v>
      </c>
      <c r="I26" s="137">
        <v>0</v>
      </c>
      <c r="J26" s="137">
        <f t="shared" si="1"/>
        <v>20422</v>
      </c>
      <c r="K26" s="137">
        <f t="shared" si="2"/>
        <v>0</v>
      </c>
    </row>
    <row r="27" spans="1:11" s="141" customFormat="1" ht="18.75">
      <c r="A27" s="138"/>
      <c r="B27" s="138" t="s">
        <v>4</v>
      </c>
      <c r="C27" s="139">
        <v>0</v>
      </c>
      <c r="D27" s="140">
        <f>SUM(D10:D26)</f>
        <v>185598</v>
      </c>
      <c r="E27" s="140">
        <f t="shared" ref="E27:J27" si="3">SUM(E10:E26)</f>
        <v>185598</v>
      </c>
      <c r="F27" s="140">
        <f t="shared" si="3"/>
        <v>96344</v>
      </c>
      <c r="G27" s="140">
        <f t="shared" si="3"/>
        <v>89254</v>
      </c>
      <c r="H27" s="140">
        <f t="shared" si="3"/>
        <v>0</v>
      </c>
      <c r="I27" s="140">
        <f t="shared" si="3"/>
        <v>0</v>
      </c>
      <c r="J27" s="140">
        <f t="shared" si="3"/>
        <v>185598</v>
      </c>
      <c r="K27" s="137">
        <f t="shared" si="2"/>
        <v>0</v>
      </c>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43307086614173229" right="0.43307086614173229" top="0.51181102362204722" bottom="0.51181102362204722" header="0.31496062992125984" footer="0.31496062992125984"/>
  <pageSetup paperSize="9" scale="74"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zoomScaleNormal="100" zoomScaleSheetLayoutView="100" workbookViewId="0">
      <selection activeCell="C20" sqref="C20"/>
    </sheetView>
  </sheetViews>
  <sheetFormatPr defaultRowHeight="14.25"/>
  <cols>
    <col min="1" max="1" width="7" style="144" customWidth="1"/>
    <col min="2" max="2" width="64.85546875" style="144" customWidth="1"/>
    <col min="3" max="3" width="24.5703125" style="144" customWidth="1"/>
    <col min="4" max="4" width="11.5703125" style="144" customWidth="1"/>
    <col min="5" max="255" width="9.140625" style="144"/>
    <col min="256" max="256" width="7" style="144" customWidth="1"/>
    <col min="257" max="257" width="64.85546875" style="144" customWidth="1"/>
    <col min="258" max="258" width="24.5703125" style="144" customWidth="1"/>
    <col min="259" max="259" width="11.5703125" style="144" customWidth="1"/>
    <col min="260" max="511" width="9.140625" style="144"/>
    <col min="512" max="512" width="7" style="144" customWidth="1"/>
    <col min="513" max="513" width="64.85546875" style="144" customWidth="1"/>
    <col min="514" max="514" width="24.5703125" style="144" customWidth="1"/>
    <col min="515" max="515" width="11.5703125" style="144" customWidth="1"/>
    <col min="516" max="767" width="9.140625" style="144"/>
    <col min="768" max="768" width="7" style="144" customWidth="1"/>
    <col min="769" max="769" width="64.85546875" style="144" customWidth="1"/>
    <col min="770" max="770" width="24.5703125" style="144" customWidth="1"/>
    <col min="771" max="771" width="11.5703125" style="144" customWidth="1"/>
    <col min="772" max="1023" width="9.140625" style="144"/>
    <col min="1024" max="1024" width="7" style="144" customWidth="1"/>
    <col min="1025" max="1025" width="64.85546875" style="144" customWidth="1"/>
    <col min="1026" max="1026" width="24.5703125" style="144" customWidth="1"/>
    <col min="1027" max="1027" width="11.5703125" style="144" customWidth="1"/>
    <col min="1028" max="1279" width="9.140625" style="144"/>
    <col min="1280" max="1280" width="7" style="144" customWidth="1"/>
    <col min="1281" max="1281" width="64.85546875" style="144" customWidth="1"/>
    <col min="1282" max="1282" width="24.5703125" style="144" customWidth="1"/>
    <col min="1283" max="1283" width="11.5703125" style="144" customWidth="1"/>
    <col min="1284" max="1535" width="9.140625" style="144"/>
    <col min="1536" max="1536" width="7" style="144" customWidth="1"/>
    <col min="1537" max="1537" width="64.85546875" style="144" customWidth="1"/>
    <col min="1538" max="1538" width="24.5703125" style="144" customWidth="1"/>
    <col min="1539" max="1539" width="11.5703125" style="144" customWidth="1"/>
    <col min="1540" max="1791" width="9.140625" style="144"/>
    <col min="1792" max="1792" width="7" style="144" customWidth="1"/>
    <col min="1793" max="1793" width="64.85546875" style="144" customWidth="1"/>
    <col min="1794" max="1794" width="24.5703125" style="144" customWidth="1"/>
    <col min="1795" max="1795" width="11.5703125" style="144" customWidth="1"/>
    <col min="1796" max="2047" width="9.140625" style="144"/>
    <col min="2048" max="2048" width="7" style="144" customWidth="1"/>
    <col min="2049" max="2049" width="64.85546875" style="144" customWidth="1"/>
    <col min="2050" max="2050" width="24.5703125" style="144" customWidth="1"/>
    <col min="2051" max="2051" width="11.5703125" style="144" customWidth="1"/>
    <col min="2052" max="2303" width="9.140625" style="144"/>
    <col min="2304" max="2304" width="7" style="144" customWidth="1"/>
    <col min="2305" max="2305" width="64.85546875" style="144" customWidth="1"/>
    <col min="2306" max="2306" width="24.5703125" style="144" customWidth="1"/>
    <col min="2307" max="2307" width="11.5703125" style="144" customWidth="1"/>
    <col min="2308" max="2559" width="9.140625" style="144"/>
    <col min="2560" max="2560" width="7" style="144" customWidth="1"/>
    <col min="2561" max="2561" width="64.85546875" style="144" customWidth="1"/>
    <col min="2562" max="2562" width="24.5703125" style="144" customWidth="1"/>
    <col min="2563" max="2563" width="11.5703125" style="144" customWidth="1"/>
    <col min="2564" max="2815" width="9.140625" style="144"/>
    <col min="2816" max="2816" width="7" style="144" customWidth="1"/>
    <col min="2817" max="2817" width="64.85546875" style="144" customWidth="1"/>
    <col min="2818" max="2818" width="24.5703125" style="144" customWidth="1"/>
    <col min="2819" max="2819" width="11.5703125" style="144" customWidth="1"/>
    <col min="2820" max="3071" width="9.140625" style="144"/>
    <col min="3072" max="3072" width="7" style="144" customWidth="1"/>
    <col min="3073" max="3073" width="64.85546875" style="144" customWidth="1"/>
    <col min="3074" max="3074" width="24.5703125" style="144" customWidth="1"/>
    <col min="3075" max="3075" width="11.5703125" style="144" customWidth="1"/>
    <col min="3076" max="3327" width="9.140625" style="144"/>
    <col min="3328" max="3328" width="7" style="144" customWidth="1"/>
    <col min="3329" max="3329" width="64.85546875" style="144" customWidth="1"/>
    <col min="3330" max="3330" width="24.5703125" style="144" customWidth="1"/>
    <col min="3331" max="3331" width="11.5703125" style="144" customWidth="1"/>
    <col min="3332" max="3583" width="9.140625" style="144"/>
    <col min="3584" max="3584" width="7" style="144" customWidth="1"/>
    <col min="3585" max="3585" width="64.85546875" style="144" customWidth="1"/>
    <col min="3586" max="3586" width="24.5703125" style="144" customWidth="1"/>
    <col min="3587" max="3587" width="11.5703125" style="144" customWidth="1"/>
    <col min="3588" max="3839" width="9.140625" style="144"/>
    <col min="3840" max="3840" width="7" style="144" customWidth="1"/>
    <col min="3841" max="3841" width="64.85546875" style="144" customWidth="1"/>
    <col min="3842" max="3842" width="24.5703125" style="144" customWidth="1"/>
    <col min="3843" max="3843" width="11.5703125" style="144" customWidth="1"/>
    <col min="3844" max="4095" width="9.140625" style="144"/>
    <col min="4096" max="4096" width="7" style="144" customWidth="1"/>
    <col min="4097" max="4097" width="64.85546875" style="144" customWidth="1"/>
    <col min="4098" max="4098" width="24.5703125" style="144" customWidth="1"/>
    <col min="4099" max="4099" width="11.5703125" style="144" customWidth="1"/>
    <col min="4100" max="4351" width="9.140625" style="144"/>
    <col min="4352" max="4352" width="7" style="144" customWidth="1"/>
    <col min="4353" max="4353" width="64.85546875" style="144" customWidth="1"/>
    <col min="4354" max="4354" width="24.5703125" style="144" customWidth="1"/>
    <col min="4355" max="4355" width="11.5703125" style="144" customWidth="1"/>
    <col min="4356" max="4607" width="9.140625" style="144"/>
    <col min="4608" max="4608" width="7" style="144" customWidth="1"/>
    <col min="4609" max="4609" width="64.85546875" style="144" customWidth="1"/>
    <col min="4610" max="4610" width="24.5703125" style="144" customWidth="1"/>
    <col min="4611" max="4611" width="11.5703125" style="144" customWidth="1"/>
    <col min="4612" max="4863" width="9.140625" style="144"/>
    <col min="4864" max="4864" width="7" style="144" customWidth="1"/>
    <col min="4865" max="4865" width="64.85546875" style="144" customWidth="1"/>
    <col min="4866" max="4866" width="24.5703125" style="144" customWidth="1"/>
    <col min="4867" max="4867" width="11.5703125" style="144" customWidth="1"/>
    <col min="4868" max="5119" width="9.140625" style="144"/>
    <col min="5120" max="5120" width="7" style="144" customWidth="1"/>
    <col min="5121" max="5121" width="64.85546875" style="144" customWidth="1"/>
    <col min="5122" max="5122" width="24.5703125" style="144" customWidth="1"/>
    <col min="5123" max="5123" width="11.5703125" style="144" customWidth="1"/>
    <col min="5124" max="5375" width="9.140625" style="144"/>
    <col min="5376" max="5376" width="7" style="144" customWidth="1"/>
    <col min="5377" max="5377" width="64.85546875" style="144" customWidth="1"/>
    <col min="5378" max="5378" width="24.5703125" style="144" customWidth="1"/>
    <col min="5379" max="5379" width="11.5703125" style="144" customWidth="1"/>
    <col min="5380" max="5631" width="9.140625" style="144"/>
    <col min="5632" max="5632" width="7" style="144" customWidth="1"/>
    <col min="5633" max="5633" width="64.85546875" style="144" customWidth="1"/>
    <col min="5634" max="5634" width="24.5703125" style="144" customWidth="1"/>
    <col min="5635" max="5635" width="11.5703125" style="144" customWidth="1"/>
    <col min="5636" max="5887" width="9.140625" style="144"/>
    <col min="5888" max="5888" width="7" style="144" customWidth="1"/>
    <col min="5889" max="5889" width="64.85546875" style="144" customWidth="1"/>
    <col min="5890" max="5890" width="24.5703125" style="144" customWidth="1"/>
    <col min="5891" max="5891" width="11.5703125" style="144" customWidth="1"/>
    <col min="5892" max="6143" width="9.140625" style="144"/>
    <col min="6144" max="6144" width="7" style="144" customWidth="1"/>
    <col min="6145" max="6145" width="64.85546875" style="144" customWidth="1"/>
    <col min="6146" max="6146" width="24.5703125" style="144" customWidth="1"/>
    <col min="6147" max="6147" width="11.5703125" style="144" customWidth="1"/>
    <col min="6148" max="6399" width="9.140625" style="144"/>
    <col min="6400" max="6400" width="7" style="144" customWidth="1"/>
    <col min="6401" max="6401" width="64.85546875" style="144" customWidth="1"/>
    <col min="6402" max="6402" width="24.5703125" style="144" customWidth="1"/>
    <col min="6403" max="6403" width="11.5703125" style="144" customWidth="1"/>
    <col min="6404" max="6655" width="9.140625" style="144"/>
    <col min="6656" max="6656" width="7" style="144" customWidth="1"/>
    <col min="6657" max="6657" width="64.85546875" style="144" customWidth="1"/>
    <col min="6658" max="6658" width="24.5703125" style="144" customWidth="1"/>
    <col min="6659" max="6659" width="11.5703125" style="144" customWidth="1"/>
    <col min="6660" max="6911" width="9.140625" style="144"/>
    <col min="6912" max="6912" width="7" style="144" customWidth="1"/>
    <col min="6913" max="6913" width="64.85546875" style="144" customWidth="1"/>
    <col min="6914" max="6914" width="24.5703125" style="144" customWidth="1"/>
    <col min="6915" max="6915" width="11.5703125" style="144" customWidth="1"/>
    <col min="6916" max="7167" width="9.140625" style="144"/>
    <col min="7168" max="7168" width="7" style="144" customWidth="1"/>
    <col min="7169" max="7169" width="64.85546875" style="144" customWidth="1"/>
    <col min="7170" max="7170" width="24.5703125" style="144" customWidth="1"/>
    <col min="7171" max="7171" width="11.5703125" style="144" customWidth="1"/>
    <col min="7172" max="7423" width="9.140625" style="144"/>
    <col min="7424" max="7424" width="7" style="144" customWidth="1"/>
    <col min="7425" max="7425" width="64.85546875" style="144" customWidth="1"/>
    <col min="7426" max="7426" width="24.5703125" style="144" customWidth="1"/>
    <col min="7427" max="7427" width="11.5703125" style="144" customWidth="1"/>
    <col min="7428" max="7679" width="9.140625" style="144"/>
    <col min="7680" max="7680" width="7" style="144" customWidth="1"/>
    <col min="7681" max="7681" width="64.85546875" style="144" customWidth="1"/>
    <col min="7682" max="7682" width="24.5703125" style="144" customWidth="1"/>
    <col min="7683" max="7683" width="11.5703125" style="144" customWidth="1"/>
    <col min="7684" max="7935" width="9.140625" style="144"/>
    <col min="7936" max="7936" width="7" style="144" customWidth="1"/>
    <col min="7937" max="7937" width="64.85546875" style="144" customWidth="1"/>
    <col min="7938" max="7938" width="24.5703125" style="144" customWidth="1"/>
    <col min="7939" max="7939" width="11.5703125" style="144" customWidth="1"/>
    <col min="7940" max="8191" width="9.140625" style="144"/>
    <col min="8192" max="8192" width="7" style="144" customWidth="1"/>
    <col min="8193" max="8193" width="64.85546875" style="144" customWidth="1"/>
    <col min="8194" max="8194" width="24.5703125" style="144" customWidth="1"/>
    <col min="8195" max="8195" width="11.5703125" style="144" customWidth="1"/>
    <col min="8196" max="8447" width="9.140625" style="144"/>
    <col min="8448" max="8448" width="7" style="144" customWidth="1"/>
    <col min="8449" max="8449" width="64.85546875" style="144" customWidth="1"/>
    <col min="8450" max="8450" width="24.5703125" style="144" customWidth="1"/>
    <col min="8451" max="8451" width="11.5703125" style="144" customWidth="1"/>
    <col min="8452" max="8703" width="9.140625" style="144"/>
    <col min="8704" max="8704" width="7" style="144" customWidth="1"/>
    <col min="8705" max="8705" width="64.85546875" style="144" customWidth="1"/>
    <col min="8706" max="8706" width="24.5703125" style="144" customWidth="1"/>
    <col min="8707" max="8707" width="11.5703125" style="144" customWidth="1"/>
    <col min="8708" max="8959" width="9.140625" style="144"/>
    <col min="8960" max="8960" width="7" style="144" customWidth="1"/>
    <col min="8961" max="8961" width="64.85546875" style="144" customWidth="1"/>
    <col min="8962" max="8962" width="24.5703125" style="144" customWidth="1"/>
    <col min="8963" max="8963" width="11.5703125" style="144" customWidth="1"/>
    <col min="8964" max="9215" width="9.140625" style="144"/>
    <col min="9216" max="9216" width="7" style="144" customWidth="1"/>
    <col min="9217" max="9217" width="64.85546875" style="144" customWidth="1"/>
    <col min="9218" max="9218" width="24.5703125" style="144" customWidth="1"/>
    <col min="9219" max="9219" width="11.5703125" style="144" customWidth="1"/>
    <col min="9220" max="9471" width="9.140625" style="144"/>
    <col min="9472" max="9472" width="7" style="144" customWidth="1"/>
    <col min="9473" max="9473" width="64.85546875" style="144" customWidth="1"/>
    <col min="9474" max="9474" width="24.5703125" style="144" customWidth="1"/>
    <col min="9475" max="9475" width="11.5703125" style="144" customWidth="1"/>
    <col min="9476" max="9727" width="9.140625" style="144"/>
    <col min="9728" max="9728" width="7" style="144" customWidth="1"/>
    <col min="9729" max="9729" width="64.85546875" style="144" customWidth="1"/>
    <col min="9730" max="9730" width="24.5703125" style="144" customWidth="1"/>
    <col min="9731" max="9731" width="11.5703125" style="144" customWidth="1"/>
    <col min="9732" max="9983" width="9.140625" style="144"/>
    <col min="9984" max="9984" width="7" style="144" customWidth="1"/>
    <col min="9985" max="9985" width="64.85546875" style="144" customWidth="1"/>
    <col min="9986" max="9986" width="24.5703125" style="144" customWidth="1"/>
    <col min="9987" max="9987" width="11.5703125" style="144" customWidth="1"/>
    <col min="9988" max="10239" width="9.140625" style="144"/>
    <col min="10240" max="10240" width="7" style="144" customWidth="1"/>
    <col min="10241" max="10241" width="64.85546875" style="144" customWidth="1"/>
    <col min="10242" max="10242" width="24.5703125" style="144" customWidth="1"/>
    <col min="10243" max="10243" width="11.5703125" style="144" customWidth="1"/>
    <col min="10244" max="10495" width="9.140625" style="144"/>
    <col min="10496" max="10496" width="7" style="144" customWidth="1"/>
    <col min="10497" max="10497" width="64.85546875" style="144" customWidth="1"/>
    <col min="10498" max="10498" width="24.5703125" style="144" customWidth="1"/>
    <col min="10499" max="10499" width="11.5703125" style="144" customWidth="1"/>
    <col min="10500" max="10751" width="9.140625" style="144"/>
    <col min="10752" max="10752" width="7" style="144" customWidth="1"/>
    <col min="10753" max="10753" width="64.85546875" style="144" customWidth="1"/>
    <col min="10754" max="10754" width="24.5703125" style="144" customWidth="1"/>
    <col min="10755" max="10755" width="11.5703125" style="144" customWidth="1"/>
    <col min="10756" max="11007" width="9.140625" style="144"/>
    <col min="11008" max="11008" width="7" style="144" customWidth="1"/>
    <col min="11009" max="11009" width="64.85546875" style="144" customWidth="1"/>
    <col min="11010" max="11010" width="24.5703125" style="144" customWidth="1"/>
    <col min="11011" max="11011" width="11.5703125" style="144" customWidth="1"/>
    <col min="11012" max="11263" width="9.140625" style="144"/>
    <col min="11264" max="11264" width="7" style="144" customWidth="1"/>
    <col min="11265" max="11265" width="64.85546875" style="144" customWidth="1"/>
    <col min="11266" max="11266" width="24.5703125" style="144" customWidth="1"/>
    <col min="11267" max="11267" width="11.5703125" style="144" customWidth="1"/>
    <col min="11268" max="11519" width="9.140625" style="144"/>
    <col min="11520" max="11520" width="7" style="144" customWidth="1"/>
    <col min="11521" max="11521" width="64.85546875" style="144" customWidth="1"/>
    <col min="11522" max="11522" width="24.5703125" style="144" customWidth="1"/>
    <col min="11523" max="11523" width="11.5703125" style="144" customWidth="1"/>
    <col min="11524" max="11775" width="9.140625" style="144"/>
    <col min="11776" max="11776" width="7" style="144" customWidth="1"/>
    <col min="11777" max="11777" width="64.85546875" style="144" customWidth="1"/>
    <col min="11778" max="11778" width="24.5703125" style="144" customWidth="1"/>
    <col min="11779" max="11779" width="11.5703125" style="144" customWidth="1"/>
    <col min="11780" max="12031" width="9.140625" style="144"/>
    <col min="12032" max="12032" width="7" style="144" customWidth="1"/>
    <col min="12033" max="12033" width="64.85546875" style="144" customWidth="1"/>
    <col min="12034" max="12034" width="24.5703125" style="144" customWidth="1"/>
    <col min="12035" max="12035" width="11.5703125" style="144" customWidth="1"/>
    <col min="12036" max="12287" width="9.140625" style="144"/>
    <col min="12288" max="12288" width="7" style="144" customWidth="1"/>
    <col min="12289" max="12289" width="64.85546875" style="144" customWidth="1"/>
    <col min="12290" max="12290" width="24.5703125" style="144" customWidth="1"/>
    <col min="12291" max="12291" width="11.5703125" style="144" customWidth="1"/>
    <col min="12292" max="12543" width="9.140625" style="144"/>
    <col min="12544" max="12544" width="7" style="144" customWidth="1"/>
    <col min="12545" max="12545" width="64.85546875" style="144" customWidth="1"/>
    <col min="12546" max="12546" width="24.5703125" style="144" customWidth="1"/>
    <col min="12547" max="12547" width="11.5703125" style="144" customWidth="1"/>
    <col min="12548" max="12799" width="9.140625" style="144"/>
    <col min="12800" max="12800" width="7" style="144" customWidth="1"/>
    <col min="12801" max="12801" width="64.85546875" style="144" customWidth="1"/>
    <col min="12802" max="12802" width="24.5703125" style="144" customWidth="1"/>
    <col min="12803" max="12803" width="11.5703125" style="144" customWidth="1"/>
    <col min="12804" max="13055" width="9.140625" style="144"/>
    <col min="13056" max="13056" width="7" style="144" customWidth="1"/>
    <col min="13057" max="13057" width="64.85546875" style="144" customWidth="1"/>
    <col min="13058" max="13058" width="24.5703125" style="144" customWidth="1"/>
    <col min="13059" max="13059" width="11.5703125" style="144" customWidth="1"/>
    <col min="13060" max="13311" width="9.140625" style="144"/>
    <col min="13312" max="13312" width="7" style="144" customWidth="1"/>
    <col min="13313" max="13313" width="64.85546875" style="144" customWidth="1"/>
    <col min="13314" max="13314" width="24.5703125" style="144" customWidth="1"/>
    <col min="13315" max="13315" width="11.5703125" style="144" customWidth="1"/>
    <col min="13316" max="13567" width="9.140625" style="144"/>
    <col min="13568" max="13568" width="7" style="144" customWidth="1"/>
    <col min="13569" max="13569" width="64.85546875" style="144" customWidth="1"/>
    <col min="13570" max="13570" width="24.5703125" style="144" customWidth="1"/>
    <col min="13571" max="13571" width="11.5703125" style="144" customWidth="1"/>
    <col min="13572" max="13823" width="9.140625" style="144"/>
    <col min="13824" max="13824" width="7" style="144" customWidth="1"/>
    <col min="13825" max="13825" width="64.85546875" style="144" customWidth="1"/>
    <col min="13826" max="13826" width="24.5703125" style="144" customWidth="1"/>
    <col min="13827" max="13827" width="11.5703125" style="144" customWidth="1"/>
    <col min="13828" max="14079" width="9.140625" style="144"/>
    <col min="14080" max="14080" width="7" style="144" customWidth="1"/>
    <col min="14081" max="14081" width="64.85546875" style="144" customWidth="1"/>
    <col min="14082" max="14082" width="24.5703125" style="144" customWidth="1"/>
    <col min="14083" max="14083" width="11.5703125" style="144" customWidth="1"/>
    <col min="14084" max="14335" width="9.140625" style="144"/>
    <col min="14336" max="14336" width="7" style="144" customWidth="1"/>
    <col min="14337" max="14337" width="64.85546875" style="144" customWidth="1"/>
    <col min="14338" max="14338" width="24.5703125" style="144" customWidth="1"/>
    <col min="14339" max="14339" width="11.5703125" style="144" customWidth="1"/>
    <col min="14340" max="14591" width="9.140625" style="144"/>
    <col min="14592" max="14592" width="7" style="144" customWidth="1"/>
    <col min="14593" max="14593" width="64.85546875" style="144" customWidth="1"/>
    <col min="14594" max="14594" width="24.5703125" style="144" customWidth="1"/>
    <col min="14595" max="14595" width="11.5703125" style="144" customWidth="1"/>
    <col min="14596" max="14847" width="9.140625" style="144"/>
    <col min="14848" max="14848" width="7" style="144" customWidth="1"/>
    <col min="14849" max="14849" width="64.85546875" style="144" customWidth="1"/>
    <col min="14850" max="14850" width="24.5703125" style="144" customWidth="1"/>
    <col min="14851" max="14851" width="11.5703125" style="144" customWidth="1"/>
    <col min="14852" max="15103" width="9.140625" style="144"/>
    <col min="15104" max="15104" width="7" style="144" customWidth="1"/>
    <col min="15105" max="15105" width="64.85546875" style="144" customWidth="1"/>
    <col min="15106" max="15106" width="24.5703125" style="144" customWidth="1"/>
    <col min="15107" max="15107" width="11.5703125" style="144" customWidth="1"/>
    <col min="15108" max="15359" width="9.140625" style="144"/>
    <col min="15360" max="15360" width="7" style="144" customWidth="1"/>
    <col min="15361" max="15361" width="64.85546875" style="144" customWidth="1"/>
    <col min="15362" max="15362" width="24.5703125" style="144" customWidth="1"/>
    <col min="15363" max="15363" width="11.5703125" style="144" customWidth="1"/>
    <col min="15364" max="15615" width="9.140625" style="144"/>
    <col min="15616" max="15616" width="7" style="144" customWidth="1"/>
    <col min="15617" max="15617" width="64.85546875" style="144" customWidth="1"/>
    <col min="15618" max="15618" width="24.5703125" style="144" customWidth="1"/>
    <col min="15619" max="15619" width="11.5703125" style="144" customWidth="1"/>
    <col min="15620" max="15871" width="9.140625" style="144"/>
    <col min="15872" max="15872" width="7" style="144" customWidth="1"/>
    <col min="15873" max="15873" width="64.85546875" style="144" customWidth="1"/>
    <col min="15874" max="15874" width="24.5703125" style="144" customWidth="1"/>
    <col min="15875" max="15875" width="11.5703125" style="144" customWidth="1"/>
    <col min="15876" max="16127" width="9.140625" style="144"/>
    <col min="16128" max="16128" width="7" style="144" customWidth="1"/>
    <col min="16129" max="16129" width="64.85546875" style="144" customWidth="1"/>
    <col min="16130" max="16130" width="24.5703125" style="144" customWidth="1"/>
    <col min="16131" max="16131" width="11.5703125" style="144" customWidth="1"/>
    <col min="16132" max="16384" width="9.140625" style="144"/>
  </cols>
  <sheetData>
    <row r="1" spans="1:8" s="142" customFormat="1" ht="18.75" thickBot="1">
      <c r="A1" s="311" t="str">
        <f>'[25]MG SoP 01'!A1</f>
        <v>Name of Distribution Licensee: M G V C L</v>
      </c>
      <c r="B1" s="312"/>
      <c r="C1" s="313"/>
    </row>
    <row r="2" spans="1:8" s="142" customFormat="1" ht="18.75" thickBot="1">
      <c r="A2" s="314" t="str">
        <f>'[25]MG SoP 01'!A2</f>
        <v>Quarter :   Q-IV  (Jan-Feb-Mar-2022-23)</v>
      </c>
      <c r="B2" s="315"/>
      <c r="C2" s="316"/>
    </row>
    <row r="3" spans="1:8" s="142" customFormat="1" ht="18.75" thickBot="1">
      <c r="A3" s="317" t="str">
        <f>'[25]MG SoP 01'!A3</f>
        <v>Year: 2022-23</v>
      </c>
      <c r="B3" s="318"/>
      <c r="C3" s="319"/>
    </row>
    <row r="4" spans="1:8" ht="37.5" customHeight="1">
      <c r="A4" s="320" t="s">
        <v>203</v>
      </c>
      <c r="B4" s="321"/>
      <c r="C4" s="322"/>
      <c r="D4" s="143"/>
      <c r="E4" s="143"/>
      <c r="F4" s="143"/>
      <c r="G4" s="143"/>
    </row>
    <row r="5" spans="1:8" ht="31.5" customHeight="1">
      <c r="A5" s="323" t="s">
        <v>204</v>
      </c>
      <c r="B5" s="324"/>
      <c r="C5" s="325"/>
      <c r="D5" s="145"/>
      <c r="E5" s="145"/>
      <c r="F5" s="145"/>
    </row>
    <row r="6" spans="1:8" ht="42" customHeight="1" thickBot="1">
      <c r="A6" s="326"/>
      <c r="B6" s="327"/>
      <c r="C6" s="328"/>
      <c r="D6" s="145"/>
      <c r="E6" s="146"/>
      <c r="F6" s="145"/>
      <c r="G6" s="147"/>
      <c r="H6" s="147"/>
    </row>
    <row r="7" spans="1:8" ht="54">
      <c r="A7" s="148" t="s">
        <v>14</v>
      </c>
      <c r="B7" s="149" t="s">
        <v>205</v>
      </c>
      <c r="C7" s="150" t="s">
        <v>206</v>
      </c>
      <c r="E7" s="147"/>
    </row>
    <row r="8" spans="1:8" ht="48.75" hidden="1" customHeight="1" thickBot="1">
      <c r="A8" s="151"/>
      <c r="B8" s="134"/>
      <c r="C8" s="152"/>
    </row>
    <row r="9" spans="1:8" ht="39.950000000000003" customHeight="1">
      <c r="A9" s="151">
        <v>1</v>
      </c>
      <c r="B9" s="17" t="s">
        <v>207</v>
      </c>
      <c r="C9" s="153">
        <v>3487443</v>
      </c>
      <c r="D9" s="154"/>
      <c r="F9" s="154"/>
      <c r="G9" s="154"/>
      <c r="H9" s="154"/>
    </row>
    <row r="10" spans="1:8" ht="39.950000000000003" customHeight="1">
      <c r="A10" s="151">
        <v>2</v>
      </c>
      <c r="B10" s="17" t="s">
        <v>208</v>
      </c>
      <c r="C10" s="153">
        <v>3487443</v>
      </c>
      <c r="D10" s="154"/>
      <c r="F10" s="154"/>
      <c r="G10" s="154"/>
      <c r="H10" s="154"/>
    </row>
    <row r="11" spans="1:8" ht="39.950000000000003" customHeight="1">
      <c r="A11" s="151">
        <v>3</v>
      </c>
      <c r="B11" s="17" t="s">
        <v>209</v>
      </c>
      <c r="C11" s="153">
        <v>3487443</v>
      </c>
      <c r="D11" s="154"/>
      <c r="F11" s="154"/>
      <c r="G11" s="154"/>
      <c r="H11" s="154"/>
    </row>
    <row r="12" spans="1:8" ht="30.75" customHeight="1">
      <c r="A12" s="134">
        <v>4</v>
      </c>
      <c r="B12" s="17" t="s">
        <v>210</v>
      </c>
      <c r="C12" s="155">
        <v>4800</v>
      </c>
      <c r="E12" s="156"/>
      <c r="F12" s="154"/>
      <c r="G12" s="157"/>
      <c r="H12" s="154"/>
    </row>
    <row r="13" spans="1:8" ht="36">
      <c r="A13" s="134">
        <v>5</v>
      </c>
      <c r="B13" s="17" t="s">
        <v>211</v>
      </c>
      <c r="C13" s="158">
        <v>3605</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
  <sheetViews>
    <sheetView zoomScaleNormal="100" workbookViewId="0">
      <selection activeCell="S15" sqref="S15"/>
    </sheetView>
  </sheetViews>
  <sheetFormatPr defaultRowHeight="20.25"/>
  <cols>
    <col min="1" max="1" width="8" style="185" bestFit="1" customWidth="1"/>
    <col min="2" max="2" width="25.5703125" style="185" customWidth="1"/>
    <col min="3" max="3" width="22.140625" style="185" customWidth="1"/>
    <col min="4" max="5" width="21.85546875" style="185" customWidth="1"/>
    <col min="6" max="256" width="9.140625" style="185"/>
    <col min="257" max="257" width="8" style="185" bestFit="1" customWidth="1"/>
    <col min="258" max="258" width="25.5703125" style="185" customWidth="1"/>
    <col min="259" max="259" width="22.140625" style="185" customWidth="1"/>
    <col min="260" max="261" width="21.85546875" style="185" customWidth="1"/>
    <col min="262" max="512" width="9.140625" style="185"/>
    <col min="513" max="513" width="8" style="185" bestFit="1" customWidth="1"/>
    <col min="514" max="514" width="25.5703125" style="185" customWidth="1"/>
    <col min="515" max="515" width="22.140625" style="185" customWidth="1"/>
    <col min="516" max="517" width="21.85546875" style="185" customWidth="1"/>
    <col min="518" max="768" width="9.140625" style="185"/>
    <col min="769" max="769" width="8" style="185" bestFit="1" customWidth="1"/>
    <col min="770" max="770" width="25.5703125" style="185" customWidth="1"/>
    <col min="771" max="771" width="22.140625" style="185" customWidth="1"/>
    <col min="772" max="773" width="21.85546875" style="185" customWidth="1"/>
    <col min="774" max="1024" width="9.140625" style="185"/>
    <col min="1025" max="1025" width="8" style="185" bestFit="1" customWidth="1"/>
    <col min="1026" max="1026" width="25.5703125" style="185" customWidth="1"/>
    <col min="1027" max="1027" width="22.140625" style="185" customWidth="1"/>
    <col min="1028" max="1029" width="21.85546875" style="185" customWidth="1"/>
    <col min="1030" max="1280" width="9.140625" style="185"/>
    <col min="1281" max="1281" width="8" style="185" bestFit="1" customWidth="1"/>
    <col min="1282" max="1282" width="25.5703125" style="185" customWidth="1"/>
    <col min="1283" max="1283" width="22.140625" style="185" customWidth="1"/>
    <col min="1284" max="1285" width="21.85546875" style="185" customWidth="1"/>
    <col min="1286" max="1536" width="9.140625" style="185"/>
    <col min="1537" max="1537" width="8" style="185" bestFit="1" customWidth="1"/>
    <col min="1538" max="1538" width="25.5703125" style="185" customWidth="1"/>
    <col min="1539" max="1539" width="22.140625" style="185" customWidth="1"/>
    <col min="1540" max="1541" width="21.85546875" style="185" customWidth="1"/>
    <col min="1542" max="1792" width="9.140625" style="185"/>
    <col min="1793" max="1793" width="8" style="185" bestFit="1" customWidth="1"/>
    <col min="1794" max="1794" width="25.5703125" style="185" customWidth="1"/>
    <col min="1795" max="1795" width="22.140625" style="185" customWidth="1"/>
    <col min="1796" max="1797" width="21.85546875" style="185" customWidth="1"/>
    <col min="1798" max="2048" width="9.140625" style="185"/>
    <col min="2049" max="2049" width="8" style="185" bestFit="1" customWidth="1"/>
    <col min="2050" max="2050" width="25.5703125" style="185" customWidth="1"/>
    <col min="2051" max="2051" width="22.140625" style="185" customWidth="1"/>
    <col min="2052" max="2053" width="21.85546875" style="185" customWidth="1"/>
    <col min="2054" max="2304" width="9.140625" style="185"/>
    <col min="2305" max="2305" width="8" style="185" bestFit="1" customWidth="1"/>
    <col min="2306" max="2306" width="25.5703125" style="185" customWidth="1"/>
    <col min="2307" max="2307" width="22.140625" style="185" customWidth="1"/>
    <col min="2308" max="2309" width="21.85546875" style="185" customWidth="1"/>
    <col min="2310" max="2560" width="9.140625" style="185"/>
    <col min="2561" max="2561" width="8" style="185" bestFit="1" customWidth="1"/>
    <col min="2562" max="2562" width="25.5703125" style="185" customWidth="1"/>
    <col min="2563" max="2563" width="22.140625" style="185" customWidth="1"/>
    <col min="2564" max="2565" width="21.85546875" style="185" customWidth="1"/>
    <col min="2566" max="2816" width="9.140625" style="185"/>
    <col min="2817" max="2817" width="8" style="185" bestFit="1" customWidth="1"/>
    <col min="2818" max="2818" width="25.5703125" style="185" customWidth="1"/>
    <col min="2819" max="2819" width="22.140625" style="185" customWidth="1"/>
    <col min="2820" max="2821" width="21.85546875" style="185" customWidth="1"/>
    <col min="2822" max="3072" width="9.140625" style="185"/>
    <col min="3073" max="3073" width="8" style="185" bestFit="1" customWidth="1"/>
    <col min="3074" max="3074" width="25.5703125" style="185" customWidth="1"/>
    <col min="3075" max="3075" width="22.140625" style="185" customWidth="1"/>
    <col min="3076" max="3077" width="21.85546875" style="185" customWidth="1"/>
    <col min="3078" max="3328" width="9.140625" style="185"/>
    <col min="3329" max="3329" width="8" style="185" bestFit="1" customWidth="1"/>
    <col min="3330" max="3330" width="25.5703125" style="185" customWidth="1"/>
    <col min="3331" max="3331" width="22.140625" style="185" customWidth="1"/>
    <col min="3332" max="3333" width="21.85546875" style="185" customWidth="1"/>
    <col min="3334" max="3584" width="9.140625" style="185"/>
    <col min="3585" max="3585" width="8" style="185" bestFit="1" customWidth="1"/>
    <col min="3586" max="3586" width="25.5703125" style="185" customWidth="1"/>
    <col min="3587" max="3587" width="22.140625" style="185" customWidth="1"/>
    <col min="3588" max="3589" width="21.85546875" style="185" customWidth="1"/>
    <col min="3590" max="3840" width="9.140625" style="185"/>
    <col min="3841" max="3841" width="8" style="185" bestFit="1" customWidth="1"/>
    <col min="3842" max="3842" width="25.5703125" style="185" customWidth="1"/>
    <col min="3843" max="3843" width="22.140625" style="185" customWidth="1"/>
    <col min="3844" max="3845" width="21.85546875" style="185" customWidth="1"/>
    <col min="3846" max="4096" width="9.140625" style="185"/>
    <col min="4097" max="4097" width="8" style="185" bestFit="1" customWidth="1"/>
    <col min="4098" max="4098" width="25.5703125" style="185" customWidth="1"/>
    <col min="4099" max="4099" width="22.140625" style="185" customWidth="1"/>
    <col min="4100" max="4101" width="21.85546875" style="185" customWidth="1"/>
    <col min="4102" max="4352" width="9.140625" style="185"/>
    <col min="4353" max="4353" width="8" style="185" bestFit="1" customWidth="1"/>
    <col min="4354" max="4354" width="25.5703125" style="185" customWidth="1"/>
    <col min="4355" max="4355" width="22.140625" style="185" customWidth="1"/>
    <col min="4356" max="4357" width="21.85546875" style="185" customWidth="1"/>
    <col min="4358" max="4608" width="9.140625" style="185"/>
    <col min="4609" max="4609" width="8" style="185" bestFit="1" customWidth="1"/>
    <col min="4610" max="4610" width="25.5703125" style="185" customWidth="1"/>
    <col min="4611" max="4611" width="22.140625" style="185" customWidth="1"/>
    <col min="4612" max="4613" width="21.85546875" style="185" customWidth="1"/>
    <col min="4614" max="4864" width="9.140625" style="185"/>
    <col min="4865" max="4865" width="8" style="185" bestFit="1" customWidth="1"/>
    <col min="4866" max="4866" width="25.5703125" style="185" customWidth="1"/>
    <col min="4867" max="4867" width="22.140625" style="185" customWidth="1"/>
    <col min="4868" max="4869" width="21.85546875" style="185" customWidth="1"/>
    <col min="4870" max="5120" width="9.140625" style="185"/>
    <col min="5121" max="5121" width="8" style="185" bestFit="1" customWidth="1"/>
    <col min="5122" max="5122" width="25.5703125" style="185" customWidth="1"/>
    <col min="5123" max="5123" width="22.140625" style="185" customWidth="1"/>
    <col min="5124" max="5125" width="21.85546875" style="185" customWidth="1"/>
    <col min="5126" max="5376" width="9.140625" style="185"/>
    <col min="5377" max="5377" width="8" style="185" bestFit="1" customWidth="1"/>
    <col min="5378" max="5378" width="25.5703125" style="185" customWidth="1"/>
    <col min="5379" max="5379" width="22.140625" style="185" customWidth="1"/>
    <col min="5380" max="5381" width="21.85546875" style="185" customWidth="1"/>
    <col min="5382" max="5632" width="9.140625" style="185"/>
    <col min="5633" max="5633" width="8" style="185" bestFit="1" customWidth="1"/>
    <col min="5634" max="5634" width="25.5703125" style="185" customWidth="1"/>
    <col min="5635" max="5635" width="22.140625" style="185" customWidth="1"/>
    <col min="5636" max="5637" width="21.85546875" style="185" customWidth="1"/>
    <col min="5638" max="5888" width="9.140625" style="185"/>
    <col min="5889" max="5889" width="8" style="185" bestFit="1" customWidth="1"/>
    <col min="5890" max="5890" width="25.5703125" style="185" customWidth="1"/>
    <col min="5891" max="5891" width="22.140625" style="185" customWidth="1"/>
    <col min="5892" max="5893" width="21.85546875" style="185" customWidth="1"/>
    <col min="5894" max="6144" width="9.140625" style="185"/>
    <col min="6145" max="6145" width="8" style="185" bestFit="1" customWidth="1"/>
    <col min="6146" max="6146" width="25.5703125" style="185" customWidth="1"/>
    <col min="6147" max="6147" width="22.140625" style="185" customWidth="1"/>
    <col min="6148" max="6149" width="21.85546875" style="185" customWidth="1"/>
    <col min="6150" max="6400" width="9.140625" style="185"/>
    <col min="6401" max="6401" width="8" style="185" bestFit="1" customWidth="1"/>
    <col min="6402" max="6402" width="25.5703125" style="185" customWidth="1"/>
    <col min="6403" max="6403" width="22.140625" style="185" customWidth="1"/>
    <col min="6404" max="6405" width="21.85546875" style="185" customWidth="1"/>
    <col min="6406" max="6656" width="9.140625" style="185"/>
    <col min="6657" max="6657" width="8" style="185" bestFit="1" customWidth="1"/>
    <col min="6658" max="6658" width="25.5703125" style="185" customWidth="1"/>
    <col min="6659" max="6659" width="22.140625" style="185" customWidth="1"/>
    <col min="6660" max="6661" width="21.85546875" style="185" customWidth="1"/>
    <col min="6662" max="6912" width="9.140625" style="185"/>
    <col min="6913" max="6913" width="8" style="185" bestFit="1" customWidth="1"/>
    <col min="6914" max="6914" width="25.5703125" style="185" customWidth="1"/>
    <col min="6915" max="6915" width="22.140625" style="185" customWidth="1"/>
    <col min="6916" max="6917" width="21.85546875" style="185" customWidth="1"/>
    <col min="6918" max="7168" width="9.140625" style="185"/>
    <col min="7169" max="7169" width="8" style="185" bestFit="1" customWidth="1"/>
    <col min="7170" max="7170" width="25.5703125" style="185" customWidth="1"/>
    <col min="7171" max="7171" width="22.140625" style="185" customWidth="1"/>
    <col min="7172" max="7173" width="21.85546875" style="185" customWidth="1"/>
    <col min="7174" max="7424" width="9.140625" style="185"/>
    <col min="7425" max="7425" width="8" style="185" bestFit="1" customWidth="1"/>
    <col min="7426" max="7426" width="25.5703125" style="185" customWidth="1"/>
    <col min="7427" max="7427" width="22.140625" style="185" customWidth="1"/>
    <col min="7428" max="7429" width="21.85546875" style="185" customWidth="1"/>
    <col min="7430" max="7680" width="9.140625" style="185"/>
    <col min="7681" max="7681" width="8" style="185" bestFit="1" customWidth="1"/>
    <col min="7682" max="7682" width="25.5703125" style="185" customWidth="1"/>
    <col min="7683" max="7683" width="22.140625" style="185" customWidth="1"/>
    <col min="7684" max="7685" width="21.85546875" style="185" customWidth="1"/>
    <col min="7686" max="7936" width="9.140625" style="185"/>
    <col min="7937" max="7937" width="8" style="185" bestFit="1" customWidth="1"/>
    <col min="7938" max="7938" width="25.5703125" style="185" customWidth="1"/>
    <col min="7939" max="7939" width="22.140625" style="185" customWidth="1"/>
    <col min="7940" max="7941" width="21.85546875" style="185" customWidth="1"/>
    <col min="7942" max="8192" width="9.140625" style="185"/>
    <col min="8193" max="8193" width="8" style="185" bestFit="1" customWidth="1"/>
    <col min="8194" max="8194" width="25.5703125" style="185" customWidth="1"/>
    <col min="8195" max="8195" width="22.140625" style="185" customWidth="1"/>
    <col min="8196" max="8197" width="21.85546875" style="185" customWidth="1"/>
    <col min="8198" max="8448" width="9.140625" style="185"/>
    <col min="8449" max="8449" width="8" style="185" bestFit="1" customWidth="1"/>
    <col min="8450" max="8450" width="25.5703125" style="185" customWidth="1"/>
    <col min="8451" max="8451" width="22.140625" style="185" customWidth="1"/>
    <col min="8452" max="8453" width="21.85546875" style="185" customWidth="1"/>
    <col min="8454" max="8704" width="9.140625" style="185"/>
    <col min="8705" max="8705" width="8" style="185" bestFit="1" customWidth="1"/>
    <col min="8706" max="8706" width="25.5703125" style="185" customWidth="1"/>
    <col min="8707" max="8707" width="22.140625" style="185" customWidth="1"/>
    <col min="8708" max="8709" width="21.85546875" style="185" customWidth="1"/>
    <col min="8710" max="8960" width="9.140625" style="185"/>
    <col min="8961" max="8961" width="8" style="185" bestFit="1" customWidth="1"/>
    <col min="8962" max="8962" width="25.5703125" style="185" customWidth="1"/>
    <col min="8963" max="8963" width="22.140625" style="185" customWidth="1"/>
    <col min="8964" max="8965" width="21.85546875" style="185" customWidth="1"/>
    <col min="8966" max="9216" width="9.140625" style="185"/>
    <col min="9217" max="9217" width="8" style="185" bestFit="1" customWidth="1"/>
    <col min="9218" max="9218" width="25.5703125" style="185" customWidth="1"/>
    <col min="9219" max="9219" width="22.140625" style="185" customWidth="1"/>
    <col min="9220" max="9221" width="21.85546875" style="185" customWidth="1"/>
    <col min="9222" max="9472" width="9.140625" style="185"/>
    <col min="9473" max="9473" width="8" style="185" bestFit="1" customWidth="1"/>
    <col min="9474" max="9474" width="25.5703125" style="185" customWidth="1"/>
    <col min="9475" max="9475" width="22.140625" style="185" customWidth="1"/>
    <col min="9476" max="9477" width="21.85546875" style="185" customWidth="1"/>
    <col min="9478" max="9728" width="9.140625" style="185"/>
    <col min="9729" max="9729" width="8" style="185" bestFit="1" customWidth="1"/>
    <col min="9730" max="9730" width="25.5703125" style="185" customWidth="1"/>
    <col min="9731" max="9731" width="22.140625" style="185" customWidth="1"/>
    <col min="9732" max="9733" width="21.85546875" style="185" customWidth="1"/>
    <col min="9734" max="9984" width="9.140625" style="185"/>
    <col min="9985" max="9985" width="8" style="185" bestFit="1" customWidth="1"/>
    <col min="9986" max="9986" width="25.5703125" style="185" customWidth="1"/>
    <col min="9987" max="9987" width="22.140625" style="185" customWidth="1"/>
    <col min="9988" max="9989" width="21.85546875" style="185" customWidth="1"/>
    <col min="9990" max="10240" width="9.140625" style="185"/>
    <col min="10241" max="10241" width="8" style="185" bestFit="1" customWidth="1"/>
    <col min="10242" max="10242" width="25.5703125" style="185" customWidth="1"/>
    <col min="10243" max="10243" width="22.140625" style="185" customWidth="1"/>
    <col min="10244" max="10245" width="21.85546875" style="185" customWidth="1"/>
    <col min="10246" max="10496" width="9.140625" style="185"/>
    <col min="10497" max="10497" width="8" style="185" bestFit="1" customWidth="1"/>
    <col min="10498" max="10498" width="25.5703125" style="185" customWidth="1"/>
    <col min="10499" max="10499" width="22.140625" style="185" customWidth="1"/>
    <col min="10500" max="10501" width="21.85546875" style="185" customWidth="1"/>
    <col min="10502" max="10752" width="9.140625" style="185"/>
    <col min="10753" max="10753" width="8" style="185" bestFit="1" customWidth="1"/>
    <col min="10754" max="10754" width="25.5703125" style="185" customWidth="1"/>
    <col min="10755" max="10755" width="22.140625" style="185" customWidth="1"/>
    <col min="10756" max="10757" width="21.85546875" style="185" customWidth="1"/>
    <col min="10758" max="11008" width="9.140625" style="185"/>
    <col min="11009" max="11009" width="8" style="185" bestFit="1" customWidth="1"/>
    <col min="11010" max="11010" width="25.5703125" style="185" customWidth="1"/>
    <col min="11011" max="11011" width="22.140625" style="185" customWidth="1"/>
    <col min="11012" max="11013" width="21.85546875" style="185" customWidth="1"/>
    <col min="11014" max="11264" width="9.140625" style="185"/>
    <col min="11265" max="11265" width="8" style="185" bestFit="1" customWidth="1"/>
    <col min="11266" max="11266" width="25.5703125" style="185" customWidth="1"/>
    <col min="11267" max="11267" width="22.140625" style="185" customWidth="1"/>
    <col min="11268" max="11269" width="21.85546875" style="185" customWidth="1"/>
    <col min="11270" max="11520" width="9.140625" style="185"/>
    <col min="11521" max="11521" width="8" style="185" bestFit="1" customWidth="1"/>
    <col min="11522" max="11522" width="25.5703125" style="185" customWidth="1"/>
    <col min="11523" max="11523" width="22.140625" style="185" customWidth="1"/>
    <col min="11524" max="11525" width="21.85546875" style="185" customWidth="1"/>
    <col min="11526" max="11776" width="9.140625" style="185"/>
    <col min="11777" max="11777" width="8" style="185" bestFit="1" customWidth="1"/>
    <col min="11778" max="11778" width="25.5703125" style="185" customWidth="1"/>
    <col min="11779" max="11779" width="22.140625" style="185" customWidth="1"/>
    <col min="11780" max="11781" width="21.85546875" style="185" customWidth="1"/>
    <col min="11782" max="12032" width="9.140625" style="185"/>
    <col min="12033" max="12033" width="8" style="185" bestFit="1" customWidth="1"/>
    <col min="12034" max="12034" width="25.5703125" style="185" customWidth="1"/>
    <col min="12035" max="12035" width="22.140625" style="185" customWidth="1"/>
    <col min="12036" max="12037" width="21.85546875" style="185" customWidth="1"/>
    <col min="12038" max="12288" width="9.140625" style="185"/>
    <col min="12289" max="12289" width="8" style="185" bestFit="1" customWidth="1"/>
    <col min="12290" max="12290" width="25.5703125" style="185" customWidth="1"/>
    <col min="12291" max="12291" width="22.140625" style="185" customWidth="1"/>
    <col min="12292" max="12293" width="21.85546875" style="185" customWidth="1"/>
    <col min="12294" max="12544" width="9.140625" style="185"/>
    <col min="12545" max="12545" width="8" style="185" bestFit="1" customWidth="1"/>
    <col min="12546" max="12546" width="25.5703125" style="185" customWidth="1"/>
    <col min="12547" max="12547" width="22.140625" style="185" customWidth="1"/>
    <col min="12548" max="12549" width="21.85546875" style="185" customWidth="1"/>
    <col min="12550" max="12800" width="9.140625" style="185"/>
    <col min="12801" max="12801" width="8" style="185" bestFit="1" customWidth="1"/>
    <col min="12802" max="12802" width="25.5703125" style="185" customWidth="1"/>
    <col min="12803" max="12803" width="22.140625" style="185" customWidth="1"/>
    <col min="12804" max="12805" width="21.85546875" style="185" customWidth="1"/>
    <col min="12806" max="13056" width="9.140625" style="185"/>
    <col min="13057" max="13057" width="8" style="185" bestFit="1" customWidth="1"/>
    <col min="13058" max="13058" width="25.5703125" style="185" customWidth="1"/>
    <col min="13059" max="13059" width="22.140625" style="185" customWidth="1"/>
    <col min="13060" max="13061" width="21.85546875" style="185" customWidth="1"/>
    <col min="13062" max="13312" width="9.140625" style="185"/>
    <col min="13313" max="13313" width="8" style="185" bestFit="1" customWidth="1"/>
    <col min="13314" max="13314" width="25.5703125" style="185" customWidth="1"/>
    <col min="13315" max="13315" width="22.140625" style="185" customWidth="1"/>
    <col min="13316" max="13317" width="21.85546875" style="185" customWidth="1"/>
    <col min="13318" max="13568" width="9.140625" style="185"/>
    <col min="13569" max="13569" width="8" style="185" bestFit="1" customWidth="1"/>
    <col min="13570" max="13570" width="25.5703125" style="185" customWidth="1"/>
    <col min="13571" max="13571" width="22.140625" style="185" customWidth="1"/>
    <col min="13572" max="13573" width="21.85546875" style="185" customWidth="1"/>
    <col min="13574" max="13824" width="9.140625" style="185"/>
    <col min="13825" max="13825" width="8" style="185" bestFit="1" customWidth="1"/>
    <col min="13826" max="13826" width="25.5703125" style="185" customWidth="1"/>
    <col min="13827" max="13827" width="22.140625" style="185" customWidth="1"/>
    <col min="13828" max="13829" width="21.85546875" style="185" customWidth="1"/>
    <col min="13830" max="14080" width="9.140625" style="185"/>
    <col min="14081" max="14081" width="8" style="185" bestFit="1" customWidth="1"/>
    <col min="14082" max="14082" width="25.5703125" style="185" customWidth="1"/>
    <col min="14083" max="14083" width="22.140625" style="185" customWidth="1"/>
    <col min="14084" max="14085" width="21.85546875" style="185" customWidth="1"/>
    <col min="14086" max="14336" width="9.140625" style="185"/>
    <col min="14337" max="14337" width="8" style="185" bestFit="1" customWidth="1"/>
    <col min="14338" max="14338" width="25.5703125" style="185" customWidth="1"/>
    <col min="14339" max="14339" width="22.140625" style="185" customWidth="1"/>
    <col min="14340" max="14341" width="21.85546875" style="185" customWidth="1"/>
    <col min="14342" max="14592" width="9.140625" style="185"/>
    <col min="14593" max="14593" width="8" style="185" bestFit="1" customWidth="1"/>
    <col min="14594" max="14594" width="25.5703125" style="185" customWidth="1"/>
    <col min="14595" max="14595" width="22.140625" style="185" customWidth="1"/>
    <col min="14596" max="14597" width="21.85546875" style="185" customWidth="1"/>
    <col min="14598" max="14848" width="9.140625" style="185"/>
    <col min="14849" max="14849" width="8" style="185" bestFit="1" customWidth="1"/>
    <col min="14850" max="14850" width="25.5703125" style="185" customWidth="1"/>
    <col min="14851" max="14851" width="22.140625" style="185" customWidth="1"/>
    <col min="14852" max="14853" width="21.85546875" style="185" customWidth="1"/>
    <col min="14854" max="15104" width="9.140625" style="185"/>
    <col min="15105" max="15105" width="8" style="185" bestFit="1" customWidth="1"/>
    <col min="15106" max="15106" width="25.5703125" style="185" customWidth="1"/>
    <col min="15107" max="15107" width="22.140625" style="185" customWidth="1"/>
    <col min="15108" max="15109" width="21.85546875" style="185" customWidth="1"/>
    <col min="15110" max="15360" width="9.140625" style="185"/>
    <col min="15361" max="15361" width="8" style="185" bestFit="1" customWidth="1"/>
    <col min="15362" max="15362" width="25.5703125" style="185" customWidth="1"/>
    <col min="15363" max="15363" width="22.140625" style="185" customWidth="1"/>
    <col min="15364" max="15365" width="21.85546875" style="185" customWidth="1"/>
    <col min="15366" max="15616" width="9.140625" style="185"/>
    <col min="15617" max="15617" width="8" style="185" bestFit="1" customWidth="1"/>
    <col min="15618" max="15618" width="25.5703125" style="185" customWidth="1"/>
    <col min="15619" max="15619" width="22.140625" style="185" customWidth="1"/>
    <col min="15620" max="15621" width="21.85546875" style="185" customWidth="1"/>
    <col min="15622" max="15872" width="9.140625" style="185"/>
    <col min="15873" max="15873" width="8" style="185" bestFit="1" customWidth="1"/>
    <col min="15874" max="15874" width="25.5703125" style="185" customWidth="1"/>
    <col min="15875" max="15875" width="22.140625" style="185" customWidth="1"/>
    <col min="15876" max="15877" width="21.85546875" style="185" customWidth="1"/>
    <col min="15878" max="16128" width="9.140625" style="185"/>
    <col min="16129" max="16129" width="8" style="185" bestFit="1" customWidth="1"/>
    <col min="16130" max="16130" width="25.5703125" style="185" customWidth="1"/>
    <col min="16131" max="16131" width="22.140625" style="185" customWidth="1"/>
    <col min="16132" max="16133" width="21.85546875" style="185" customWidth="1"/>
    <col min="16134" max="16384" width="9.140625" style="185"/>
  </cols>
  <sheetData>
    <row r="1" spans="1:256" ht="21">
      <c r="A1" s="329" t="str">
        <f>'[26]MG COVER PAGE'!A1</f>
        <v>Name of Distribution Licensee: M G V C L</v>
      </c>
      <c r="B1" s="329"/>
      <c r="C1" s="329"/>
      <c r="D1" s="329"/>
      <c r="E1" s="329"/>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c r="CZ1" s="184"/>
      <c r="DA1" s="184"/>
      <c r="DB1" s="184"/>
      <c r="DC1" s="184"/>
      <c r="DD1" s="184"/>
      <c r="DE1" s="184"/>
      <c r="DF1" s="184"/>
      <c r="DG1" s="184"/>
      <c r="DH1" s="184"/>
      <c r="DI1" s="184"/>
      <c r="DJ1" s="184"/>
      <c r="DK1" s="184"/>
      <c r="DL1" s="184"/>
      <c r="DM1" s="184"/>
      <c r="DN1" s="184"/>
      <c r="DO1" s="184"/>
      <c r="DP1" s="184"/>
      <c r="DQ1" s="184"/>
      <c r="DR1" s="184"/>
      <c r="DS1" s="184"/>
      <c r="DT1" s="184"/>
      <c r="DU1" s="184"/>
      <c r="DV1" s="184"/>
      <c r="DW1" s="184"/>
      <c r="DX1" s="184"/>
      <c r="DY1" s="184"/>
      <c r="DZ1" s="184"/>
      <c r="EA1" s="184"/>
      <c r="EB1" s="184"/>
      <c r="EC1" s="184"/>
      <c r="ED1" s="184"/>
      <c r="EE1" s="184"/>
      <c r="EF1" s="184"/>
      <c r="EG1" s="184"/>
      <c r="EH1" s="184"/>
      <c r="EI1" s="184"/>
      <c r="EJ1" s="184"/>
      <c r="EK1" s="184"/>
      <c r="EL1" s="184"/>
      <c r="EM1" s="184"/>
      <c r="EN1" s="184"/>
      <c r="EO1" s="184"/>
      <c r="EP1" s="184"/>
      <c r="EQ1" s="184"/>
      <c r="ER1" s="184"/>
      <c r="ES1" s="184"/>
      <c r="ET1" s="184"/>
      <c r="EU1" s="184"/>
      <c r="EV1" s="184"/>
      <c r="EW1" s="184"/>
      <c r="EX1" s="184"/>
      <c r="EY1" s="184"/>
      <c r="EZ1" s="184"/>
      <c r="FA1" s="184"/>
      <c r="FB1" s="184"/>
      <c r="FC1" s="184"/>
      <c r="FD1" s="184"/>
      <c r="FE1" s="184"/>
      <c r="FF1" s="184"/>
      <c r="FG1" s="184"/>
      <c r="FH1" s="184"/>
      <c r="FI1" s="184"/>
      <c r="FJ1" s="184"/>
      <c r="FK1" s="184"/>
      <c r="FL1" s="184"/>
      <c r="FM1" s="184"/>
      <c r="FN1" s="184"/>
      <c r="FO1" s="184"/>
      <c r="FP1" s="184"/>
      <c r="FQ1" s="184"/>
      <c r="FR1" s="184"/>
      <c r="FS1" s="184"/>
      <c r="FT1" s="184"/>
      <c r="FU1" s="184"/>
      <c r="FV1" s="184"/>
      <c r="FW1" s="184"/>
      <c r="FX1" s="184"/>
      <c r="FY1" s="184"/>
      <c r="FZ1" s="184"/>
      <c r="GA1" s="184"/>
      <c r="GB1" s="184"/>
      <c r="GC1" s="184"/>
      <c r="GD1" s="184"/>
      <c r="GE1" s="184"/>
      <c r="GF1" s="184"/>
      <c r="GG1" s="184"/>
      <c r="GH1" s="184"/>
      <c r="GI1" s="184"/>
      <c r="GJ1" s="184"/>
      <c r="GK1" s="184"/>
      <c r="GL1" s="184"/>
      <c r="GM1" s="184"/>
      <c r="GN1" s="184"/>
      <c r="GO1" s="184"/>
      <c r="GP1" s="184"/>
      <c r="GQ1" s="184"/>
      <c r="GR1" s="184"/>
      <c r="GS1" s="184"/>
      <c r="GT1" s="184"/>
      <c r="GU1" s="184"/>
      <c r="GV1" s="184"/>
      <c r="GW1" s="184"/>
      <c r="GX1" s="184"/>
      <c r="GY1" s="184"/>
      <c r="GZ1" s="184"/>
      <c r="HA1" s="184"/>
      <c r="HB1" s="184"/>
      <c r="HC1" s="184"/>
      <c r="HD1" s="184"/>
      <c r="HE1" s="184"/>
      <c r="HF1" s="184"/>
      <c r="HG1" s="184"/>
      <c r="HH1" s="184"/>
      <c r="HI1" s="184"/>
      <c r="HJ1" s="184"/>
      <c r="HK1" s="184"/>
      <c r="HL1" s="184"/>
      <c r="HM1" s="184"/>
      <c r="HN1" s="184"/>
      <c r="HO1" s="184"/>
      <c r="HP1" s="184"/>
      <c r="HQ1" s="184"/>
      <c r="HR1" s="184"/>
      <c r="HS1" s="184"/>
      <c r="HT1" s="184"/>
      <c r="HU1" s="184"/>
      <c r="HV1" s="184"/>
      <c r="HW1" s="184"/>
      <c r="HX1" s="184"/>
      <c r="HY1" s="184"/>
      <c r="HZ1" s="184"/>
      <c r="IA1" s="184"/>
      <c r="IB1" s="184"/>
      <c r="IC1" s="184"/>
      <c r="ID1" s="184"/>
      <c r="IE1" s="184"/>
      <c r="IF1" s="184"/>
      <c r="IG1" s="184"/>
      <c r="IH1" s="184"/>
      <c r="II1" s="184"/>
      <c r="IJ1" s="184"/>
      <c r="IK1" s="184"/>
      <c r="IL1" s="184"/>
      <c r="IM1" s="184"/>
      <c r="IN1" s="184"/>
      <c r="IO1" s="184"/>
      <c r="IP1" s="184"/>
      <c r="IQ1" s="184"/>
      <c r="IR1" s="184"/>
      <c r="IS1" s="184"/>
      <c r="IT1" s="184"/>
      <c r="IU1" s="184"/>
      <c r="IV1" s="184"/>
    </row>
    <row r="2" spans="1:256" ht="21">
      <c r="A2" s="329" t="s">
        <v>223</v>
      </c>
      <c r="B2" s="329"/>
      <c r="C2" s="329"/>
      <c r="D2" s="329"/>
      <c r="E2" s="329"/>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c r="DP2" s="184"/>
      <c r="DQ2" s="184"/>
      <c r="DR2" s="184"/>
      <c r="DS2" s="184"/>
      <c r="DT2" s="184"/>
      <c r="DU2" s="184"/>
      <c r="DV2" s="184"/>
      <c r="DW2" s="184"/>
      <c r="DX2" s="184"/>
      <c r="DY2" s="184"/>
      <c r="DZ2" s="184"/>
      <c r="EA2" s="184"/>
      <c r="EB2" s="184"/>
      <c r="EC2" s="184"/>
      <c r="ED2" s="184"/>
      <c r="EE2" s="184"/>
      <c r="EF2" s="184"/>
      <c r="EG2" s="184"/>
      <c r="EH2" s="184"/>
      <c r="EI2" s="184"/>
      <c r="EJ2" s="184"/>
      <c r="EK2" s="184"/>
      <c r="EL2" s="184"/>
      <c r="EM2" s="184"/>
      <c r="EN2" s="184"/>
      <c r="EO2" s="184"/>
      <c r="EP2" s="184"/>
      <c r="EQ2" s="184"/>
      <c r="ER2" s="184"/>
      <c r="ES2" s="184"/>
      <c r="ET2" s="184"/>
      <c r="EU2" s="184"/>
      <c r="EV2" s="184"/>
      <c r="EW2" s="184"/>
      <c r="EX2" s="184"/>
      <c r="EY2" s="184"/>
      <c r="EZ2" s="184"/>
      <c r="FA2" s="184"/>
      <c r="FB2" s="184"/>
      <c r="FC2" s="184"/>
      <c r="FD2" s="184"/>
      <c r="FE2" s="184"/>
      <c r="FF2" s="184"/>
      <c r="FG2" s="184"/>
      <c r="FH2" s="184"/>
      <c r="FI2" s="184"/>
      <c r="FJ2" s="184"/>
      <c r="FK2" s="184"/>
      <c r="FL2" s="184"/>
      <c r="FM2" s="184"/>
      <c r="FN2" s="184"/>
      <c r="FO2" s="184"/>
      <c r="FP2" s="184"/>
      <c r="FQ2" s="184"/>
      <c r="FR2" s="184"/>
      <c r="FS2" s="184"/>
      <c r="FT2" s="184"/>
      <c r="FU2" s="184"/>
      <c r="FV2" s="184"/>
      <c r="FW2" s="184"/>
      <c r="FX2" s="184"/>
      <c r="FY2" s="184"/>
      <c r="FZ2" s="184"/>
      <c r="GA2" s="184"/>
      <c r="GB2" s="184"/>
      <c r="GC2" s="184"/>
      <c r="GD2" s="184"/>
      <c r="GE2" s="184"/>
      <c r="GF2" s="184"/>
      <c r="GG2" s="184"/>
      <c r="GH2" s="184"/>
      <c r="GI2" s="184"/>
      <c r="GJ2" s="184"/>
      <c r="GK2" s="184"/>
      <c r="GL2" s="184"/>
      <c r="GM2" s="184"/>
      <c r="GN2" s="184"/>
      <c r="GO2" s="184"/>
      <c r="GP2" s="184"/>
      <c r="GQ2" s="184"/>
      <c r="GR2" s="184"/>
      <c r="GS2" s="184"/>
      <c r="GT2" s="184"/>
      <c r="GU2" s="184"/>
      <c r="GV2" s="184"/>
      <c r="GW2" s="184"/>
      <c r="GX2" s="184"/>
      <c r="GY2" s="184"/>
      <c r="GZ2" s="184"/>
      <c r="HA2" s="184"/>
      <c r="HB2" s="184"/>
      <c r="HC2" s="184"/>
      <c r="HD2" s="184"/>
      <c r="HE2" s="184"/>
      <c r="HF2" s="184"/>
      <c r="HG2" s="184"/>
      <c r="HH2" s="184"/>
      <c r="HI2" s="184"/>
      <c r="HJ2" s="184"/>
      <c r="HK2" s="184"/>
      <c r="HL2" s="184"/>
      <c r="HM2" s="184"/>
      <c r="HN2" s="184"/>
      <c r="HO2" s="184"/>
      <c r="HP2" s="184"/>
      <c r="HQ2" s="184"/>
      <c r="HR2" s="184"/>
      <c r="HS2" s="184"/>
      <c r="HT2" s="184"/>
      <c r="HU2" s="184"/>
      <c r="HV2" s="184"/>
      <c r="HW2" s="184"/>
      <c r="HX2" s="184"/>
      <c r="HY2" s="184"/>
      <c r="HZ2" s="184"/>
      <c r="IA2" s="184"/>
      <c r="IB2" s="184"/>
      <c r="IC2" s="184"/>
      <c r="ID2" s="184"/>
      <c r="IE2" s="184"/>
      <c r="IF2" s="184"/>
      <c r="IG2" s="184"/>
      <c r="IH2" s="184"/>
      <c r="II2" s="184"/>
      <c r="IJ2" s="184"/>
      <c r="IK2" s="184"/>
      <c r="IL2" s="184"/>
      <c r="IM2" s="184"/>
      <c r="IN2" s="184"/>
      <c r="IO2" s="184"/>
      <c r="IP2" s="184"/>
      <c r="IQ2" s="184"/>
      <c r="IR2" s="184"/>
      <c r="IS2" s="184"/>
      <c r="IT2" s="184"/>
      <c r="IU2" s="184"/>
      <c r="IV2" s="184"/>
    </row>
    <row r="3" spans="1:256" ht="21">
      <c r="A3" s="329" t="s">
        <v>213</v>
      </c>
      <c r="B3" s="329"/>
      <c r="C3" s="329"/>
      <c r="D3" s="329"/>
      <c r="E3" s="329"/>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c r="BG3" s="184"/>
      <c r="BH3" s="184"/>
      <c r="BI3" s="184"/>
      <c r="BJ3" s="184"/>
      <c r="BK3" s="184"/>
      <c r="BL3" s="184"/>
      <c r="BM3" s="184"/>
      <c r="BN3" s="184"/>
      <c r="BO3" s="184"/>
      <c r="BP3" s="184"/>
      <c r="BQ3" s="184"/>
      <c r="BR3" s="184"/>
      <c r="BS3" s="184"/>
      <c r="BT3" s="184"/>
      <c r="BU3" s="184"/>
      <c r="BV3" s="184"/>
      <c r="BW3" s="184"/>
      <c r="BX3" s="184"/>
      <c r="BY3" s="184"/>
      <c r="BZ3" s="184"/>
      <c r="CA3" s="184"/>
      <c r="CB3" s="184"/>
      <c r="CC3" s="184"/>
      <c r="CD3" s="184"/>
      <c r="CE3" s="184"/>
      <c r="CF3" s="184"/>
      <c r="CG3" s="184"/>
      <c r="CH3" s="184"/>
      <c r="CI3" s="184"/>
      <c r="CJ3" s="184"/>
      <c r="CK3" s="184"/>
      <c r="CL3" s="184"/>
      <c r="CM3" s="184"/>
      <c r="CN3" s="184"/>
      <c r="CO3" s="184"/>
      <c r="CP3" s="184"/>
      <c r="CQ3" s="184"/>
      <c r="CR3" s="184"/>
      <c r="CS3" s="184"/>
      <c r="CT3" s="184"/>
      <c r="CU3" s="184"/>
      <c r="CV3" s="184"/>
      <c r="CW3" s="184"/>
      <c r="CX3" s="184"/>
      <c r="CY3" s="184"/>
      <c r="CZ3" s="184"/>
      <c r="DA3" s="184"/>
      <c r="DB3" s="184"/>
      <c r="DC3" s="184"/>
      <c r="DD3" s="184"/>
      <c r="DE3" s="184"/>
      <c r="DF3" s="184"/>
      <c r="DG3" s="184"/>
      <c r="DH3" s="184"/>
      <c r="DI3" s="184"/>
      <c r="DJ3" s="184"/>
      <c r="DK3" s="184"/>
      <c r="DL3" s="184"/>
      <c r="DM3" s="184"/>
      <c r="DN3" s="184"/>
      <c r="DO3" s="184"/>
      <c r="DP3" s="184"/>
      <c r="DQ3" s="184"/>
      <c r="DR3" s="184"/>
      <c r="DS3" s="184"/>
      <c r="DT3" s="184"/>
      <c r="DU3" s="184"/>
      <c r="DV3" s="184"/>
      <c r="DW3" s="184"/>
      <c r="DX3" s="184"/>
      <c r="DY3" s="184"/>
      <c r="DZ3" s="184"/>
      <c r="EA3" s="184"/>
      <c r="EB3" s="184"/>
      <c r="EC3" s="184"/>
      <c r="ED3" s="184"/>
      <c r="EE3" s="184"/>
      <c r="EF3" s="184"/>
      <c r="EG3" s="184"/>
      <c r="EH3" s="184"/>
      <c r="EI3" s="184"/>
      <c r="EJ3" s="184"/>
      <c r="EK3" s="184"/>
      <c r="EL3" s="184"/>
      <c r="EM3" s="184"/>
      <c r="EN3" s="184"/>
      <c r="EO3" s="184"/>
      <c r="EP3" s="184"/>
      <c r="EQ3" s="184"/>
      <c r="ER3" s="184"/>
      <c r="ES3" s="184"/>
      <c r="ET3" s="184"/>
      <c r="EU3" s="184"/>
      <c r="EV3" s="184"/>
      <c r="EW3" s="184"/>
      <c r="EX3" s="184"/>
      <c r="EY3" s="184"/>
      <c r="EZ3" s="184"/>
      <c r="FA3" s="184"/>
      <c r="FB3" s="184"/>
      <c r="FC3" s="184"/>
      <c r="FD3" s="184"/>
      <c r="FE3" s="184"/>
      <c r="FF3" s="184"/>
      <c r="FG3" s="184"/>
      <c r="FH3" s="184"/>
      <c r="FI3" s="184"/>
      <c r="FJ3" s="184"/>
      <c r="FK3" s="184"/>
      <c r="FL3" s="184"/>
      <c r="FM3" s="184"/>
      <c r="FN3" s="184"/>
      <c r="FO3" s="184"/>
      <c r="FP3" s="184"/>
      <c r="FQ3" s="184"/>
      <c r="FR3" s="184"/>
      <c r="FS3" s="184"/>
      <c r="FT3" s="184"/>
      <c r="FU3" s="184"/>
      <c r="FV3" s="184"/>
      <c r="FW3" s="184"/>
      <c r="FX3" s="184"/>
      <c r="FY3" s="184"/>
      <c r="FZ3" s="184"/>
      <c r="GA3" s="184"/>
      <c r="GB3" s="184"/>
      <c r="GC3" s="184"/>
      <c r="GD3" s="184"/>
      <c r="GE3" s="184"/>
      <c r="GF3" s="184"/>
      <c r="GG3" s="184"/>
      <c r="GH3" s="184"/>
      <c r="GI3" s="184"/>
      <c r="GJ3" s="184"/>
      <c r="GK3" s="184"/>
      <c r="GL3" s="184"/>
      <c r="GM3" s="184"/>
      <c r="GN3" s="184"/>
      <c r="GO3" s="184"/>
      <c r="GP3" s="184"/>
      <c r="GQ3" s="184"/>
      <c r="GR3" s="184"/>
      <c r="GS3" s="184"/>
      <c r="GT3" s="184"/>
      <c r="GU3" s="184"/>
      <c r="GV3" s="184"/>
      <c r="GW3" s="184"/>
      <c r="GX3" s="184"/>
      <c r="GY3" s="184"/>
      <c r="GZ3" s="184"/>
      <c r="HA3" s="184"/>
      <c r="HB3" s="184"/>
      <c r="HC3" s="184"/>
      <c r="HD3" s="184"/>
      <c r="HE3" s="184"/>
      <c r="HF3" s="184"/>
      <c r="HG3" s="184"/>
      <c r="HH3" s="184"/>
      <c r="HI3" s="184"/>
      <c r="HJ3" s="184"/>
      <c r="HK3" s="184"/>
      <c r="HL3" s="184"/>
      <c r="HM3" s="184"/>
      <c r="HN3" s="184"/>
      <c r="HO3" s="184"/>
      <c r="HP3" s="184"/>
      <c r="HQ3" s="184"/>
      <c r="HR3" s="184"/>
      <c r="HS3" s="184"/>
      <c r="HT3" s="184"/>
      <c r="HU3" s="184"/>
      <c r="HV3" s="184"/>
      <c r="HW3" s="184"/>
      <c r="HX3" s="184"/>
      <c r="HY3" s="184"/>
      <c r="HZ3" s="184"/>
      <c r="IA3" s="184"/>
      <c r="IB3" s="184"/>
      <c r="IC3" s="184"/>
      <c r="ID3" s="184"/>
      <c r="IE3" s="184"/>
      <c r="IF3" s="184"/>
      <c r="IG3" s="184"/>
      <c r="IH3" s="184"/>
      <c r="II3" s="184"/>
      <c r="IJ3" s="184"/>
      <c r="IK3" s="184"/>
      <c r="IL3" s="184"/>
      <c r="IM3" s="184"/>
      <c r="IN3" s="184"/>
      <c r="IO3" s="184"/>
      <c r="IP3" s="184"/>
      <c r="IQ3" s="184"/>
      <c r="IR3" s="184"/>
      <c r="IS3" s="184"/>
      <c r="IT3" s="184"/>
      <c r="IU3" s="184"/>
      <c r="IV3" s="184"/>
    </row>
    <row r="4" spans="1:256" ht="21" thickBot="1">
      <c r="A4" s="330" t="s">
        <v>214</v>
      </c>
      <c r="B4" s="331"/>
      <c r="C4" s="331"/>
      <c r="D4" s="331"/>
      <c r="E4" s="331"/>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c r="DO4" s="184"/>
      <c r="DP4" s="184"/>
      <c r="DQ4" s="184"/>
      <c r="DR4" s="184"/>
      <c r="DS4" s="184"/>
      <c r="DT4" s="184"/>
      <c r="DU4" s="184"/>
      <c r="DV4" s="184"/>
      <c r="DW4" s="184"/>
      <c r="DX4" s="184"/>
      <c r="DY4" s="184"/>
      <c r="DZ4" s="184"/>
      <c r="EA4" s="184"/>
      <c r="EB4" s="184"/>
      <c r="EC4" s="184"/>
      <c r="ED4" s="184"/>
      <c r="EE4" s="184"/>
      <c r="EF4" s="184"/>
      <c r="EG4" s="184"/>
      <c r="EH4" s="184"/>
      <c r="EI4" s="184"/>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84"/>
      <c r="GB4" s="184"/>
      <c r="GC4" s="184"/>
      <c r="GD4" s="184"/>
      <c r="GE4" s="184"/>
      <c r="GF4" s="184"/>
      <c r="GG4" s="184"/>
      <c r="GH4" s="184"/>
      <c r="GI4" s="184"/>
      <c r="GJ4" s="184"/>
      <c r="GK4" s="184"/>
      <c r="GL4" s="184"/>
      <c r="GM4" s="184"/>
      <c r="GN4" s="184"/>
      <c r="GO4" s="184"/>
      <c r="GP4" s="184"/>
      <c r="GQ4" s="184"/>
      <c r="GR4" s="184"/>
      <c r="GS4" s="184"/>
      <c r="GT4" s="184"/>
      <c r="GU4" s="184"/>
      <c r="GV4" s="184"/>
      <c r="GW4" s="184"/>
      <c r="GX4" s="184"/>
      <c r="GY4" s="184"/>
      <c r="GZ4" s="184"/>
      <c r="HA4" s="184"/>
      <c r="HB4" s="184"/>
      <c r="HC4" s="184"/>
      <c r="HD4" s="184"/>
      <c r="HE4" s="184"/>
      <c r="HF4" s="184"/>
      <c r="HG4" s="184"/>
      <c r="HH4" s="184"/>
      <c r="HI4" s="184"/>
      <c r="HJ4" s="184"/>
      <c r="HK4" s="184"/>
      <c r="HL4" s="184"/>
      <c r="HM4" s="184"/>
      <c r="HN4" s="184"/>
      <c r="HO4" s="184"/>
      <c r="HP4" s="184"/>
      <c r="HQ4" s="184"/>
      <c r="HR4" s="184"/>
      <c r="HS4" s="184"/>
      <c r="HT4" s="184"/>
      <c r="HU4" s="184"/>
      <c r="HV4" s="184"/>
      <c r="HW4" s="184"/>
      <c r="HX4" s="184"/>
      <c r="HY4" s="184"/>
      <c r="HZ4" s="184"/>
      <c r="IA4" s="184"/>
      <c r="IB4" s="184"/>
      <c r="IC4" s="184"/>
      <c r="ID4" s="184"/>
      <c r="IE4" s="184"/>
      <c r="IF4" s="184"/>
      <c r="IG4" s="184"/>
      <c r="IH4" s="184"/>
      <c r="II4" s="184"/>
      <c r="IJ4" s="184"/>
      <c r="IK4" s="184"/>
      <c r="IL4" s="184"/>
      <c r="IM4" s="184"/>
      <c r="IN4" s="184"/>
      <c r="IO4" s="184"/>
      <c r="IP4" s="184"/>
      <c r="IQ4" s="184"/>
      <c r="IR4" s="184"/>
      <c r="IS4" s="184"/>
      <c r="IT4" s="184"/>
      <c r="IU4" s="184"/>
      <c r="IV4" s="184"/>
    </row>
    <row r="5" spans="1:256" ht="54.75" thickBot="1">
      <c r="A5" s="186" t="s">
        <v>14</v>
      </c>
      <c r="B5" s="187" t="s">
        <v>106</v>
      </c>
      <c r="C5" s="187" t="s">
        <v>215</v>
      </c>
      <c r="D5" s="187" t="s">
        <v>216</v>
      </c>
      <c r="E5" s="188" t="s">
        <v>217</v>
      </c>
    </row>
    <row r="6" spans="1:256" ht="91.5" customHeight="1">
      <c r="A6" s="189">
        <v>1</v>
      </c>
      <c r="B6" s="189" t="s">
        <v>218</v>
      </c>
      <c r="C6" s="189" t="s">
        <v>219</v>
      </c>
      <c r="D6" s="189" t="s">
        <v>219</v>
      </c>
      <c r="E6" s="189" t="s">
        <v>219</v>
      </c>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c r="ED6" s="190"/>
      <c r="EE6" s="190"/>
      <c r="EF6" s="190"/>
      <c r="EG6" s="190"/>
      <c r="EH6" s="190"/>
      <c r="EI6" s="190"/>
      <c r="EJ6" s="190"/>
      <c r="EK6" s="190"/>
      <c r="EL6" s="190"/>
      <c r="EM6" s="190"/>
      <c r="EN6" s="190"/>
      <c r="EO6" s="190"/>
      <c r="EP6" s="190"/>
      <c r="EQ6" s="190"/>
      <c r="ER6" s="190"/>
      <c r="ES6" s="190"/>
      <c r="ET6" s="190"/>
      <c r="EU6" s="190"/>
      <c r="EV6" s="190"/>
      <c r="EW6" s="190"/>
      <c r="EX6" s="190"/>
      <c r="EY6" s="190"/>
      <c r="EZ6" s="190"/>
      <c r="FA6" s="190"/>
      <c r="FB6" s="190"/>
      <c r="FC6" s="190"/>
      <c r="FD6" s="190"/>
      <c r="FE6" s="190"/>
      <c r="FF6" s="190"/>
      <c r="FG6" s="190"/>
      <c r="FH6" s="190"/>
      <c r="FI6" s="190"/>
      <c r="FJ6" s="190"/>
      <c r="FK6" s="190"/>
      <c r="FL6" s="190"/>
      <c r="FM6" s="190"/>
      <c r="FN6" s="190"/>
      <c r="FO6" s="190"/>
      <c r="FP6" s="190"/>
      <c r="FQ6" s="190"/>
      <c r="FR6" s="190"/>
      <c r="FS6" s="190"/>
      <c r="FT6" s="190"/>
      <c r="FU6" s="190"/>
      <c r="FV6" s="190"/>
      <c r="FW6" s="190"/>
      <c r="FX6" s="190"/>
      <c r="FY6" s="190"/>
      <c r="FZ6" s="190"/>
      <c r="GA6" s="190"/>
      <c r="GB6" s="190"/>
      <c r="GC6" s="190"/>
      <c r="GD6" s="190"/>
      <c r="GE6" s="190"/>
      <c r="GF6" s="190"/>
      <c r="GG6" s="190"/>
      <c r="GH6" s="190"/>
      <c r="GI6" s="190"/>
      <c r="GJ6" s="190"/>
      <c r="GK6" s="190"/>
      <c r="GL6" s="190"/>
      <c r="GM6" s="190"/>
      <c r="GN6" s="190"/>
      <c r="GO6" s="190"/>
      <c r="GP6" s="190"/>
      <c r="GQ6" s="190"/>
      <c r="GR6" s="190"/>
      <c r="GS6" s="190"/>
      <c r="GT6" s="190"/>
      <c r="GU6" s="190"/>
      <c r="GV6" s="190"/>
      <c r="GW6" s="190"/>
      <c r="GX6" s="190"/>
      <c r="GY6" s="190"/>
      <c r="GZ6" s="190"/>
      <c r="HA6" s="190"/>
      <c r="HB6" s="190"/>
      <c r="HC6" s="190"/>
      <c r="HD6" s="190"/>
      <c r="HE6" s="190"/>
      <c r="HF6" s="190"/>
      <c r="HG6" s="190"/>
      <c r="HH6" s="190"/>
      <c r="HI6" s="190"/>
      <c r="HJ6" s="190"/>
      <c r="HK6" s="190"/>
      <c r="HL6" s="190"/>
      <c r="HM6" s="190"/>
      <c r="HN6" s="190"/>
      <c r="HO6" s="190"/>
      <c r="HP6" s="190"/>
      <c r="HQ6" s="190"/>
      <c r="HR6" s="190"/>
      <c r="HS6" s="190"/>
      <c r="HT6" s="190"/>
      <c r="HU6" s="190"/>
      <c r="HV6" s="190"/>
      <c r="HW6" s="190"/>
      <c r="HX6" s="190"/>
      <c r="HY6" s="190"/>
      <c r="HZ6" s="190"/>
      <c r="IA6" s="190"/>
      <c r="IB6" s="190"/>
      <c r="IC6" s="190"/>
      <c r="ID6" s="190"/>
      <c r="IE6" s="190"/>
      <c r="IF6" s="190"/>
      <c r="IG6" s="190"/>
      <c r="IH6" s="190"/>
      <c r="II6" s="190"/>
      <c r="IJ6" s="190"/>
      <c r="IK6" s="190"/>
      <c r="IL6" s="190"/>
      <c r="IM6" s="190"/>
      <c r="IN6" s="190"/>
      <c r="IO6" s="190"/>
      <c r="IP6" s="190"/>
      <c r="IQ6" s="190"/>
      <c r="IR6" s="190"/>
      <c r="IS6" s="190"/>
      <c r="IT6" s="190"/>
      <c r="IU6" s="190"/>
      <c r="IV6" s="190"/>
    </row>
    <row r="7" spans="1:256" ht="56.25">
      <c r="A7" s="181">
        <v>2</v>
      </c>
      <c r="B7" s="181" t="s">
        <v>220</v>
      </c>
      <c r="C7" s="189" t="s">
        <v>219</v>
      </c>
      <c r="D7" s="189" t="s">
        <v>219</v>
      </c>
      <c r="E7" s="189" t="s">
        <v>219</v>
      </c>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c r="CK7" s="190"/>
      <c r="CL7" s="190"/>
      <c r="CM7" s="190"/>
      <c r="CN7" s="190"/>
      <c r="CO7" s="190"/>
      <c r="CP7" s="190"/>
      <c r="CQ7" s="190"/>
      <c r="CR7" s="190"/>
      <c r="CS7" s="190"/>
      <c r="CT7" s="190"/>
      <c r="CU7" s="190"/>
      <c r="CV7" s="190"/>
      <c r="CW7" s="190"/>
      <c r="CX7" s="190"/>
      <c r="CY7" s="190"/>
      <c r="CZ7" s="190"/>
      <c r="DA7" s="190"/>
      <c r="DB7" s="190"/>
      <c r="DC7" s="190"/>
      <c r="DD7" s="190"/>
      <c r="DE7" s="190"/>
      <c r="DF7" s="190"/>
      <c r="DG7" s="190"/>
      <c r="DH7" s="190"/>
      <c r="DI7" s="190"/>
      <c r="DJ7" s="190"/>
      <c r="DK7" s="190"/>
      <c r="DL7" s="190"/>
      <c r="DM7" s="190"/>
      <c r="DN7" s="190"/>
      <c r="DO7" s="190"/>
      <c r="DP7" s="190"/>
      <c r="DQ7" s="190"/>
      <c r="DR7" s="190"/>
      <c r="DS7" s="190"/>
      <c r="DT7" s="190"/>
      <c r="DU7" s="190"/>
      <c r="DV7" s="190"/>
      <c r="DW7" s="190"/>
      <c r="DX7" s="190"/>
      <c r="DY7" s="190"/>
      <c r="DZ7" s="190"/>
      <c r="EA7" s="190"/>
      <c r="EB7" s="190"/>
      <c r="EC7" s="190"/>
      <c r="ED7" s="190"/>
      <c r="EE7" s="190"/>
      <c r="EF7" s="190"/>
      <c r="EG7" s="190"/>
      <c r="EH7" s="190"/>
      <c r="EI7" s="190"/>
      <c r="EJ7" s="190"/>
      <c r="EK7" s="190"/>
      <c r="EL7" s="190"/>
      <c r="EM7" s="190"/>
      <c r="EN7" s="190"/>
      <c r="EO7" s="190"/>
      <c r="EP7" s="190"/>
      <c r="EQ7" s="190"/>
      <c r="ER7" s="190"/>
      <c r="ES7" s="190"/>
      <c r="ET7" s="190"/>
      <c r="EU7" s="190"/>
      <c r="EV7" s="190"/>
      <c r="EW7" s="190"/>
      <c r="EX7" s="190"/>
      <c r="EY7" s="190"/>
      <c r="EZ7" s="190"/>
      <c r="FA7" s="190"/>
      <c r="FB7" s="190"/>
      <c r="FC7" s="190"/>
      <c r="FD7" s="190"/>
      <c r="FE7" s="190"/>
      <c r="FF7" s="190"/>
      <c r="FG7" s="190"/>
      <c r="FH7" s="190"/>
      <c r="FI7" s="190"/>
      <c r="FJ7" s="190"/>
      <c r="FK7" s="190"/>
      <c r="FL7" s="190"/>
      <c r="FM7" s="190"/>
      <c r="FN7" s="190"/>
      <c r="FO7" s="190"/>
      <c r="FP7" s="190"/>
      <c r="FQ7" s="190"/>
      <c r="FR7" s="190"/>
      <c r="FS7" s="190"/>
      <c r="FT7" s="190"/>
      <c r="FU7" s="190"/>
      <c r="FV7" s="190"/>
      <c r="FW7" s="190"/>
      <c r="FX7" s="190"/>
      <c r="FY7" s="190"/>
      <c r="FZ7" s="190"/>
      <c r="GA7" s="190"/>
      <c r="GB7" s="190"/>
      <c r="GC7" s="190"/>
      <c r="GD7" s="190"/>
      <c r="GE7" s="190"/>
      <c r="GF7" s="190"/>
      <c r="GG7" s="190"/>
      <c r="GH7" s="190"/>
      <c r="GI7" s="190"/>
      <c r="GJ7" s="190"/>
      <c r="GK7" s="190"/>
      <c r="GL7" s="190"/>
      <c r="GM7" s="190"/>
      <c r="GN7" s="190"/>
      <c r="GO7" s="190"/>
      <c r="GP7" s="190"/>
      <c r="GQ7" s="190"/>
      <c r="GR7" s="190"/>
      <c r="GS7" s="190"/>
      <c r="GT7" s="190"/>
      <c r="GU7" s="190"/>
      <c r="GV7" s="190"/>
      <c r="GW7" s="190"/>
      <c r="GX7" s="190"/>
      <c r="GY7" s="190"/>
      <c r="GZ7" s="190"/>
      <c r="HA7" s="190"/>
      <c r="HB7" s="190"/>
      <c r="HC7" s="190"/>
      <c r="HD7" s="190"/>
      <c r="HE7" s="190"/>
      <c r="HF7" s="190"/>
      <c r="HG7" s="190"/>
      <c r="HH7" s="190"/>
      <c r="HI7" s="190"/>
      <c r="HJ7" s="190"/>
      <c r="HK7" s="190"/>
      <c r="HL7" s="190"/>
      <c r="HM7" s="190"/>
      <c r="HN7" s="190"/>
      <c r="HO7" s="190"/>
      <c r="HP7" s="190"/>
      <c r="HQ7" s="190"/>
      <c r="HR7" s="190"/>
      <c r="HS7" s="190"/>
      <c r="HT7" s="190"/>
      <c r="HU7" s="190"/>
      <c r="HV7" s="190"/>
      <c r="HW7" s="190"/>
      <c r="HX7" s="190"/>
      <c r="HY7" s="190"/>
      <c r="HZ7" s="190"/>
      <c r="IA7" s="190"/>
      <c r="IB7" s="190"/>
      <c r="IC7" s="190"/>
      <c r="ID7" s="190"/>
      <c r="IE7" s="190"/>
      <c r="IF7" s="190"/>
      <c r="IG7" s="190"/>
      <c r="IH7" s="190"/>
      <c r="II7" s="190"/>
      <c r="IJ7" s="190"/>
      <c r="IK7" s="190"/>
      <c r="IL7" s="190"/>
      <c r="IM7" s="190"/>
      <c r="IN7" s="190"/>
      <c r="IO7" s="190"/>
      <c r="IP7" s="190"/>
      <c r="IQ7" s="190"/>
      <c r="IR7" s="190"/>
      <c r="IS7" s="190"/>
      <c r="IT7" s="190"/>
      <c r="IU7" s="190"/>
      <c r="IV7" s="190"/>
    </row>
    <row r="8" spans="1:256" ht="56.25">
      <c r="A8" s="181">
        <v>3</v>
      </c>
      <c r="B8" s="181" t="s">
        <v>221</v>
      </c>
      <c r="C8" s="189" t="s">
        <v>222</v>
      </c>
      <c r="D8" s="181">
        <v>8</v>
      </c>
      <c r="E8" s="189">
        <v>0</v>
      </c>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c r="CK8" s="190"/>
      <c r="CL8" s="190"/>
      <c r="CM8" s="190"/>
      <c r="CN8" s="190"/>
      <c r="CO8" s="190"/>
      <c r="CP8" s="190"/>
      <c r="CQ8" s="190"/>
      <c r="CR8" s="190"/>
      <c r="CS8" s="190"/>
      <c r="CT8" s="190"/>
      <c r="CU8" s="190"/>
      <c r="CV8" s="190"/>
      <c r="CW8" s="190"/>
      <c r="CX8" s="190"/>
      <c r="CY8" s="190"/>
      <c r="CZ8" s="190"/>
      <c r="DA8" s="190"/>
      <c r="DB8" s="190"/>
      <c r="DC8" s="190"/>
      <c r="DD8" s="190"/>
      <c r="DE8" s="190"/>
      <c r="DF8" s="190"/>
      <c r="DG8" s="190"/>
      <c r="DH8" s="190"/>
      <c r="DI8" s="190"/>
      <c r="DJ8" s="190"/>
      <c r="DK8" s="190"/>
      <c r="DL8" s="190"/>
      <c r="DM8" s="190"/>
      <c r="DN8" s="190"/>
      <c r="DO8" s="190"/>
      <c r="DP8" s="190"/>
      <c r="DQ8" s="190"/>
      <c r="DR8" s="190"/>
      <c r="DS8" s="190"/>
      <c r="DT8" s="190"/>
      <c r="DU8" s="190"/>
      <c r="DV8" s="190"/>
      <c r="DW8" s="190"/>
      <c r="DX8" s="190"/>
      <c r="DY8" s="190"/>
      <c r="DZ8" s="190"/>
      <c r="EA8" s="190"/>
      <c r="EB8" s="190"/>
      <c r="EC8" s="190"/>
      <c r="ED8" s="190"/>
      <c r="EE8" s="190"/>
      <c r="EF8" s="190"/>
      <c r="EG8" s="190"/>
      <c r="EH8" s="190"/>
      <c r="EI8" s="190"/>
      <c r="EJ8" s="190"/>
      <c r="EK8" s="190"/>
      <c r="EL8" s="190"/>
      <c r="EM8" s="190"/>
      <c r="EN8" s="190"/>
      <c r="EO8" s="190"/>
      <c r="EP8" s="190"/>
      <c r="EQ8" s="190"/>
      <c r="ER8" s="190"/>
      <c r="ES8" s="190"/>
      <c r="ET8" s="190"/>
      <c r="EU8" s="190"/>
      <c r="EV8" s="190"/>
      <c r="EW8" s="190"/>
      <c r="EX8" s="190"/>
      <c r="EY8" s="190"/>
      <c r="EZ8" s="190"/>
      <c r="FA8" s="190"/>
      <c r="FB8" s="190"/>
      <c r="FC8" s="190"/>
      <c r="FD8" s="190"/>
      <c r="FE8" s="190"/>
      <c r="FF8" s="190"/>
      <c r="FG8" s="190"/>
      <c r="FH8" s="190"/>
      <c r="FI8" s="190"/>
      <c r="FJ8" s="190"/>
      <c r="FK8" s="190"/>
      <c r="FL8" s="190"/>
      <c r="FM8" s="190"/>
      <c r="FN8" s="190"/>
      <c r="FO8" s="190"/>
      <c r="FP8" s="190"/>
      <c r="FQ8" s="190"/>
      <c r="FR8" s="190"/>
      <c r="FS8" s="190"/>
      <c r="FT8" s="190"/>
      <c r="FU8" s="190"/>
      <c r="FV8" s="190"/>
      <c r="FW8" s="190"/>
      <c r="FX8" s="190"/>
      <c r="FY8" s="190"/>
      <c r="FZ8" s="190"/>
      <c r="GA8" s="190"/>
      <c r="GB8" s="190"/>
      <c r="GC8" s="190"/>
      <c r="GD8" s="190"/>
      <c r="GE8" s="190"/>
      <c r="GF8" s="190"/>
      <c r="GG8" s="190"/>
      <c r="GH8" s="190"/>
      <c r="GI8" s="190"/>
      <c r="GJ8" s="190"/>
      <c r="GK8" s="190"/>
      <c r="GL8" s="190"/>
      <c r="GM8" s="190"/>
      <c r="GN8" s="190"/>
      <c r="GO8" s="190"/>
      <c r="GP8" s="190"/>
      <c r="GQ8" s="190"/>
      <c r="GR8" s="190"/>
      <c r="GS8" s="190"/>
      <c r="GT8" s="190"/>
      <c r="GU8" s="190"/>
      <c r="GV8" s="190"/>
      <c r="GW8" s="190"/>
      <c r="GX8" s="190"/>
      <c r="GY8" s="190"/>
      <c r="GZ8" s="190"/>
      <c r="HA8" s="190"/>
      <c r="HB8" s="190"/>
      <c r="HC8" s="190"/>
      <c r="HD8" s="190"/>
      <c r="HE8" s="190"/>
      <c r="HF8" s="190"/>
      <c r="HG8" s="190"/>
      <c r="HH8" s="190"/>
      <c r="HI8" s="190"/>
      <c r="HJ8" s="190"/>
      <c r="HK8" s="190"/>
      <c r="HL8" s="190"/>
      <c r="HM8" s="190"/>
      <c r="HN8" s="190"/>
      <c r="HO8" s="190"/>
      <c r="HP8" s="190"/>
      <c r="HQ8" s="190"/>
      <c r="HR8" s="190"/>
      <c r="HS8" s="190"/>
      <c r="HT8" s="190"/>
      <c r="HU8" s="190"/>
      <c r="HV8" s="190"/>
      <c r="HW8" s="190"/>
      <c r="HX8" s="190"/>
      <c r="HY8" s="190"/>
      <c r="HZ8" s="190"/>
      <c r="IA8" s="190"/>
      <c r="IB8" s="190"/>
      <c r="IC8" s="190"/>
      <c r="ID8" s="190"/>
      <c r="IE8" s="190"/>
      <c r="IF8" s="190"/>
      <c r="IG8" s="190"/>
      <c r="IH8" s="190"/>
      <c r="II8" s="190"/>
      <c r="IJ8" s="190"/>
      <c r="IK8" s="190"/>
      <c r="IL8" s="190"/>
      <c r="IM8" s="190"/>
      <c r="IN8" s="190"/>
      <c r="IO8" s="190"/>
      <c r="IP8" s="190"/>
      <c r="IQ8" s="190"/>
      <c r="IR8" s="190"/>
      <c r="IS8" s="190"/>
      <c r="IT8" s="190"/>
      <c r="IU8" s="190"/>
      <c r="IV8" s="190"/>
    </row>
    <row r="9" spans="1:256" ht="25.5">
      <c r="A9" s="332"/>
      <c r="B9" s="332"/>
      <c r="C9" s="332"/>
      <c r="D9" s="332"/>
      <c r="E9" s="332"/>
      <c r="F9" s="191"/>
    </row>
  </sheetData>
  <mergeCells count="5">
    <mergeCell ref="A1:E1"/>
    <mergeCell ref="A2:E2"/>
    <mergeCell ref="A3:E3"/>
    <mergeCell ref="A4:E4"/>
    <mergeCell ref="A9:E9"/>
  </mergeCells>
  <printOptions horizontalCentered="1" verticalCentered="1"/>
  <pageMargins left="0" right="0" top="0" bottom="0" header="0.3" footer="0.3"/>
  <pageSetup paperSize="9" scale="90"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zoomScaleNormal="100" zoomScaleSheetLayoutView="100" workbookViewId="0">
      <selection activeCell="H16" sqref="H16"/>
    </sheetView>
  </sheetViews>
  <sheetFormatPr defaultRowHeight="15"/>
  <cols>
    <col min="1" max="1" width="6.42578125" style="95" customWidth="1"/>
    <col min="2" max="2" width="15" style="95" customWidth="1"/>
    <col min="3" max="3" width="17.85546875" style="95" customWidth="1"/>
    <col min="4" max="4" width="20.42578125" style="95" customWidth="1"/>
    <col min="5" max="5" width="17.85546875" style="95" customWidth="1"/>
    <col min="6" max="6" width="23.42578125" style="95" customWidth="1"/>
    <col min="7" max="16" width="17.85546875" style="95" customWidth="1"/>
    <col min="17" max="252" width="9.140625" style="95"/>
    <col min="253" max="253" width="6.42578125" style="95" customWidth="1"/>
    <col min="254" max="254" width="13.5703125" style="95" customWidth="1"/>
    <col min="255" max="255" width="17.85546875" style="95" customWidth="1"/>
    <col min="256" max="256" width="16.42578125" style="95" customWidth="1"/>
    <col min="257" max="257" width="15.7109375" style="95" customWidth="1"/>
    <col min="258" max="258" width="15.42578125" style="95" customWidth="1"/>
    <col min="259" max="259" width="15.140625" style="95" customWidth="1"/>
    <col min="260" max="260" width="4.140625" style="95" customWidth="1"/>
    <col min="261" max="261" width="7.85546875" style="95" customWidth="1"/>
    <col min="262" max="508" width="9.140625" style="95"/>
    <col min="509" max="509" width="6.42578125" style="95" customWidth="1"/>
    <col min="510" max="510" width="13.5703125" style="95" customWidth="1"/>
    <col min="511" max="511" width="17.85546875" style="95" customWidth="1"/>
    <col min="512" max="512" width="16.42578125" style="95" customWidth="1"/>
    <col min="513" max="513" width="15.7109375" style="95" customWidth="1"/>
    <col min="514" max="514" width="15.42578125" style="95" customWidth="1"/>
    <col min="515" max="515" width="15.140625" style="95" customWidth="1"/>
    <col min="516" max="516" width="4.140625" style="95" customWidth="1"/>
    <col min="517" max="517" width="7.85546875" style="95" customWidth="1"/>
    <col min="518" max="764" width="9.140625" style="95"/>
    <col min="765" max="765" width="6.42578125" style="95" customWidth="1"/>
    <col min="766" max="766" width="13.5703125" style="95" customWidth="1"/>
    <col min="767" max="767" width="17.85546875" style="95" customWidth="1"/>
    <col min="768" max="768" width="16.42578125" style="95" customWidth="1"/>
    <col min="769" max="769" width="15.7109375" style="95" customWidth="1"/>
    <col min="770" max="770" width="15.42578125" style="95" customWidth="1"/>
    <col min="771" max="771" width="15.140625" style="95" customWidth="1"/>
    <col min="772" max="772" width="4.140625" style="95" customWidth="1"/>
    <col min="773" max="773" width="7.85546875" style="95" customWidth="1"/>
    <col min="774" max="1020" width="9.140625" style="95"/>
    <col min="1021" max="1021" width="6.42578125" style="95" customWidth="1"/>
    <col min="1022" max="1022" width="13.5703125" style="95" customWidth="1"/>
    <col min="1023" max="1023" width="17.85546875" style="95" customWidth="1"/>
    <col min="1024" max="1024" width="16.42578125" style="95" customWidth="1"/>
    <col min="1025" max="1025" width="15.7109375" style="95" customWidth="1"/>
    <col min="1026" max="1026" width="15.42578125" style="95" customWidth="1"/>
    <col min="1027" max="1027" width="15.140625" style="95" customWidth="1"/>
    <col min="1028" max="1028" width="4.140625" style="95" customWidth="1"/>
    <col min="1029" max="1029" width="7.85546875" style="95" customWidth="1"/>
    <col min="1030" max="1276" width="9.140625" style="95"/>
    <col min="1277" max="1277" width="6.42578125" style="95" customWidth="1"/>
    <col min="1278" max="1278" width="13.5703125" style="95" customWidth="1"/>
    <col min="1279" max="1279" width="17.85546875" style="95" customWidth="1"/>
    <col min="1280" max="1280" width="16.42578125" style="95" customWidth="1"/>
    <col min="1281" max="1281" width="15.7109375" style="95" customWidth="1"/>
    <col min="1282" max="1282" width="15.42578125" style="95" customWidth="1"/>
    <col min="1283" max="1283" width="15.140625" style="95" customWidth="1"/>
    <col min="1284" max="1284" width="4.140625" style="95" customWidth="1"/>
    <col min="1285" max="1285" width="7.85546875" style="95" customWidth="1"/>
    <col min="1286" max="1532" width="9.140625" style="95"/>
    <col min="1533" max="1533" width="6.42578125" style="95" customWidth="1"/>
    <col min="1534" max="1534" width="13.5703125" style="95" customWidth="1"/>
    <col min="1535" max="1535" width="17.85546875" style="95" customWidth="1"/>
    <col min="1536" max="1536" width="16.42578125" style="95" customWidth="1"/>
    <col min="1537" max="1537" width="15.7109375" style="95" customWidth="1"/>
    <col min="1538" max="1538" width="15.42578125" style="95" customWidth="1"/>
    <col min="1539" max="1539" width="15.140625" style="95" customWidth="1"/>
    <col min="1540" max="1540" width="4.140625" style="95" customWidth="1"/>
    <col min="1541" max="1541" width="7.85546875" style="95" customWidth="1"/>
    <col min="1542" max="1788" width="9.140625" style="95"/>
    <col min="1789" max="1789" width="6.42578125" style="95" customWidth="1"/>
    <col min="1790" max="1790" width="13.5703125" style="95" customWidth="1"/>
    <col min="1791" max="1791" width="17.85546875" style="95" customWidth="1"/>
    <col min="1792" max="1792" width="16.42578125" style="95" customWidth="1"/>
    <col min="1793" max="1793" width="15.7109375" style="95" customWidth="1"/>
    <col min="1794" max="1794" width="15.42578125" style="95" customWidth="1"/>
    <col min="1795" max="1795" width="15.140625" style="95" customWidth="1"/>
    <col min="1796" max="1796" width="4.140625" style="95" customWidth="1"/>
    <col min="1797" max="1797" width="7.85546875" style="95" customWidth="1"/>
    <col min="1798" max="2044" width="9.140625" style="95"/>
    <col min="2045" max="2045" width="6.42578125" style="95" customWidth="1"/>
    <col min="2046" max="2046" width="13.5703125" style="95" customWidth="1"/>
    <col min="2047" max="2047" width="17.85546875" style="95" customWidth="1"/>
    <col min="2048" max="2048" width="16.42578125" style="95" customWidth="1"/>
    <col min="2049" max="2049" width="15.7109375" style="95" customWidth="1"/>
    <col min="2050" max="2050" width="15.42578125" style="95" customWidth="1"/>
    <col min="2051" max="2051" width="15.140625" style="95" customWidth="1"/>
    <col min="2052" max="2052" width="4.140625" style="95" customWidth="1"/>
    <col min="2053" max="2053" width="7.85546875" style="95" customWidth="1"/>
    <col min="2054" max="2300" width="9.140625" style="95"/>
    <col min="2301" max="2301" width="6.42578125" style="95" customWidth="1"/>
    <col min="2302" max="2302" width="13.5703125" style="95" customWidth="1"/>
    <col min="2303" max="2303" width="17.85546875" style="95" customWidth="1"/>
    <col min="2304" max="2304" width="16.42578125" style="95" customWidth="1"/>
    <col min="2305" max="2305" width="15.7109375" style="95" customWidth="1"/>
    <col min="2306" max="2306" width="15.42578125" style="95" customWidth="1"/>
    <col min="2307" max="2307" width="15.140625" style="95" customWidth="1"/>
    <col min="2308" max="2308" width="4.140625" style="95" customWidth="1"/>
    <col min="2309" max="2309" width="7.85546875" style="95" customWidth="1"/>
    <col min="2310" max="2556" width="9.140625" style="95"/>
    <col min="2557" max="2557" width="6.42578125" style="95" customWidth="1"/>
    <col min="2558" max="2558" width="13.5703125" style="95" customWidth="1"/>
    <col min="2559" max="2559" width="17.85546875" style="95" customWidth="1"/>
    <col min="2560" max="2560" width="16.42578125" style="95" customWidth="1"/>
    <col min="2561" max="2561" width="15.7109375" style="95" customWidth="1"/>
    <col min="2562" max="2562" width="15.42578125" style="95" customWidth="1"/>
    <col min="2563" max="2563" width="15.140625" style="95" customWidth="1"/>
    <col min="2564" max="2564" width="4.140625" style="95" customWidth="1"/>
    <col min="2565" max="2565" width="7.85546875" style="95" customWidth="1"/>
    <col min="2566" max="2812" width="9.140625" style="95"/>
    <col min="2813" max="2813" width="6.42578125" style="95" customWidth="1"/>
    <col min="2814" max="2814" width="13.5703125" style="95" customWidth="1"/>
    <col min="2815" max="2815" width="17.85546875" style="95" customWidth="1"/>
    <col min="2816" max="2816" width="16.42578125" style="95" customWidth="1"/>
    <col min="2817" max="2817" width="15.7109375" style="95" customWidth="1"/>
    <col min="2818" max="2818" width="15.42578125" style="95" customWidth="1"/>
    <col min="2819" max="2819" width="15.140625" style="95" customWidth="1"/>
    <col min="2820" max="2820" width="4.140625" style="95" customWidth="1"/>
    <col min="2821" max="2821" width="7.85546875" style="95" customWidth="1"/>
    <col min="2822" max="3068" width="9.140625" style="95"/>
    <col min="3069" max="3069" width="6.42578125" style="95" customWidth="1"/>
    <col min="3070" max="3070" width="13.5703125" style="95" customWidth="1"/>
    <col min="3071" max="3071" width="17.85546875" style="95" customWidth="1"/>
    <col min="3072" max="3072" width="16.42578125" style="95" customWidth="1"/>
    <col min="3073" max="3073" width="15.7109375" style="95" customWidth="1"/>
    <col min="3074" max="3074" width="15.42578125" style="95" customWidth="1"/>
    <col min="3075" max="3075" width="15.140625" style="95" customWidth="1"/>
    <col min="3076" max="3076" width="4.140625" style="95" customWidth="1"/>
    <col min="3077" max="3077" width="7.85546875" style="95" customWidth="1"/>
    <col min="3078" max="3324" width="9.140625" style="95"/>
    <col min="3325" max="3325" width="6.42578125" style="95" customWidth="1"/>
    <col min="3326" max="3326" width="13.5703125" style="95" customWidth="1"/>
    <col min="3327" max="3327" width="17.85546875" style="95" customWidth="1"/>
    <col min="3328" max="3328" width="16.42578125" style="95" customWidth="1"/>
    <col min="3329" max="3329" width="15.7109375" style="95" customWidth="1"/>
    <col min="3330" max="3330" width="15.42578125" style="95" customWidth="1"/>
    <col min="3331" max="3331" width="15.140625" style="95" customWidth="1"/>
    <col min="3332" max="3332" width="4.140625" style="95" customWidth="1"/>
    <col min="3333" max="3333" width="7.85546875" style="95" customWidth="1"/>
    <col min="3334" max="3580" width="9.140625" style="95"/>
    <col min="3581" max="3581" width="6.42578125" style="95" customWidth="1"/>
    <col min="3582" max="3582" width="13.5703125" style="95" customWidth="1"/>
    <col min="3583" max="3583" width="17.85546875" style="95" customWidth="1"/>
    <col min="3584" max="3584" width="16.42578125" style="95" customWidth="1"/>
    <col min="3585" max="3585" width="15.7109375" style="95" customWidth="1"/>
    <col min="3586" max="3586" width="15.42578125" style="95" customWidth="1"/>
    <col min="3587" max="3587" width="15.140625" style="95" customWidth="1"/>
    <col min="3588" max="3588" width="4.140625" style="95" customWidth="1"/>
    <col min="3589" max="3589" width="7.85546875" style="95" customWidth="1"/>
    <col min="3590" max="3836" width="9.140625" style="95"/>
    <col min="3837" max="3837" width="6.42578125" style="95" customWidth="1"/>
    <col min="3838" max="3838" width="13.5703125" style="95" customWidth="1"/>
    <col min="3839" max="3839" width="17.85546875" style="95" customWidth="1"/>
    <col min="3840" max="3840" width="16.42578125" style="95" customWidth="1"/>
    <col min="3841" max="3841" width="15.7109375" style="95" customWidth="1"/>
    <col min="3842" max="3842" width="15.42578125" style="95" customWidth="1"/>
    <col min="3843" max="3843" width="15.140625" style="95" customWidth="1"/>
    <col min="3844" max="3844" width="4.140625" style="95" customWidth="1"/>
    <col min="3845" max="3845" width="7.85546875" style="95" customWidth="1"/>
    <col min="3846" max="4092" width="9.140625" style="95"/>
    <col min="4093" max="4093" width="6.42578125" style="95" customWidth="1"/>
    <col min="4094" max="4094" width="13.5703125" style="95" customWidth="1"/>
    <col min="4095" max="4095" width="17.85546875" style="95" customWidth="1"/>
    <col min="4096" max="4096" width="16.42578125" style="95" customWidth="1"/>
    <col min="4097" max="4097" width="15.7109375" style="95" customWidth="1"/>
    <col min="4098" max="4098" width="15.42578125" style="95" customWidth="1"/>
    <col min="4099" max="4099" width="15.140625" style="95" customWidth="1"/>
    <col min="4100" max="4100" width="4.140625" style="95" customWidth="1"/>
    <col min="4101" max="4101" width="7.85546875" style="95" customWidth="1"/>
    <col min="4102" max="4348" width="9.140625" style="95"/>
    <col min="4349" max="4349" width="6.42578125" style="95" customWidth="1"/>
    <col min="4350" max="4350" width="13.5703125" style="95" customWidth="1"/>
    <col min="4351" max="4351" width="17.85546875" style="95" customWidth="1"/>
    <col min="4352" max="4352" width="16.42578125" style="95" customWidth="1"/>
    <col min="4353" max="4353" width="15.7109375" style="95" customWidth="1"/>
    <col min="4354" max="4354" width="15.42578125" style="95" customWidth="1"/>
    <col min="4355" max="4355" width="15.140625" style="95" customWidth="1"/>
    <col min="4356" max="4356" width="4.140625" style="95" customWidth="1"/>
    <col min="4357" max="4357" width="7.85546875" style="95" customWidth="1"/>
    <col min="4358" max="4604" width="9.140625" style="95"/>
    <col min="4605" max="4605" width="6.42578125" style="95" customWidth="1"/>
    <col min="4606" max="4606" width="13.5703125" style="95" customWidth="1"/>
    <col min="4607" max="4607" width="17.85546875" style="95" customWidth="1"/>
    <col min="4608" max="4608" width="16.42578125" style="95" customWidth="1"/>
    <col min="4609" max="4609" width="15.7109375" style="95" customWidth="1"/>
    <col min="4610" max="4610" width="15.42578125" style="95" customWidth="1"/>
    <col min="4611" max="4611" width="15.140625" style="95" customWidth="1"/>
    <col min="4612" max="4612" width="4.140625" style="95" customWidth="1"/>
    <col min="4613" max="4613" width="7.85546875" style="95" customWidth="1"/>
    <col min="4614" max="4860" width="9.140625" style="95"/>
    <col min="4861" max="4861" width="6.42578125" style="95" customWidth="1"/>
    <col min="4862" max="4862" width="13.5703125" style="95" customWidth="1"/>
    <col min="4863" max="4863" width="17.85546875" style="95" customWidth="1"/>
    <col min="4864" max="4864" width="16.42578125" style="95" customWidth="1"/>
    <col min="4865" max="4865" width="15.7109375" style="95" customWidth="1"/>
    <col min="4866" max="4866" width="15.42578125" style="95" customWidth="1"/>
    <col min="4867" max="4867" width="15.140625" style="95" customWidth="1"/>
    <col min="4868" max="4868" width="4.140625" style="95" customWidth="1"/>
    <col min="4869" max="4869" width="7.85546875" style="95" customWidth="1"/>
    <col min="4870" max="5116" width="9.140625" style="95"/>
    <col min="5117" max="5117" width="6.42578125" style="95" customWidth="1"/>
    <col min="5118" max="5118" width="13.5703125" style="95" customWidth="1"/>
    <col min="5119" max="5119" width="17.85546875" style="95" customWidth="1"/>
    <col min="5120" max="5120" width="16.42578125" style="95" customWidth="1"/>
    <col min="5121" max="5121" width="15.7109375" style="95" customWidth="1"/>
    <col min="5122" max="5122" width="15.42578125" style="95" customWidth="1"/>
    <col min="5123" max="5123" width="15.140625" style="95" customWidth="1"/>
    <col min="5124" max="5124" width="4.140625" style="95" customWidth="1"/>
    <col min="5125" max="5125" width="7.85546875" style="95" customWidth="1"/>
    <col min="5126" max="5372" width="9.140625" style="95"/>
    <col min="5373" max="5373" width="6.42578125" style="95" customWidth="1"/>
    <col min="5374" max="5374" width="13.5703125" style="95" customWidth="1"/>
    <col min="5375" max="5375" width="17.85546875" style="95" customWidth="1"/>
    <col min="5376" max="5376" width="16.42578125" style="95" customWidth="1"/>
    <col min="5377" max="5377" width="15.7109375" style="95" customWidth="1"/>
    <col min="5378" max="5378" width="15.42578125" style="95" customWidth="1"/>
    <col min="5379" max="5379" width="15.140625" style="95" customWidth="1"/>
    <col min="5380" max="5380" width="4.140625" style="95" customWidth="1"/>
    <col min="5381" max="5381" width="7.85546875" style="95" customWidth="1"/>
    <col min="5382" max="5628" width="9.140625" style="95"/>
    <col min="5629" max="5629" width="6.42578125" style="95" customWidth="1"/>
    <col min="5630" max="5630" width="13.5703125" style="95" customWidth="1"/>
    <col min="5631" max="5631" width="17.85546875" style="95" customWidth="1"/>
    <col min="5632" max="5632" width="16.42578125" style="95" customWidth="1"/>
    <col min="5633" max="5633" width="15.7109375" style="95" customWidth="1"/>
    <col min="5634" max="5634" width="15.42578125" style="95" customWidth="1"/>
    <col min="5635" max="5635" width="15.140625" style="95" customWidth="1"/>
    <col min="5636" max="5636" width="4.140625" style="95" customWidth="1"/>
    <col min="5637" max="5637" width="7.85546875" style="95" customWidth="1"/>
    <col min="5638" max="5884" width="9.140625" style="95"/>
    <col min="5885" max="5885" width="6.42578125" style="95" customWidth="1"/>
    <col min="5886" max="5886" width="13.5703125" style="95" customWidth="1"/>
    <col min="5887" max="5887" width="17.85546875" style="95" customWidth="1"/>
    <col min="5888" max="5888" width="16.42578125" style="95" customWidth="1"/>
    <col min="5889" max="5889" width="15.7109375" style="95" customWidth="1"/>
    <col min="5890" max="5890" width="15.42578125" style="95" customWidth="1"/>
    <col min="5891" max="5891" width="15.140625" style="95" customWidth="1"/>
    <col min="5892" max="5892" width="4.140625" style="95" customWidth="1"/>
    <col min="5893" max="5893" width="7.85546875" style="95" customWidth="1"/>
    <col min="5894" max="6140" width="9.140625" style="95"/>
    <col min="6141" max="6141" width="6.42578125" style="95" customWidth="1"/>
    <col min="6142" max="6142" width="13.5703125" style="95" customWidth="1"/>
    <col min="6143" max="6143" width="17.85546875" style="95" customWidth="1"/>
    <col min="6144" max="6144" width="16.42578125" style="95" customWidth="1"/>
    <col min="6145" max="6145" width="15.7109375" style="95" customWidth="1"/>
    <col min="6146" max="6146" width="15.42578125" style="95" customWidth="1"/>
    <col min="6147" max="6147" width="15.140625" style="95" customWidth="1"/>
    <col min="6148" max="6148" width="4.140625" style="95" customWidth="1"/>
    <col min="6149" max="6149" width="7.85546875" style="95" customWidth="1"/>
    <col min="6150" max="6396" width="9.140625" style="95"/>
    <col min="6397" max="6397" width="6.42578125" style="95" customWidth="1"/>
    <col min="6398" max="6398" width="13.5703125" style="95" customWidth="1"/>
    <col min="6399" max="6399" width="17.85546875" style="95" customWidth="1"/>
    <col min="6400" max="6400" width="16.42578125" style="95" customWidth="1"/>
    <col min="6401" max="6401" width="15.7109375" style="95" customWidth="1"/>
    <col min="6402" max="6402" width="15.42578125" style="95" customWidth="1"/>
    <col min="6403" max="6403" width="15.140625" style="95" customWidth="1"/>
    <col min="6404" max="6404" width="4.140625" style="95" customWidth="1"/>
    <col min="6405" max="6405" width="7.85546875" style="95" customWidth="1"/>
    <col min="6406" max="6652" width="9.140625" style="95"/>
    <col min="6653" max="6653" width="6.42578125" style="95" customWidth="1"/>
    <col min="6654" max="6654" width="13.5703125" style="95" customWidth="1"/>
    <col min="6655" max="6655" width="17.85546875" style="95" customWidth="1"/>
    <col min="6656" max="6656" width="16.42578125" style="95" customWidth="1"/>
    <col min="6657" max="6657" width="15.7109375" style="95" customWidth="1"/>
    <col min="6658" max="6658" width="15.42578125" style="95" customWidth="1"/>
    <col min="6659" max="6659" width="15.140625" style="95" customWidth="1"/>
    <col min="6660" max="6660" width="4.140625" style="95" customWidth="1"/>
    <col min="6661" max="6661" width="7.85546875" style="95" customWidth="1"/>
    <col min="6662" max="6908" width="9.140625" style="95"/>
    <col min="6909" max="6909" width="6.42578125" style="95" customWidth="1"/>
    <col min="6910" max="6910" width="13.5703125" style="95" customWidth="1"/>
    <col min="6911" max="6911" width="17.85546875" style="95" customWidth="1"/>
    <col min="6912" max="6912" width="16.42578125" style="95" customWidth="1"/>
    <col min="6913" max="6913" width="15.7109375" style="95" customWidth="1"/>
    <col min="6914" max="6914" width="15.42578125" style="95" customWidth="1"/>
    <col min="6915" max="6915" width="15.140625" style="95" customWidth="1"/>
    <col min="6916" max="6916" width="4.140625" style="95" customWidth="1"/>
    <col min="6917" max="6917" width="7.85546875" style="95" customWidth="1"/>
    <col min="6918" max="7164" width="9.140625" style="95"/>
    <col min="7165" max="7165" width="6.42578125" style="95" customWidth="1"/>
    <col min="7166" max="7166" width="13.5703125" style="95" customWidth="1"/>
    <col min="7167" max="7167" width="17.85546875" style="95" customWidth="1"/>
    <col min="7168" max="7168" width="16.42578125" style="95" customWidth="1"/>
    <col min="7169" max="7169" width="15.7109375" style="95" customWidth="1"/>
    <col min="7170" max="7170" width="15.42578125" style="95" customWidth="1"/>
    <col min="7171" max="7171" width="15.140625" style="95" customWidth="1"/>
    <col min="7172" max="7172" width="4.140625" style="95" customWidth="1"/>
    <col min="7173" max="7173" width="7.85546875" style="95" customWidth="1"/>
    <col min="7174" max="7420" width="9.140625" style="95"/>
    <col min="7421" max="7421" width="6.42578125" style="95" customWidth="1"/>
    <col min="7422" max="7422" width="13.5703125" style="95" customWidth="1"/>
    <col min="7423" max="7423" width="17.85546875" style="95" customWidth="1"/>
    <col min="7424" max="7424" width="16.42578125" style="95" customWidth="1"/>
    <col min="7425" max="7425" width="15.7109375" style="95" customWidth="1"/>
    <col min="7426" max="7426" width="15.42578125" style="95" customWidth="1"/>
    <col min="7427" max="7427" width="15.140625" style="95" customWidth="1"/>
    <col min="7428" max="7428" width="4.140625" style="95" customWidth="1"/>
    <col min="7429" max="7429" width="7.85546875" style="95" customWidth="1"/>
    <col min="7430" max="7676" width="9.140625" style="95"/>
    <col min="7677" max="7677" width="6.42578125" style="95" customWidth="1"/>
    <col min="7678" max="7678" width="13.5703125" style="95" customWidth="1"/>
    <col min="7679" max="7679" width="17.85546875" style="95" customWidth="1"/>
    <col min="7680" max="7680" width="16.42578125" style="95" customWidth="1"/>
    <col min="7681" max="7681" width="15.7109375" style="95" customWidth="1"/>
    <col min="7682" max="7682" width="15.42578125" style="95" customWidth="1"/>
    <col min="7683" max="7683" width="15.140625" style="95" customWidth="1"/>
    <col min="7684" max="7684" width="4.140625" style="95" customWidth="1"/>
    <col min="7685" max="7685" width="7.85546875" style="95" customWidth="1"/>
    <col min="7686" max="7932" width="9.140625" style="95"/>
    <col min="7933" max="7933" width="6.42578125" style="95" customWidth="1"/>
    <col min="7934" max="7934" width="13.5703125" style="95" customWidth="1"/>
    <col min="7935" max="7935" width="17.85546875" style="95" customWidth="1"/>
    <col min="7936" max="7936" width="16.42578125" style="95" customWidth="1"/>
    <col min="7937" max="7937" width="15.7109375" style="95" customWidth="1"/>
    <col min="7938" max="7938" width="15.42578125" style="95" customWidth="1"/>
    <col min="7939" max="7939" width="15.140625" style="95" customWidth="1"/>
    <col min="7940" max="7940" width="4.140625" style="95" customWidth="1"/>
    <col min="7941" max="7941" width="7.85546875" style="95" customWidth="1"/>
    <col min="7942" max="8188" width="9.140625" style="95"/>
    <col min="8189" max="8189" width="6.42578125" style="95" customWidth="1"/>
    <col min="8190" max="8190" width="13.5703125" style="95" customWidth="1"/>
    <col min="8191" max="8191" width="17.85546875" style="95" customWidth="1"/>
    <col min="8192" max="8192" width="16.42578125" style="95" customWidth="1"/>
    <col min="8193" max="8193" width="15.7109375" style="95" customWidth="1"/>
    <col min="8194" max="8194" width="15.42578125" style="95" customWidth="1"/>
    <col min="8195" max="8195" width="15.140625" style="95" customWidth="1"/>
    <col min="8196" max="8196" width="4.140625" style="95" customWidth="1"/>
    <col min="8197" max="8197" width="7.85546875" style="95" customWidth="1"/>
    <col min="8198" max="8444" width="9.140625" style="95"/>
    <col min="8445" max="8445" width="6.42578125" style="95" customWidth="1"/>
    <col min="8446" max="8446" width="13.5703125" style="95" customWidth="1"/>
    <col min="8447" max="8447" width="17.85546875" style="95" customWidth="1"/>
    <col min="8448" max="8448" width="16.42578125" style="95" customWidth="1"/>
    <col min="8449" max="8449" width="15.7109375" style="95" customWidth="1"/>
    <col min="8450" max="8450" width="15.42578125" style="95" customWidth="1"/>
    <col min="8451" max="8451" width="15.140625" style="95" customWidth="1"/>
    <col min="8452" max="8452" width="4.140625" style="95" customWidth="1"/>
    <col min="8453" max="8453" width="7.85546875" style="95" customWidth="1"/>
    <col min="8454" max="8700" width="9.140625" style="95"/>
    <col min="8701" max="8701" width="6.42578125" style="95" customWidth="1"/>
    <col min="8702" max="8702" width="13.5703125" style="95" customWidth="1"/>
    <col min="8703" max="8703" width="17.85546875" style="95" customWidth="1"/>
    <col min="8704" max="8704" width="16.42578125" style="95" customWidth="1"/>
    <col min="8705" max="8705" width="15.7109375" style="95" customWidth="1"/>
    <col min="8706" max="8706" width="15.42578125" style="95" customWidth="1"/>
    <col min="8707" max="8707" width="15.140625" style="95" customWidth="1"/>
    <col min="8708" max="8708" width="4.140625" style="95" customWidth="1"/>
    <col min="8709" max="8709" width="7.85546875" style="95" customWidth="1"/>
    <col min="8710" max="8956" width="9.140625" style="95"/>
    <col min="8957" max="8957" width="6.42578125" style="95" customWidth="1"/>
    <col min="8958" max="8958" width="13.5703125" style="95" customWidth="1"/>
    <col min="8959" max="8959" width="17.85546875" style="95" customWidth="1"/>
    <col min="8960" max="8960" width="16.42578125" style="95" customWidth="1"/>
    <col min="8961" max="8961" width="15.7109375" style="95" customWidth="1"/>
    <col min="8962" max="8962" width="15.42578125" style="95" customWidth="1"/>
    <col min="8963" max="8963" width="15.140625" style="95" customWidth="1"/>
    <col min="8964" max="8964" width="4.140625" style="95" customWidth="1"/>
    <col min="8965" max="8965" width="7.85546875" style="95" customWidth="1"/>
    <col min="8966" max="9212" width="9.140625" style="95"/>
    <col min="9213" max="9213" width="6.42578125" style="95" customWidth="1"/>
    <col min="9214" max="9214" width="13.5703125" style="95" customWidth="1"/>
    <col min="9215" max="9215" width="17.85546875" style="95" customWidth="1"/>
    <col min="9216" max="9216" width="16.42578125" style="95" customWidth="1"/>
    <col min="9217" max="9217" width="15.7109375" style="95" customWidth="1"/>
    <col min="9218" max="9218" width="15.42578125" style="95" customWidth="1"/>
    <col min="9219" max="9219" width="15.140625" style="95" customWidth="1"/>
    <col min="9220" max="9220" width="4.140625" style="95" customWidth="1"/>
    <col min="9221" max="9221" width="7.85546875" style="95" customWidth="1"/>
    <col min="9222" max="9468" width="9.140625" style="95"/>
    <col min="9469" max="9469" width="6.42578125" style="95" customWidth="1"/>
    <col min="9470" max="9470" width="13.5703125" style="95" customWidth="1"/>
    <col min="9471" max="9471" width="17.85546875" style="95" customWidth="1"/>
    <col min="9472" max="9472" width="16.42578125" style="95" customWidth="1"/>
    <col min="9473" max="9473" width="15.7109375" style="95" customWidth="1"/>
    <col min="9474" max="9474" width="15.42578125" style="95" customWidth="1"/>
    <col min="9475" max="9475" width="15.140625" style="95" customWidth="1"/>
    <col min="9476" max="9476" width="4.140625" style="95" customWidth="1"/>
    <col min="9477" max="9477" width="7.85546875" style="95" customWidth="1"/>
    <col min="9478" max="9724" width="9.140625" style="95"/>
    <col min="9725" max="9725" width="6.42578125" style="95" customWidth="1"/>
    <col min="9726" max="9726" width="13.5703125" style="95" customWidth="1"/>
    <col min="9727" max="9727" width="17.85546875" style="95" customWidth="1"/>
    <col min="9728" max="9728" width="16.42578125" style="95" customWidth="1"/>
    <col min="9729" max="9729" width="15.7109375" style="95" customWidth="1"/>
    <col min="9730" max="9730" width="15.42578125" style="95" customWidth="1"/>
    <col min="9731" max="9731" width="15.140625" style="95" customWidth="1"/>
    <col min="9732" max="9732" width="4.140625" style="95" customWidth="1"/>
    <col min="9733" max="9733" width="7.85546875" style="95" customWidth="1"/>
    <col min="9734" max="9980" width="9.140625" style="95"/>
    <col min="9981" max="9981" width="6.42578125" style="95" customWidth="1"/>
    <col min="9982" max="9982" width="13.5703125" style="95" customWidth="1"/>
    <col min="9983" max="9983" width="17.85546875" style="95" customWidth="1"/>
    <col min="9984" max="9984" width="16.42578125" style="95" customWidth="1"/>
    <col min="9985" max="9985" width="15.7109375" style="95" customWidth="1"/>
    <col min="9986" max="9986" width="15.42578125" style="95" customWidth="1"/>
    <col min="9987" max="9987" width="15.140625" style="95" customWidth="1"/>
    <col min="9988" max="9988" width="4.140625" style="95" customWidth="1"/>
    <col min="9989" max="9989" width="7.85546875" style="95" customWidth="1"/>
    <col min="9990" max="10236" width="9.140625" style="95"/>
    <col min="10237" max="10237" width="6.42578125" style="95" customWidth="1"/>
    <col min="10238" max="10238" width="13.5703125" style="95" customWidth="1"/>
    <col min="10239" max="10239" width="17.85546875" style="95" customWidth="1"/>
    <col min="10240" max="10240" width="16.42578125" style="95" customWidth="1"/>
    <col min="10241" max="10241" width="15.7109375" style="95" customWidth="1"/>
    <col min="10242" max="10242" width="15.42578125" style="95" customWidth="1"/>
    <col min="10243" max="10243" width="15.140625" style="95" customWidth="1"/>
    <col min="10244" max="10244" width="4.140625" style="95" customWidth="1"/>
    <col min="10245" max="10245" width="7.85546875" style="95" customWidth="1"/>
    <col min="10246" max="10492" width="9.140625" style="95"/>
    <col min="10493" max="10493" width="6.42578125" style="95" customWidth="1"/>
    <col min="10494" max="10494" width="13.5703125" style="95" customWidth="1"/>
    <col min="10495" max="10495" width="17.85546875" style="95" customWidth="1"/>
    <col min="10496" max="10496" width="16.42578125" style="95" customWidth="1"/>
    <col min="10497" max="10497" width="15.7109375" style="95" customWidth="1"/>
    <col min="10498" max="10498" width="15.42578125" style="95" customWidth="1"/>
    <col min="10499" max="10499" width="15.140625" style="95" customWidth="1"/>
    <col min="10500" max="10500" width="4.140625" style="95" customWidth="1"/>
    <col min="10501" max="10501" width="7.85546875" style="95" customWidth="1"/>
    <col min="10502" max="10748" width="9.140625" style="95"/>
    <col min="10749" max="10749" width="6.42578125" style="95" customWidth="1"/>
    <col min="10750" max="10750" width="13.5703125" style="95" customWidth="1"/>
    <col min="10751" max="10751" width="17.85546875" style="95" customWidth="1"/>
    <col min="10752" max="10752" width="16.42578125" style="95" customWidth="1"/>
    <col min="10753" max="10753" width="15.7109375" style="95" customWidth="1"/>
    <col min="10754" max="10754" width="15.42578125" style="95" customWidth="1"/>
    <col min="10755" max="10755" width="15.140625" style="95" customWidth="1"/>
    <col min="10756" max="10756" width="4.140625" style="95" customWidth="1"/>
    <col min="10757" max="10757" width="7.85546875" style="95" customWidth="1"/>
    <col min="10758" max="11004" width="9.140625" style="95"/>
    <col min="11005" max="11005" width="6.42578125" style="95" customWidth="1"/>
    <col min="11006" max="11006" width="13.5703125" style="95" customWidth="1"/>
    <col min="11007" max="11007" width="17.85546875" style="95" customWidth="1"/>
    <col min="11008" max="11008" width="16.42578125" style="95" customWidth="1"/>
    <col min="11009" max="11009" width="15.7109375" style="95" customWidth="1"/>
    <col min="11010" max="11010" width="15.42578125" style="95" customWidth="1"/>
    <col min="11011" max="11011" width="15.140625" style="95" customWidth="1"/>
    <col min="11012" max="11012" width="4.140625" style="95" customWidth="1"/>
    <col min="11013" max="11013" width="7.85546875" style="95" customWidth="1"/>
    <col min="11014" max="11260" width="9.140625" style="95"/>
    <col min="11261" max="11261" width="6.42578125" style="95" customWidth="1"/>
    <col min="11262" max="11262" width="13.5703125" style="95" customWidth="1"/>
    <col min="11263" max="11263" width="17.85546875" style="95" customWidth="1"/>
    <col min="11264" max="11264" width="16.42578125" style="95" customWidth="1"/>
    <col min="11265" max="11265" width="15.7109375" style="95" customWidth="1"/>
    <col min="11266" max="11266" width="15.42578125" style="95" customWidth="1"/>
    <col min="11267" max="11267" width="15.140625" style="95" customWidth="1"/>
    <col min="11268" max="11268" width="4.140625" style="95" customWidth="1"/>
    <col min="11269" max="11269" width="7.85546875" style="95" customWidth="1"/>
    <col min="11270" max="11516" width="9.140625" style="95"/>
    <col min="11517" max="11517" width="6.42578125" style="95" customWidth="1"/>
    <col min="11518" max="11518" width="13.5703125" style="95" customWidth="1"/>
    <col min="11519" max="11519" width="17.85546875" style="95" customWidth="1"/>
    <col min="11520" max="11520" width="16.42578125" style="95" customWidth="1"/>
    <col min="11521" max="11521" width="15.7109375" style="95" customWidth="1"/>
    <col min="11522" max="11522" width="15.42578125" style="95" customWidth="1"/>
    <col min="11523" max="11523" width="15.140625" style="95" customWidth="1"/>
    <col min="11524" max="11524" width="4.140625" style="95" customWidth="1"/>
    <col min="11525" max="11525" width="7.85546875" style="95" customWidth="1"/>
    <col min="11526" max="11772" width="9.140625" style="95"/>
    <col min="11773" max="11773" width="6.42578125" style="95" customWidth="1"/>
    <col min="11774" max="11774" width="13.5703125" style="95" customWidth="1"/>
    <col min="11775" max="11775" width="17.85546875" style="95" customWidth="1"/>
    <col min="11776" max="11776" width="16.42578125" style="95" customWidth="1"/>
    <col min="11777" max="11777" width="15.7109375" style="95" customWidth="1"/>
    <col min="11778" max="11778" width="15.42578125" style="95" customWidth="1"/>
    <col min="11779" max="11779" width="15.140625" style="95" customWidth="1"/>
    <col min="11780" max="11780" width="4.140625" style="95" customWidth="1"/>
    <col min="11781" max="11781" width="7.85546875" style="95" customWidth="1"/>
    <col min="11782" max="12028" width="9.140625" style="95"/>
    <col min="12029" max="12029" width="6.42578125" style="95" customWidth="1"/>
    <col min="12030" max="12030" width="13.5703125" style="95" customWidth="1"/>
    <col min="12031" max="12031" width="17.85546875" style="95" customWidth="1"/>
    <col min="12032" max="12032" width="16.42578125" style="95" customWidth="1"/>
    <col min="12033" max="12033" width="15.7109375" style="95" customWidth="1"/>
    <col min="12034" max="12034" width="15.42578125" style="95" customWidth="1"/>
    <col min="12035" max="12035" width="15.140625" style="95" customWidth="1"/>
    <col min="12036" max="12036" width="4.140625" style="95" customWidth="1"/>
    <col min="12037" max="12037" width="7.85546875" style="95" customWidth="1"/>
    <col min="12038" max="12284" width="9.140625" style="95"/>
    <col min="12285" max="12285" width="6.42578125" style="95" customWidth="1"/>
    <col min="12286" max="12286" width="13.5703125" style="95" customWidth="1"/>
    <col min="12287" max="12287" width="17.85546875" style="95" customWidth="1"/>
    <col min="12288" max="12288" width="16.42578125" style="95" customWidth="1"/>
    <col min="12289" max="12289" width="15.7109375" style="95" customWidth="1"/>
    <col min="12290" max="12290" width="15.42578125" style="95" customWidth="1"/>
    <col min="12291" max="12291" width="15.140625" style="95" customWidth="1"/>
    <col min="12292" max="12292" width="4.140625" style="95" customWidth="1"/>
    <col min="12293" max="12293" width="7.85546875" style="95" customWidth="1"/>
    <col min="12294" max="12540" width="9.140625" style="95"/>
    <col min="12541" max="12541" width="6.42578125" style="95" customWidth="1"/>
    <col min="12542" max="12542" width="13.5703125" style="95" customWidth="1"/>
    <col min="12543" max="12543" width="17.85546875" style="95" customWidth="1"/>
    <col min="12544" max="12544" width="16.42578125" style="95" customWidth="1"/>
    <col min="12545" max="12545" width="15.7109375" style="95" customWidth="1"/>
    <col min="12546" max="12546" width="15.42578125" style="95" customWidth="1"/>
    <col min="12547" max="12547" width="15.140625" style="95" customWidth="1"/>
    <col min="12548" max="12548" width="4.140625" style="95" customWidth="1"/>
    <col min="12549" max="12549" width="7.85546875" style="95" customWidth="1"/>
    <col min="12550" max="12796" width="9.140625" style="95"/>
    <col min="12797" max="12797" width="6.42578125" style="95" customWidth="1"/>
    <col min="12798" max="12798" width="13.5703125" style="95" customWidth="1"/>
    <col min="12799" max="12799" width="17.85546875" style="95" customWidth="1"/>
    <col min="12800" max="12800" width="16.42578125" style="95" customWidth="1"/>
    <col min="12801" max="12801" width="15.7109375" style="95" customWidth="1"/>
    <col min="12802" max="12802" width="15.42578125" style="95" customWidth="1"/>
    <col min="12803" max="12803" width="15.140625" style="95" customWidth="1"/>
    <col min="12804" max="12804" width="4.140625" style="95" customWidth="1"/>
    <col min="12805" max="12805" width="7.85546875" style="95" customWidth="1"/>
    <col min="12806" max="13052" width="9.140625" style="95"/>
    <col min="13053" max="13053" width="6.42578125" style="95" customWidth="1"/>
    <col min="13054" max="13054" width="13.5703125" style="95" customWidth="1"/>
    <col min="13055" max="13055" width="17.85546875" style="95" customWidth="1"/>
    <col min="13056" max="13056" width="16.42578125" style="95" customWidth="1"/>
    <col min="13057" max="13057" width="15.7109375" style="95" customWidth="1"/>
    <col min="13058" max="13058" width="15.42578125" style="95" customWidth="1"/>
    <col min="13059" max="13059" width="15.140625" style="95" customWidth="1"/>
    <col min="13060" max="13060" width="4.140625" style="95" customWidth="1"/>
    <col min="13061" max="13061" width="7.85546875" style="95" customWidth="1"/>
    <col min="13062" max="13308" width="9.140625" style="95"/>
    <col min="13309" max="13309" width="6.42578125" style="95" customWidth="1"/>
    <col min="13310" max="13310" width="13.5703125" style="95" customWidth="1"/>
    <col min="13311" max="13311" width="17.85546875" style="95" customWidth="1"/>
    <col min="13312" max="13312" width="16.42578125" style="95" customWidth="1"/>
    <col min="13313" max="13313" width="15.7109375" style="95" customWidth="1"/>
    <col min="13314" max="13314" width="15.42578125" style="95" customWidth="1"/>
    <col min="13315" max="13315" width="15.140625" style="95" customWidth="1"/>
    <col min="13316" max="13316" width="4.140625" style="95" customWidth="1"/>
    <col min="13317" max="13317" width="7.85546875" style="95" customWidth="1"/>
    <col min="13318" max="13564" width="9.140625" style="95"/>
    <col min="13565" max="13565" width="6.42578125" style="95" customWidth="1"/>
    <col min="13566" max="13566" width="13.5703125" style="95" customWidth="1"/>
    <col min="13567" max="13567" width="17.85546875" style="95" customWidth="1"/>
    <col min="13568" max="13568" width="16.42578125" style="95" customWidth="1"/>
    <col min="13569" max="13569" width="15.7109375" style="95" customWidth="1"/>
    <col min="13570" max="13570" width="15.42578125" style="95" customWidth="1"/>
    <col min="13571" max="13571" width="15.140625" style="95" customWidth="1"/>
    <col min="13572" max="13572" width="4.140625" style="95" customWidth="1"/>
    <col min="13573" max="13573" width="7.85546875" style="95" customWidth="1"/>
    <col min="13574" max="13820" width="9.140625" style="95"/>
    <col min="13821" max="13821" width="6.42578125" style="95" customWidth="1"/>
    <col min="13822" max="13822" width="13.5703125" style="95" customWidth="1"/>
    <col min="13823" max="13823" width="17.85546875" style="95" customWidth="1"/>
    <col min="13824" max="13824" width="16.42578125" style="95" customWidth="1"/>
    <col min="13825" max="13825" width="15.7109375" style="95" customWidth="1"/>
    <col min="13826" max="13826" width="15.42578125" style="95" customWidth="1"/>
    <col min="13827" max="13827" width="15.140625" style="95" customWidth="1"/>
    <col min="13828" max="13828" width="4.140625" style="95" customWidth="1"/>
    <col min="13829" max="13829" width="7.85546875" style="95" customWidth="1"/>
    <col min="13830" max="14076" width="9.140625" style="95"/>
    <col min="14077" max="14077" width="6.42578125" style="95" customWidth="1"/>
    <col min="14078" max="14078" width="13.5703125" style="95" customWidth="1"/>
    <col min="14079" max="14079" width="17.85546875" style="95" customWidth="1"/>
    <col min="14080" max="14080" width="16.42578125" style="95" customWidth="1"/>
    <col min="14081" max="14081" width="15.7109375" style="95" customWidth="1"/>
    <col min="14082" max="14082" width="15.42578125" style="95" customWidth="1"/>
    <col min="14083" max="14083" width="15.140625" style="95" customWidth="1"/>
    <col min="14084" max="14084" width="4.140625" style="95" customWidth="1"/>
    <col min="14085" max="14085" width="7.85546875" style="95" customWidth="1"/>
    <col min="14086" max="14332" width="9.140625" style="95"/>
    <col min="14333" max="14333" width="6.42578125" style="95" customWidth="1"/>
    <col min="14334" max="14334" width="13.5703125" style="95" customWidth="1"/>
    <col min="14335" max="14335" width="17.85546875" style="95" customWidth="1"/>
    <col min="14336" max="14336" width="16.42578125" style="95" customWidth="1"/>
    <col min="14337" max="14337" width="15.7109375" style="95" customWidth="1"/>
    <col min="14338" max="14338" width="15.42578125" style="95" customWidth="1"/>
    <col min="14339" max="14339" width="15.140625" style="95" customWidth="1"/>
    <col min="14340" max="14340" width="4.140625" style="95" customWidth="1"/>
    <col min="14341" max="14341" width="7.85546875" style="95" customWidth="1"/>
    <col min="14342" max="14588" width="9.140625" style="95"/>
    <col min="14589" max="14589" width="6.42578125" style="95" customWidth="1"/>
    <col min="14590" max="14590" width="13.5703125" style="95" customWidth="1"/>
    <col min="14591" max="14591" width="17.85546875" style="95" customWidth="1"/>
    <col min="14592" max="14592" width="16.42578125" style="95" customWidth="1"/>
    <col min="14593" max="14593" width="15.7109375" style="95" customWidth="1"/>
    <col min="14594" max="14594" width="15.42578125" style="95" customWidth="1"/>
    <col min="14595" max="14595" width="15.140625" style="95" customWidth="1"/>
    <col min="14596" max="14596" width="4.140625" style="95" customWidth="1"/>
    <col min="14597" max="14597" width="7.85546875" style="95" customWidth="1"/>
    <col min="14598" max="14844" width="9.140625" style="95"/>
    <col min="14845" max="14845" width="6.42578125" style="95" customWidth="1"/>
    <col min="14846" max="14846" width="13.5703125" style="95" customWidth="1"/>
    <col min="14847" max="14847" width="17.85546875" style="95" customWidth="1"/>
    <col min="14848" max="14848" width="16.42578125" style="95" customWidth="1"/>
    <col min="14849" max="14849" width="15.7109375" style="95" customWidth="1"/>
    <col min="14850" max="14850" width="15.42578125" style="95" customWidth="1"/>
    <col min="14851" max="14851" width="15.140625" style="95" customWidth="1"/>
    <col min="14852" max="14852" width="4.140625" style="95" customWidth="1"/>
    <col min="14853" max="14853" width="7.85546875" style="95" customWidth="1"/>
    <col min="14854" max="15100" width="9.140625" style="95"/>
    <col min="15101" max="15101" width="6.42578125" style="95" customWidth="1"/>
    <col min="15102" max="15102" width="13.5703125" style="95" customWidth="1"/>
    <col min="15103" max="15103" width="17.85546875" style="95" customWidth="1"/>
    <col min="15104" max="15104" width="16.42578125" style="95" customWidth="1"/>
    <col min="15105" max="15105" width="15.7109375" style="95" customWidth="1"/>
    <col min="15106" max="15106" width="15.42578125" style="95" customWidth="1"/>
    <col min="15107" max="15107" width="15.140625" style="95" customWidth="1"/>
    <col min="15108" max="15108" width="4.140625" style="95" customWidth="1"/>
    <col min="15109" max="15109" width="7.85546875" style="95" customWidth="1"/>
    <col min="15110" max="15356" width="9.140625" style="95"/>
    <col min="15357" max="15357" width="6.42578125" style="95" customWidth="1"/>
    <col min="15358" max="15358" width="13.5703125" style="95" customWidth="1"/>
    <col min="15359" max="15359" width="17.85546875" style="95" customWidth="1"/>
    <col min="15360" max="15360" width="16.42578125" style="95" customWidth="1"/>
    <col min="15361" max="15361" width="15.7109375" style="95" customWidth="1"/>
    <col min="15362" max="15362" width="15.42578125" style="95" customWidth="1"/>
    <col min="15363" max="15363" width="15.140625" style="95" customWidth="1"/>
    <col min="15364" max="15364" width="4.140625" style="95" customWidth="1"/>
    <col min="15365" max="15365" width="7.85546875" style="95" customWidth="1"/>
    <col min="15366" max="15612" width="9.140625" style="95"/>
    <col min="15613" max="15613" width="6.42578125" style="95" customWidth="1"/>
    <col min="15614" max="15614" width="13.5703125" style="95" customWidth="1"/>
    <col min="15615" max="15615" width="17.85546875" style="95" customWidth="1"/>
    <col min="15616" max="15616" width="16.42578125" style="95" customWidth="1"/>
    <col min="15617" max="15617" width="15.7109375" style="95" customWidth="1"/>
    <col min="15618" max="15618" width="15.42578125" style="95" customWidth="1"/>
    <col min="15619" max="15619" width="15.140625" style="95" customWidth="1"/>
    <col min="15620" max="15620" width="4.140625" style="95" customWidth="1"/>
    <col min="15621" max="15621" width="7.85546875" style="95" customWidth="1"/>
    <col min="15622" max="15868" width="9.140625" style="95"/>
    <col min="15869" max="15869" width="6.42578125" style="95" customWidth="1"/>
    <col min="15870" max="15870" width="13.5703125" style="95" customWidth="1"/>
    <col min="15871" max="15871" width="17.85546875" style="95" customWidth="1"/>
    <col min="15872" max="15872" width="16.42578125" style="95" customWidth="1"/>
    <col min="15873" max="15873" width="15.7109375" style="95" customWidth="1"/>
    <col min="15874" max="15874" width="15.42578125" style="95" customWidth="1"/>
    <col min="15875" max="15875" width="15.140625" style="95" customWidth="1"/>
    <col min="15876" max="15876" width="4.140625" style="95" customWidth="1"/>
    <col min="15877" max="15877" width="7.85546875" style="95" customWidth="1"/>
    <col min="15878" max="16124" width="9.140625" style="95"/>
    <col min="16125" max="16125" width="6.42578125" style="95" customWidth="1"/>
    <col min="16126" max="16126" width="13.5703125" style="95" customWidth="1"/>
    <col min="16127" max="16127" width="17.85546875" style="95" customWidth="1"/>
    <col min="16128" max="16128" width="16.42578125" style="95" customWidth="1"/>
    <col min="16129" max="16129" width="15.7109375" style="95" customWidth="1"/>
    <col min="16130" max="16130" width="15.42578125" style="95" customWidth="1"/>
    <col min="16131" max="16131" width="15.140625" style="95" customWidth="1"/>
    <col min="16132" max="16132" width="4.140625" style="95" customWidth="1"/>
    <col min="16133" max="16133" width="7.85546875" style="95" customWidth="1"/>
    <col min="16134" max="16384" width="9.140625" style="95"/>
  </cols>
  <sheetData>
    <row r="1" spans="1:9" s="232" customFormat="1" ht="23.25" customHeight="1">
      <c r="A1" s="333" t="s">
        <v>36</v>
      </c>
      <c r="B1" s="333"/>
      <c r="C1" s="333"/>
      <c r="D1" s="333"/>
      <c r="E1" s="333"/>
      <c r="F1" s="333"/>
      <c r="G1" s="333"/>
    </row>
    <row r="2" spans="1:9" s="232" customFormat="1" ht="23.25" customHeight="1">
      <c r="A2" s="334" t="s">
        <v>289</v>
      </c>
      <c r="B2" s="334"/>
      <c r="C2" s="334"/>
      <c r="D2" s="334"/>
      <c r="E2" s="334"/>
      <c r="F2" s="334"/>
      <c r="G2" s="334"/>
    </row>
    <row r="3" spans="1:9" s="232" customFormat="1" ht="23.25" customHeight="1">
      <c r="A3" s="334" t="s">
        <v>290</v>
      </c>
      <c r="B3" s="334"/>
      <c r="C3" s="334"/>
      <c r="D3" s="334"/>
      <c r="E3" s="334"/>
      <c r="F3" s="334"/>
      <c r="G3" s="334"/>
    </row>
    <row r="4" spans="1:9" s="233" customFormat="1" ht="23.25" customHeight="1" thickBot="1">
      <c r="A4" s="335" t="s">
        <v>291</v>
      </c>
      <c r="B4" s="335"/>
      <c r="C4" s="335"/>
      <c r="D4" s="335"/>
      <c r="E4" s="335"/>
      <c r="F4" s="335"/>
      <c r="G4" s="335"/>
    </row>
    <row r="5" spans="1:9" s="233" customFormat="1" ht="112.5" customHeight="1">
      <c r="A5" s="336" t="s">
        <v>292</v>
      </c>
      <c r="B5" s="338" t="s">
        <v>293</v>
      </c>
      <c r="C5" s="234" t="s">
        <v>294</v>
      </c>
      <c r="D5" s="234" t="s">
        <v>295</v>
      </c>
      <c r="E5" s="234" t="s">
        <v>296</v>
      </c>
      <c r="F5" s="234" t="s">
        <v>297</v>
      </c>
      <c r="G5" s="235" t="s">
        <v>298</v>
      </c>
    </row>
    <row r="6" spans="1:9" s="233" customFormat="1" ht="30" customHeight="1" thickBot="1">
      <c r="A6" s="337"/>
      <c r="B6" s="339"/>
      <c r="C6" s="236" t="s">
        <v>299</v>
      </c>
      <c r="D6" s="236" t="s">
        <v>300</v>
      </c>
      <c r="E6" s="236" t="s">
        <v>301</v>
      </c>
      <c r="F6" s="236" t="s">
        <v>302</v>
      </c>
      <c r="G6" s="237" t="s">
        <v>303</v>
      </c>
      <c r="H6" s="238"/>
    </row>
    <row r="7" spans="1:9" s="233" customFormat="1" ht="33" customHeight="1">
      <c r="A7" s="239">
        <v>1</v>
      </c>
      <c r="B7" s="240" t="s">
        <v>32</v>
      </c>
      <c r="C7" s="241">
        <v>53982</v>
      </c>
      <c r="D7" s="241">
        <v>2797</v>
      </c>
      <c r="E7" s="241">
        <v>56779</v>
      </c>
      <c r="F7" s="241">
        <v>588</v>
      </c>
      <c r="G7" s="242">
        <v>1.0355941457228905</v>
      </c>
      <c r="I7" s="243"/>
    </row>
    <row r="8" spans="1:9" s="233" customFormat="1" ht="33" customHeight="1">
      <c r="A8" s="244">
        <v>2</v>
      </c>
      <c r="B8" s="245" t="s">
        <v>9</v>
      </c>
      <c r="C8" s="246">
        <v>9368</v>
      </c>
      <c r="D8" s="246">
        <v>135</v>
      </c>
      <c r="E8" s="246">
        <v>9503</v>
      </c>
      <c r="F8" s="246">
        <v>9</v>
      </c>
      <c r="G8" s="247">
        <v>9.4706934652215094E-2</v>
      </c>
      <c r="I8" s="243"/>
    </row>
    <row r="9" spans="1:9" s="233" customFormat="1" ht="33" customHeight="1">
      <c r="A9" s="244">
        <v>3</v>
      </c>
      <c r="B9" s="245" t="s">
        <v>10</v>
      </c>
      <c r="C9" s="246">
        <v>24872</v>
      </c>
      <c r="D9" s="246">
        <v>444</v>
      </c>
      <c r="E9" s="246">
        <v>25316</v>
      </c>
      <c r="F9" s="246">
        <v>133</v>
      </c>
      <c r="G9" s="247">
        <v>0.52535945647021642</v>
      </c>
      <c r="I9" s="243"/>
    </row>
    <row r="10" spans="1:9" s="233" customFormat="1" ht="33" customHeight="1">
      <c r="A10" s="244">
        <v>4</v>
      </c>
      <c r="B10" s="245" t="s">
        <v>11</v>
      </c>
      <c r="C10" s="246">
        <v>31870</v>
      </c>
      <c r="D10" s="246">
        <v>1035</v>
      </c>
      <c r="E10" s="246">
        <v>32905</v>
      </c>
      <c r="F10" s="246">
        <v>221</v>
      </c>
      <c r="G10" s="247">
        <v>0.67163045129919463</v>
      </c>
      <c r="I10" s="243"/>
    </row>
    <row r="11" spans="1:9" s="233" customFormat="1" ht="33" customHeight="1">
      <c r="A11" s="244">
        <v>5</v>
      </c>
      <c r="B11" s="245" t="s">
        <v>12</v>
      </c>
      <c r="C11" s="246">
        <v>60881</v>
      </c>
      <c r="D11" s="246">
        <v>1006</v>
      </c>
      <c r="E11" s="246">
        <v>61887</v>
      </c>
      <c r="F11" s="246">
        <v>724</v>
      </c>
      <c r="G11" s="247">
        <v>1.1698741254221403</v>
      </c>
      <c r="I11" s="243"/>
    </row>
    <row r="12" spans="1:9" s="233" customFormat="1" ht="31.5" customHeight="1" thickBot="1">
      <c r="A12" s="248"/>
      <c r="B12" s="249" t="s">
        <v>304</v>
      </c>
      <c r="C12" s="250">
        <v>180973</v>
      </c>
      <c r="D12" s="251">
        <v>5417</v>
      </c>
      <c r="E12" s="250">
        <v>186390</v>
      </c>
      <c r="F12" s="251">
        <v>1675</v>
      </c>
      <c r="G12" s="252">
        <v>0.89865336123182582</v>
      </c>
      <c r="H12" s="243"/>
      <c r="I12" s="243"/>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5"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selection activeCell="C17" sqref="C17"/>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307" t="str">
        <f>'[27]MG COVER PAGE'!A1</f>
        <v>Name of Distribution Licensee: M G V C L</v>
      </c>
      <c r="B1" s="307"/>
      <c r="C1" s="307"/>
      <c r="D1" s="307"/>
      <c r="E1" s="307"/>
    </row>
    <row r="2" spans="1:6" ht="18">
      <c r="A2" s="307" t="str">
        <f>'[27]MG COVER PAGE'!A2</f>
        <v>Quarter :   Q-4  (Jan-Feb-March- 2023)</v>
      </c>
      <c r="B2" s="307"/>
      <c r="C2" s="307"/>
      <c r="D2" s="307"/>
      <c r="E2" s="307"/>
    </row>
    <row r="3" spans="1:6" ht="18">
      <c r="A3" s="307" t="str">
        <f>'[27]MG COVER PAGE'!A3</f>
        <v>Year: 2022-23</v>
      </c>
      <c r="B3" s="307"/>
      <c r="C3" s="307"/>
      <c r="D3" s="307"/>
      <c r="E3" s="307"/>
    </row>
    <row r="4" spans="1:6" ht="18">
      <c r="A4" s="192" t="s">
        <v>224</v>
      </c>
      <c r="B4" s="193"/>
      <c r="C4" s="193"/>
      <c r="D4" s="193"/>
      <c r="E4" s="193"/>
      <c r="F4" s="193"/>
    </row>
    <row r="5" spans="1:6" ht="18.75" thickBot="1">
      <c r="A5" s="194"/>
      <c r="B5" s="193"/>
      <c r="C5" s="193"/>
      <c r="D5" s="193"/>
      <c r="E5" s="193"/>
      <c r="F5" s="193"/>
    </row>
    <row r="6" spans="1:6" ht="18.75" thickBot="1">
      <c r="A6" s="340" t="s">
        <v>225</v>
      </c>
      <c r="B6" s="341"/>
      <c r="C6" s="341"/>
      <c r="D6" s="341"/>
      <c r="E6" s="341"/>
      <c r="F6" s="342"/>
    </row>
    <row r="7" spans="1:6" ht="18.75" thickBot="1">
      <c r="A7" s="195">
        <v>-1</v>
      </c>
      <c r="B7" s="196">
        <v>-2</v>
      </c>
      <c r="C7" s="196">
        <v>-3</v>
      </c>
      <c r="D7" s="196">
        <v>-4</v>
      </c>
      <c r="E7" s="196">
        <v>-5</v>
      </c>
      <c r="F7" s="196">
        <v>-6</v>
      </c>
    </row>
    <row r="8" spans="1:6" ht="43.5" customHeight="1">
      <c r="A8" s="343" t="s">
        <v>14</v>
      </c>
      <c r="B8" s="343" t="s">
        <v>226</v>
      </c>
      <c r="C8" s="197" t="s">
        <v>227</v>
      </c>
      <c r="D8" s="343" t="s">
        <v>228</v>
      </c>
      <c r="E8" s="343" t="s">
        <v>229</v>
      </c>
      <c r="F8" s="197" t="s">
        <v>230</v>
      </c>
    </row>
    <row r="9" spans="1:6" ht="72" customHeight="1" thickBot="1">
      <c r="A9" s="344"/>
      <c r="B9" s="344"/>
      <c r="C9" s="198" t="s">
        <v>231</v>
      </c>
      <c r="D9" s="344"/>
      <c r="E9" s="344"/>
      <c r="F9" s="198" t="s">
        <v>232</v>
      </c>
    </row>
    <row r="10" spans="1:6" ht="24.95" customHeight="1" thickBot="1">
      <c r="A10" s="199"/>
      <c r="B10" s="200" t="s">
        <v>233</v>
      </c>
      <c r="C10" s="200">
        <f>SUM(C11:C15)</f>
        <v>1441</v>
      </c>
      <c r="D10" s="201" t="s">
        <v>234</v>
      </c>
      <c r="E10" s="202">
        <f>SUM(E11:E15)</f>
        <v>0</v>
      </c>
      <c r="F10" s="203">
        <f>E10*100/C10</f>
        <v>0</v>
      </c>
    </row>
    <row r="11" spans="1:6" ht="24.95" customHeight="1" thickBot="1">
      <c r="A11" s="204">
        <v>1</v>
      </c>
      <c r="B11" s="202" t="s">
        <v>145</v>
      </c>
      <c r="C11" s="202">
        <v>1023</v>
      </c>
      <c r="D11" s="201" t="s">
        <v>235</v>
      </c>
      <c r="E11" s="205">
        <v>0</v>
      </c>
      <c r="F11" s="205">
        <f>E11*100/C11</f>
        <v>0</v>
      </c>
    </row>
    <row r="12" spans="1:6" ht="24.95" customHeight="1" thickBot="1">
      <c r="A12" s="204">
        <v>2</v>
      </c>
      <c r="B12" s="202" t="s">
        <v>236</v>
      </c>
      <c r="C12" s="202">
        <v>242</v>
      </c>
      <c r="D12" s="201" t="s">
        <v>235</v>
      </c>
      <c r="E12" s="205">
        <v>0</v>
      </c>
      <c r="F12" s="205">
        <f>E12*100/C12</f>
        <v>0</v>
      </c>
    </row>
    <row r="13" spans="1:6" ht="24.95" customHeight="1" thickBot="1">
      <c r="A13" s="204">
        <v>3</v>
      </c>
      <c r="B13" s="202" t="s">
        <v>237</v>
      </c>
      <c r="C13" s="202">
        <v>23</v>
      </c>
      <c r="D13" s="201" t="s">
        <v>235</v>
      </c>
      <c r="E13" s="205">
        <v>0</v>
      </c>
      <c r="F13" s="203">
        <f>E13*100/C13</f>
        <v>0</v>
      </c>
    </row>
    <row r="14" spans="1:6" ht="24.95" customHeight="1" thickBot="1">
      <c r="A14" s="204">
        <v>4</v>
      </c>
      <c r="B14" s="202" t="s">
        <v>238</v>
      </c>
      <c r="C14" s="202">
        <v>143</v>
      </c>
      <c r="D14" s="201" t="s">
        <v>235</v>
      </c>
      <c r="E14" s="205">
        <v>0</v>
      </c>
      <c r="F14" s="205">
        <v>0</v>
      </c>
    </row>
    <row r="15" spans="1:6" ht="24.95" customHeight="1" thickBot="1">
      <c r="A15" s="204">
        <v>5</v>
      </c>
      <c r="B15" s="202" t="s">
        <v>239</v>
      </c>
      <c r="C15" s="202">
        <v>10</v>
      </c>
      <c r="D15" s="201" t="s">
        <v>235</v>
      </c>
      <c r="E15" s="205">
        <v>0</v>
      </c>
      <c r="F15" s="205">
        <v>0</v>
      </c>
    </row>
    <row r="16" spans="1:6" ht="24.95" customHeight="1" thickBot="1">
      <c r="A16" s="204"/>
      <c r="B16" s="200" t="s">
        <v>240</v>
      </c>
      <c r="C16" s="200"/>
      <c r="D16" s="201" t="s">
        <v>235</v>
      </c>
      <c r="E16" s="202"/>
      <c r="F16" s="206"/>
    </row>
    <row r="17" spans="1:6" ht="24.95" customHeight="1" thickBot="1">
      <c r="A17" s="204">
        <v>6</v>
      </c>
      <c r="B17" s="202" t="s">
        <v>241</v>
      </c>
      <c r="C17" s="202">
        <v>5</v>
      </c>
      <c r="D17" s="201" t="s">
        <v>235</v>
      </c>
      <c r="E17" s="205">
        <v>0</v>
      </c>
      <c r="F17" s="206">
        <f>E17*100/C17</f>
        <v>0</v>
      </c>
    </row>
  </sheetData>
  <mergeCells count="8">
    <mergeCell ref="A1:E1"/>
    <mergeCell ref="A2:E2"/>
    <mergeCell ref="A3:E3"/>
    <mergeCell ref="A6:F6"/>
    <mergeCell ref="A8:A9"/>
    <mergeCell ref="B8:B9"/>
    <mergeCell ref="D8:D9"/>
    <mergeCell ref="E8:E9"/>
  </mergeCells>
  <printOptions horizontalCentered="1" verticalCentered="1"/>
  <pageMargins left="0.43307086614173229" right="0.43307086614173229" top="0.51181102362204722" bottom="0.51181102362204722"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A11" sqref="A11"/>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307" t="str">
        <f>'[27]MG COVER PAGE'!A1</f>
        <v>Name of Distribution Licensee: M G V C L</v>
      </c>
      <c r="B1" s="307"/>
      <c r="C1" s="307"/>
      <c r="D1" s="307"/>
      <c r="E1" s="307"/>
    </row>
    <row r="2" spans="1:7" ht="18">
      <c r="A2" s="307" t="str">
        <f>'[27]MG COVER PAGE'!A2</f>
        <v>Quarter :   Q-4  (Jan-Feb-March- 2023)</v>
      </c>
      <c r="B2" s="307"/>
      <c r="C2" s="307"/>
      <c r="D2" s="307"/>
      <c r="E2" s="307"/>
    </row>
    <row r="3" spans="1:7" ht="18">
      <c r="A3" s="307" t="str">
        <f>'[27]MG COVER PAGE'!A3</f>
        <v>Year: 2022-23</v>
      </c>
      <c r="B3" s="307"/>
      <c r="C3" s="307"/>
      <c r="D3" s="307"/>
      <c r="E3" s="307"/>
    </row>
    <row r="4" spans="1:7" ht="18">
      <c r="A4" s="207" t="s">
        <v>242</v>
      </c>
      <c r="B4" s="67"/>
      <c r="C4" s="67"/>
      <c r="D4" s="67"/>
      <c r="E4" s="67"/>
    </row>
    <row r="5" spans="1:7" ht="22.5" customHeight="1" thickBot="1">
      <c r="A5" s="345" t="s">
        <v>243</v>
      </c>
      <c r="B5" s="345"/>
      <c r="C5" s="345"/>
      <c r="D5" s="345"/>
      <c r="E5" s="345"/>
    </row>
    <row r="6" spans="1:7" ht="18">
      <c r="A6" s="208">
        <v>-1</v>
      </c>
      <c r="B6" s="209">
        <v>-2</v>
      </c>
      <c r="C6" s="209">
        <v>-3</v>
      </c>
      <c r="D6" s="209">
        <v>-4</v>
      </c>
      <c r="E6" s="210">
        <v>-5</v>
      </c>
    </row>
    <row r="7" spans="1:7" ht="36">
      <c r="A7" s="346" t="s">
        <v>244</v>
      </c>
      <c r="B7" s="348" t="s">
        <v>245</v>
      </c>
      <c r="C7" s="348" t="s">
        <v>246</v>
      </c>
      <c r="D7" s="348" t="s">
        <v>229</v>
      </c>
      <c r="E7" s="211" t="s">
        <v>247</v>
      </c>
    </row>
    <row r="8" spans="1:7" ht="68.25" customHeight="1" thickBot="1">
      <c r="A8" s="347"/>
      <c r="B8" s="349"/>
      <c r="C8" s="349"/>
      <c r="D8" s="349"/>
      <c r="E8" s="212" t="s">
        <v>248</v>
      </c>
    </row>
    <row r="9" spans="1:7" ht="35.1" customHeight="1">
      <c r="A9" s="213" t="s">
        <v>249</v>
      </c>
      <c r="B9" s="213">
        <v>56</v>
      </c>
      <c r="C9" s="213" t="s">
        <v>250</v>
      </c>
      <c r="D9" s="213">
        <v>0</v>
      </c>
      <c r="E9" s="214">
        <f>D9*100/B9</f>
        <v>0</v>
      </c>
      <c r="F9" s="215"/>
      <c r="G9" s="215"/>
    </row>
    <row r="10" spans="1:7" ht="35.1" customHeight="1">
      <c r="A10" s="216" t="s">
        <v>251</v>
      </c>
      <c r="B10" s="216">
        <v>24</v>
      </c>
      <c r="C10" s="216" t="s">
        <v>252</v>
      </c>
      <c r="D10" s="216">
        <v>0</v>
      </c>
      <c r="E10" s="216">
        <v>0</v>
      </c>
    </row>
    <row r="11" spans="1:7" ht="35.1" customHeight="1">
      <c r="A11" s="216" t="s">
        <v>253</v>
      </c>
      <c r="B11" s="216">
        <v>1</v>
      </c>
      <c r="C11" s="216" t="s">
        <v>254</v>
      </c>
      <c r="D11" s="216">
        <v>0</v>
      </c>
      <c r="E11" s="216">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opLeftCell="A3" zoomScaleNormal="100" workbookViewId="0">
      <selection activeCell="B11" sqref="B11"/>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307" t="str">
        <f>'[27]MG COVER PAGE'!A1</f>
        <v>Name of Distribution Licensee: M G V C L</v>
      </c>
      <c r="B1" s="307"/>
      <c r="C1" s="307"/>
      <c r="D1" s="307"/>
      <c r="E1" s="307"/>
    </row>
    <row r="2" spans="1:13" ht="18">
      <c r="A2" s="307" t="str">
        <f>'[27]MG COVER PAGE'!A2</f>
        <v>Quarter :   Q-4  (Jan-Feb-March- 2023)</v>
      </c>
      <c r="B2" s="307"/>
      <c r="C2" s="307"/>
      <c r="D2" s="307"/>
      <c r="E2" s="307"/>
    </row>
    <row r="3" spans="1:13" ht="18">
      <c r="A3" s="307" t="str">
        <f>'[27]MG COVER PAGE'!A3</f>
        <v>Year: 2022-23</v>
      </c>
      <c r="B3" s="307"/>
      <c r="C3" s="307"/>
      <c r="D3" s="307"/>
      <c r="E3" s="307"/>
    </row>
    <row r="4" spans="1:13" ht="18">
      <c r="A4" s="217" t="s">
        <v>255</v>
      </c>
      <c r="B4" s="193"/>
      <c r="C4" s="193"/>
      <c r="D4" s="193"/>
      <c r="E4" s="193"/>
      <c r="F4" s="193"/>
      <c r="G4" s="193"/>
      <c r="H4" s="193"/>
      <c r="I4" s="193"/>
      <c r="J4" s="193"/>
      <c r="K4" s="193"/>
      <c r="L4" s="193"/>
      <c r="M4" s="193"/>
    </row>
    <row r="5" spans="1:13" ht="18.75" thickBot="1">
      <c r="A5" s="350" t="s">
        <v>256</v>
      </c>
      <c r="B5" s="350"/>
      <c r="C5" s="350"/>
      <c r="D5" s="350"/>
      <c r="E5" s="350"/>
      <c r="F5" s="350"/>
      <c r="G5" s="193"/>
      <c r="H5" s="193"/>
      <c r="I5" s="193"/>
      <c r="J5" s="193"/>
      <c r="K5" s="193"/>
      <c r="L5" s="193"/>
      <c r="M5" s="193"/>
    </row>
    <row r="6" spans="1:13" ht="18">
      <c r="A6" s="208">
        <v>-1</v>
      </c>
      <c r="B6" s="209">
        <v>-2</v>
      </c>
      <c r="C6" s="209">
        <v>-3</v>
      </c>
      <c r="D6" s="209">
        <v>-4</v>
      </c>
      <c r="E6" s="209">
        <v>-5</v>
      </c>
      <c r="F6" s="210">
        <v>-6</v>
      </c>
      <c r="G6" s="193"/>
      <c r="H6" s="193"/>
      <c r="I6" s="193"/>
      <c r="J6" s="193"/>
      <c r="K6" s="193"/>
      <c r="L6" s="193"/>
      <c r="M6" s="193"/>
    </row>
    <row r="7" spans="1:13" ht="43.5" customHeight="1">
      <c r="A7" s="351" t="s">
        <v>14</v>
      </c>
      <c r="B7" s="348" t="s">
        <v>226</v>
      </c>
      <c r="C7" s="348" t="s">
        <v>257</v>
      </c>
      <c r="D7" s="348" t="s">
        <v>258</v>
      </c>
      <c r="E7" s="348" t="s">
        <v>229</v>
      </c>
      <c r="F7" s="218" t="s">
        <v>259</v>
      </c>
      <c r="G7" s="193"/>
      <c r="H7" s="193"/>
      <c r="I7" s="193"/>
      <c r="J7" s="193"/>
      <c r="K7" s="193"/>
      <c r="L7" s="193"/>
      <c r="M7" s="193"/>
    </row>
    <row r="8" spans="1:13" ht="72.75" customHeight="1" thickBot="1">
      <c r="A8" s="352"/>
      <c r="B8" s="349"/>
      <c r="C8" s="349"/>
      <c r="D8" s="349"/>
      <c r="E8" s="349"/>
      <c r="F8" s="219" t="s">
        <v>232</v>
      </c>
      <c r="G8" s="193"/>
      <c r="H8" s="193"/>
      <c r="I8" s="193"/>
      <c r="J8" s="193"/>
      <c r="K8" s="193"/>
      <c r="L8" s="193"/>
      <c r="M8" s="193"/>
    </row>
    <row r="9" spans="1:13" ht="24.95" customHeight="1">
      <c r="A9" s="220">
        <v>1</v>
      </c>
      <c r="B9" s="213" t="s">
        <v>233</v>
      </c>
      <c r="C9" s="213">
        <v>33</v>
      </c>
      <c r="D9" s="221">
        <v>3.5000000000000003E-2</v>
      </c>
      <c r="E9" s="213">
        <v>0</v>
      </c>
      <c r="F9" s="213">
        <f>E9*100/C9</f>
        <v>0</v>
      </c>
      <c r="G9" s="193"/>
      <c r="H9" s="193"/>
      <c r="I9" s="193"/>
      <c r="J9" s="193"/>
      <c r="K9" s="193"/>
      <c r="L9" s="193"/>
      <c r="M9" s="193"/>
    </row>
    <row r="10" spans="1:13" ht="24.95" customHeight="1">
      <c r="A10" s="222">
        <v>2</v>
      </c>
      <c r="B10" s="216" t="s">
        <v>240</v>
      </c>
      <c r="C10" s="216">
        <v>4</v>
      </c>
      <c r="D10" s="223">
        <v>0.03</v>
      </c>
      <c r="E10" s="216">
        <v>0</v>
      </c>
      <c r="F10" s="216">
        <v>0</v>
      </c>
      <c r="G10" s="193"/>
      <c r="H10" s="193"/>
      <c r="I10" s="193"/>
      <c r="J10" s="193"/>
      <c r="K10" s="193"/>
      <c r="L10" s="193"/>
      <c r="M10" s="193"/>
    </row>
    <row r="11" spans="1:13" ht="24.95" customHeight="1">
      <c r="A11" s="222">
        <v>3</v>
      </c>
      <c r="B11" s="216" t="s">
        <v>260</v>
      </c>
      <c r="C11" s="216">
        <v>1</v>
      </c>
      <c r="D11" s="223">
        <v>0.03</v>
      </c>
      <c r="E11" s="216">
        <v>0</v>
      </c>
      <c r="F11" s="216">
        <v>0</v>
      </c>
      <c r="G11" s="193"/>
      <c r="H11" s="193"/>
      <c r="I11" s="193"/>
      <c r="J11" s="193"/>
      <c r="K11" s="193"/>
      <c r="L11" s="193"/>
      <c r="M11" s="193"/>
    </row>
    <row r="12" spans="1:13" ht="18">
      <c r="A12" s="224"/>
      <c r="B12" s="193"/>
      <c r="C12" s="193"/>
      <c r="D12" s="193"/>
      <c r="E12" s="193"/>
      <c r="F12" s="193"/>
      <c r="G12" s="193"/>
      <c r="H12" s="193"/>
      <c r="I12" s="193"/>
      <c r="J12" s="193"/>
      <c r="K12" s="193"/>
      <c r="L12" s="193"/>
      <c r="M12" s="193"/>
    </row>
  </sheetData>
  <mergeCells count="9">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4"/>
  <sheetViews>
    <sheetView zoomScaleNormal="100" workbookViewId="0">
      <selection activeCell="H22" sqref="H22"/>
    </sheetView>
  </sheetViews>
  <sheetFormatPr defaultColWidth="14.5703125" defaultRowHeight="14.25"/>
  <cols>
    <col min="1" max="1" width="4.140625" style="47" bestFit="1" customWidth="1"/>
    <col min="2" max="2" width="11.28515625" style="47" customWidth="1"/>
    <col min="3" max="3" width="18.5703125" style="47" customWidth="1"/>
    <col min="4" max="4" width="15.140625" style="47" customWidth="1"/>
    <col min="5" max="5" width="16.7109375" style="47" customWidth="1"/>
    <col min="6" max="6" width="17.7109375" style="47" customWidth="1"/>
    <col min="7" max="7" width="3.5703125" style="47" customWidth="1"/>
    <col min="8" max="8" width="14.85546875" style="47" customWidth="1"/>
    <col min="9" max="256" width="14.5703125" style="47"/>
    <col min="257" max="257" width="4.140625" style="47" bestFit="1" customWidth="1"/>
    <col min="258" max="258" width="11.28515625" style="47" customWidth="1"/>
    <col min="259" max="259" width="18.5703125" style="47" customWidth="1"/>
    <col min="260" max="260" width="15.140625" style="47" customWidth="1"/>
    <col min="261" max="261" width="16.7109375" style="47" customWidth="1"/>
    <col min="262" max="262" width="17.7109375" style="47" customWidth="1"/>
    <col min="263" max="263" width="3.5703125" style="47" customWidth="1"/>
    <col min="264" max="264" width="14.85546875" style="47" customWidth="1"/>
    <col min="265" max="512" width="14.5703125" style="47"/>
    <col min="513" max="513" width="4.140625" style="47" bestFit="1" customWidth="1"/>
    <col min="514" max="514" width="11.28515625" style="47" customWidth="1"/>
    <col min="515" max="515" width="18.5703125" style="47" customWidth="1"/>
    <col min="516" max="516" width="15.140625" style="47" customWidth="1"/>
    <col min="517" max="517" width="16.7109375" style="47" customWidth="1"/>
    <col min="518" max="518" width="17.7109375" style="47" customWidth="1"/>
    <col min="519" max="519" width="3.5703125" style="47" customWidth="1"/>
    <col min="520" max="520" width="14.85546875" style="47" customWidth="1"/>
    <col min="521" max="768" width="14.5703125" style="47"/>
    <col min="769" max="769" width="4.140625" style="47" bestFit="1" customWidth="1"/>
    <col min="770" max="770" width="11.28515625" style="47" customWidth="1"/>
    <col min="771" max="771" width="18.5703125" style="47" customWidth="1"/>
    <col min="772" max="772" width="15.140625" style="47" customWidth="1"/>
    <col min="773" max="773" width="16.7109375" style="47" customWidth="1"/>
    <col min="774" max="774" width="17.7109375" style="47" customWidth="1"/>
    <col min="775" max="775" width="3.5703125" style="47" customWidth="1"/>
    <col min="776" max="776" width="14.85546875" style="47" customWidth="1"/>
    <col min="777" max="1024" width="14.5703125" style="47"/>
    <col min="1025" max="1025" width="4.140625" style="47" bestFit="1" customWidth="1"/>
    <col min="1026" max="1026" width="11.28515625" style="47" customWidth="1"/>
    <col min="1027" max="1027" width="18.5703125" style="47" customWidth="1"/>
    <col min="1028" max="1028" width="15.140625" style="47" customWidth="1"/>
    <col min="1029" max="1029" width="16.7109375" style="47" customWidth="1"/>
    <col min="1030" max="1030" width="17.7109375" style="47" customWidth="1"/>
    <col min="1031" max="1031" width="3.5703125" style="47" customWidth="1"/>
    <col min="1032" max="1032" width="14.85546875" style="47" customWidth="1"/>
    <col min="1033" max="1280" width="14.5703125" style="47"/>
    <col min="1281" max="1281" width="4.140625" style="47" bestFit="1" customWidth="1"/>
    <col min="1282" max="1282" width="11.28515625" style="47" customWidth="1"/>
    <col min="1283" max="1283" width="18.5703125" style="47" customWidth="1"/>
    <col min="1284" max="1284" width="15.140625" style="47" customWidth="1"/>
    <col min="1285" max="1285" width="16.7109375" style="47" customWidth="1"/>
    <col min="1286" max="1286" width="17.7109375" style="47" customWidth="1"/>
    <col min="1287" max="1287" width="3.5703125" style="47" customWidth="1"/>
    <col min="1288" max="1288" width="14.85546875" style="47" customWidth="1"/>
    <col min="1289" max="1536" width="14.5703125" style="47"/>
    <col min="1537" max="1537" width="4.140625" style="47" bestFit="1" customWidth="1"/>
    <col min="1538" max="1538" width="11.28515625" style="47" customWidth="1"/>
    <col min="1539" max="1539" width="18.5703125" style="47" customWidth="1"/>
    <col min="1540" max="1540" width="15.140625" style="47" customWidth="1"/>
    <col min="1541" max="1541" width="16.7109375" style="47" customWidth="1"/>
    <col min="1542" max="1542" width="17.7109375" style="47" customWidth="1"/>
    <col min="1543" max="1543" width="3.5703125" style="47" customWidth="1"/>
    <col min="1544" max="1544" width="14.85546875" style="47" customWidth="1"/>
    <col min="1545" max="1792" width="14.5703125" style="47"/>
    <col min="1793" max="1793" width="4.140625" style="47" bestFit="1" customWidth="1"/>
    <col min="1794" max="1794" width="11.28515625" style="47" customWidth="1"/>
    <col min="1795" max="1795" width="18.5703125" style="47" customWidth="1"/>
    <col min="1796" max="1796" width="15.140625" style="47" customWidth="1"/>
    <col min="1797" max="1797" width="16.7109375" style="47" customWidth="1"/>
    <col min="1798" max="1798" width="17.7109375" style="47" customWidth="1"/>
    <col min="1799" max="1799" width="3.5703125" style="47" customWidth="1"/>
    <col min="1800" max="1800" width="14.85546875" style="47" customWidth="1"/>
    <col min="1801" max="2048" width="14.5703125" style="47"/>
    <col min="2049" max="2049" width="4.140625" style="47" bestFit="1" customWidth="1"/>
    <col min="2050" max="2050" width="11.28515625" style="47" customWidth="1"/>
    <col min="2051" max="2051" width="18.5703125" style="47" customWidth="1"/>
    <col min="2052" max="2052" width="15.140625" style="47" customWidth="1"/>
    <col min="2053" max="2053" width="16.7109375" style="47" customWidth="1"/>
    <col min="2054" max="2054" width="17.7109375" style="47" customWidth="1"/>
    <col min="2055" max="2055" width="3.5703125" style="47" customWidth="1"/>
    <col min="2056" max="2056" width="14.85546875" style="47" customWidth="1"/>
    <col min="2057" max="2304" width="14.5703125" style="47"/>
    <col min="2305" max="2305" width="4.140625" style="47" bestFit="1" customWidth="1"/>
    <col min="2306" max="2306" width="11.28515625" style="47" customWidth="1"/>
    <col min="2307" max="2307" width="18.5703125" style="47" customWidth="1"/>
    <col min="2308" max="2308" width="15.140625" style="47" customWidth="1"/>
    <col min="2309" max="2309" width="16.7109375" style="47" customWidth="1"/>
    <col min="2310" max="2310" width="17.7109375" style="47" customWidth="1"/>
    <col min="2311" max="2311" width="3.5703125" style="47" customWidth="1"/>
    <col min="2312" max="2312" width="14.85546875" style="47" customWidth="1"/>
    <col min="2313" max="2560" width="14.5703125" style="47"/>
    <col min="2561" max="2561" width="4.140625" style="47" bestFit="1" customWidth="1"/>
    <col min="2562" max="2562" width="11.28515625" style="47" customWidth="1"/>
    <col min="2563" max="2563" width="18.5703125" style="47" customWidth="1"/>
    <col min="2564" max="2564" width="15.140625" style="47" customWidth="1"/>
    <col min="2565" max="2565" width="16.7109375" style="47" customWidth="1"/>
    <col min="2566" max="2566" width="17.7109375" style="47" customWidth="1"/>
    <col min="2567" max="2567" width="3.5703125" style="47" customWidth="1"/>
    <col min="2568" max="2568" width="14.85546875" style="47" customWidth="1"/>
    <col min="2569" max="2816" width="14.5703125" style="47"/>
    <col min="2817" max="2817" width="4.140625" style="47" bestFit="1" customWidth="1"/>
    <col min="2818" max="2818" width="11.28515625" style="47" customWidth="1"/>
    <col min="2819" max="2819" width="18.5703125" style="47" customWidth="1"/>
    <col min="2820" max="2820" width="15.140625" style="47" customWidth="1"/>
    <col min="2821" max="2821" width="16.7109375" style="47" customWidth="1"/>
    <col min="2822" max="2822" width="17.7109375" style="47" customWidth="1"/>
    <col min="2823" max="2823" width="3.5703125" style="47" customWidth="1"/>
    <col min="2824" max="2824" width="14.85546875" style="47" customWidth="1"/>
    <col min="2825" max="3072" width="14.5703125" style="47"/>
    <col min="3073" max="3073" width="4.140625" style="47" bestFit="1" customWidth="1"/>
    <col min="3074" max="3074" width="11.28515625" style="47" customWidth="1"/>
    <col min="3075" max="3075" width="18.5703125" style="47" customWidth="1"/>
    <col min="3076" max="3076" width="15.140625" style="47" customWidth="1"/>
    <col min="3077" max="3077" width="16.7109375" style="47" customWidth="1"/>
    <col min="3078" max="3078" width="17.7109375" style="47" customWidth="1"/>
    <col min="3079" max="3079" width="3.5703125" style="47" customWidth="1"/>
    <col min="3080" max="3080" width="14.85546875" style="47" customWidth="1"/>
    <col min="3081" max="3328" width="14.5703125" style="47"/>
    <col min="3329" max="3329" width="4.140625" style="47" bestFit="1" customWidth="1"/>
    <col min="3330" max="3330" width="11.28515625" style="47" customWidth="1"/>
    <col min="3331" max="3331" width="18.5703125" style="47" customWidth="1"/>
    <col min="3332" max="3332" width="15.140625" style="47" customWidth="1"/>
    <col min="3333" max="3333" width="16.7109375" style="47" customWidth="1"/>
    <col min="3334" max="3334" width="17.7109375" style="47" customWidth="1"/>
    <col min="3335" max="3335" width="3.5703125" style="47" customWidth="1"/>
    <col min="3336" max="3336" width="14.85546875" style="47" customWidth="1"/>
    <col min="3337" max="3584" width="14.5703125" style="47"/>
    <col min="3585" max="3585" width="4.140625" style="47" bestFit="1" customWidth="1"/>
    <col min="3586" max="3586" width="11.28515625" style="47" customWidth="1"/>
    <col min="3587" max="3587" width="18.5703125" style="47" customWidth="1"/>
    <col min="3588" max="3588" width="15.140625" style="47" customWidth="1"/>
    <col min="3589" max="3589" width="16.7109375" style="47" customWidth="1"/>
    <col min="3590" max="3590" width="17.7109375" style="47" customWidth="1"/>
    <col min="3591" max="3591" width="3.5703125" style="47" customWidth="1"/>
    <col min="3592" max="3592" width="14.85546875" style="47" customWidth="1"/>
    <col min="3593" max="3840" width="14.5703125" style="47"/>
    <col min="3841" max="3841" width="4.140625" style="47" bestFit="1" customWidth="1"/>
    <col min="3842" max="3842" width="11.28515625" style="47" customWidth="1"/>
    <col min="3843" max="3843" width="18.5703125" style="47" customWidth="1"/>
    <col min="3844" max="3844" width="15.140625" style="47" customWidth="1"/>
    <col min="3845" max="3845" width="16.7109375" style="47" customWidth="1"/>
    <col min="3846" max="3846" width="17.7109375" style="47" customWidth="1"/>
    <col min="3847" max="3847" width="3.5703125" style="47" customWidth="1"/>
    <col min="3848" max="3848" width="14.85546875" style="47" customWidth="1"/>
    <col min="3849" max="4096" width="14.5703125" style="47"/>
    <col min="4097" max="4097" width="4.140625" style="47" bestFit="1" customWidth="1"/>
    <col min="4098" max="4098" width="11.28515625" style="47" customWidth="1"/>
    <col min="4099" max="4099" width="18.5703125" style="47" customWidth="1"/>
    <col min="4100" max="4100" width="15.140625" style="47" customWidth="1"/>
    <col min="4101" max="4101" width="16.7109375" style="47" customWidth="1"/>
    <col min="4102" max="4102" width="17.7109375" style="47" customWidth="1"/>
    <col min="4103" max="4103" width="3.5703125" style="47" customWidth="1"/>
    <col min="4104" max="4104" width="14.85546875" style="47" customWidth="1"/>
    <col min="4105" max="4352" width="14.5703125" style="47"/>
    <col min="4353" max="4353" width="4.140625" style="47" bestFit="1" customWidth="1"/>
    <col min="4354" max="4354" width="11.28515625" style="47" customWidth="1"/>
    <col min="4355" max="4355" width="18.5703125" style="47" customWidth="1"/>
    <col min="4356" max="4356" width="15.140625" style="47" customWidth="1"/>
    <col min="4357" max="4357" width="16.7109375" style="47" customWidth="1"/>
    <col min="4358" max="4358" width="17.7109375" style="47" customWidth="1"/>
    <col min="4359" max="4359" width="3.5703125" style="47" customWidth="1"/>
    <col min="4360" max="4360" width="14.85546875" style="47" customWidth="1"/>
    <col min="4361" max="4608" width="14.5703125" style="47"/>
    <col min="4609" max="4609" width="4.140625" style="47" bestFit="1" customWidth="1"/>
    <col min="4610" max="4610" width="11.28515625" style="47" customWidth="1"/>
    <col min="4611" max="4611" width="18.5703125" style="47" customWidth="1"/>
    <col min="4612" max="4612" width="15.140625" style="47" customWidth="1"/>
    <col min="4613" max="4613" width="16.7109375" style="47" customWidth="1"/>
    <col min="4614" max="4614" width="17.7109375" style="47" customWidth="1"/>
    <col min="4615" max="4615" width="3.5703125" style="47" customWidth="1"/>
    <col min="4616" max="4616" width="14.85546875" style="47" customWidth="1"/>
    <col min="4617" max="4864" width="14.5703125" style="47"/>
    <col min="4865" max="4865" width="4.140625" style="47" bestFit="1" customWidth="1"/>
    <col min="4866" max="4866" width="11.28515625" style="47" customWidth="1"/>
    <col min="4867" max="4867" width="18.5703125" style="47" customWidth="1"/>
    <col min="4868" max="4868" width="15.140625" style="47" customWidth="1"/>
    <col min="4869" max="4869" width="16.7109375" style="47" customWidth="1"/>
    <col min="4870" max="4870" width="17.7109375" style="47" customWidth="1"/>
    <col min="4871" max="4871" width="3.5703125" style="47" customWidth="1"/>
    <col min="4872" max="4872" width="14.85546875" style="47" customWidth="1"/>
    <col min="4873" max="5120" width="14.5703125" style="47"/>
    <col min="5121" max="5121" width="4.140625" style="47" bestFit="1" customWidth="1"/>
    <col min="5122" max="5122" width="11.28515625" style="47" customWidth="1"/>
    <col min="5123" max="5123" width="18.5703125" style="47" customWidth="1"/>
    <col min="5124" max="5124" width="15.140625" style="47" customWidth="1"/>
    <col min="5125" max="5125" width="16.7109375" style="47" customWidth="1"/>
    <col min="5126" max="5126" width="17.7109375" style="47" customWidth="1"/>
    <col min="5127" max="5127" width="3.5703125" style="47" customWidth="1"/>
    <col min="5128" max="5128" width="14.85546875" style="47" customWidth="1"/>
    <col min="5129" max="5376" width="14.5703125" style="47"/>
    <col min="5377" max="5377" width="4.140625" style="47" bestFit="1" customWidth="1"/>
    <col min="5378" max="5378" width="11.28515625" style="47" customWidth="1"/>
    <col min="5379" max="5379" width="18.5703125" style="47" customWidth="1"/>
    <col min="5380" max="5380" width="15.140625" style="47" customWidth="1"/>
    <col min="5381" max="5381" width="16.7109375" style="47" customWidth="1"/>
    <col min="5382" max="5382" width="17.7109375" style="47" customWidth="1"/>
    <col min="5383" max="5383" width="3.5703125" style="47" customWidth="1"/>
    <col min="5384" max="5384" width="14.85546875" style="47" customWidth="1"/>
    <col min="5385" max="5632" width="14.5703125" style="47"/>
    <col min="5633" max="5633" width="4.140625" style="47" bestFit="1" customWidth="1"/>
    <col min="5634" max="5634" width="11.28515625" style="47" customWidth="1"/>
    <col min="5635" max="5635" width="18.5703125" style="47" customWidth="1"/>
    <col min="5636" max="5636" width="15.140625" style="47" customWidth="1"/>
    <col min="5637" max="5637" width="16.7109375" style="47" customWidth="1"/>
    <col min="5638" max="5638" width="17.7109375" style="47" customWidth="1"/>
    <col min="5639" max="5639" width="3.5703125" style="47" customWidth="1"/>
    <col min="5640" max="5640" width="14.85546875" style="47" customWidth="1"/>
    <col min="5641" max="5888" width="14.5703125" style="47"/>
    <col min="5889" max="5889" width="4.140625" style="47" bestFit="1" customWidth="1"/>
    <col min="5890" max="5890" width="11.28515625" style="47" customWidth="1"/>
    <col min="5891" max="5891" width="18.5703125" style="47" customWidth="1"/>
    <col min="5892" max="5892" width="15.140625" style="47" customWidth="1"/>
    <col min="5893" max="5893" width="16.7109375" style="47" customWidth="1"/>
    <col min="5894" max="5894" width="17.7109375" style="47" customWidth="1"/>
    <col min="5895" max="5895" width="3.5703125" style="47" customWidth="1"/>
    <col min="5896" max="5896" width="14.85546875" style="47" customWidth="1"/>
    <col min="5897" max="6144" width="14.5703125" style="47"/>
    <col min="6145" max="6145" width="4.140625" style="47" bestFit="1" customWidth="1"/>
    <col min="6146" max="6146" width="11.28515625" style="47" customWidth="1"/>
    <col min="6147" max="6147" width="18.5703125" style="47" customWidth="1"/>
    <col min="6148" max="6148" width="15.140625" style="47" customWidth="1"/>
    <col min="6149" max="6149" width="16.7109375" style="47" customWidth="1"/>
    <col min="6150" max="6150" width="17.7109375" style="47" customWidth="1"/>
    <col min="6151" max="6151" width="3.5703125" style="47" customWidth="1"/>
    <col min="6152" max="6152" width="14.85546875" style="47" customWidth="1"/>
    <col min="6153" max="6400" width="14.5703125" style="47"/>
    <col min="6401" max="6401" width="4.140625" style="47" bestFit="1" customWidth="1"/>
    <col min="6402" max="6402" width="11.28515625" style="47" customWidth="1"/>
    <col min="6403" max="6403" width="18.5703125" style="47" customWidth="1"/>
    <col min="6404" max="6404" width="15.140625" style="47" customWidth="1"/>
    <col min="6405" max="6405" width="16.7109375" style="47" customWidth="1"/>
    <col min="6406" max="6406" width="17.7109375" style="47" customWidth="1"/>
    <col min="6407" max="6407" width="3.5703125" style="47" customWidth="1"/>
    <col min="6408" max="6408" width="14.85546875" style="47" customWidth="1"/>
    <col min="6409" max="6656" width="14.5703125" style="47"/>
    <col min="6657" max="6657" width="4.140625" style="47" bestFit="1" customWidth="1"/>
    <col min="6658" max="6658" width="11.28515625" style="47" customWidth="1"/>
    <col min="6659" max="6659" width="18.5703125" style="47" customWidth="1"/>
    <col min="6660" max="6660" width="15.140625" style="47" customWidth="1"/>
    <col min="6661" max="6661" width="16.7109375" style="47" customWidth="1"/>
    <col min="6662" max="6662" width="17.7109375" style="47" customWidth="1"/>
    <col min="6663" max="6663" width="3.5703125" style="47" customWidth="1"/>
    <col min="6664" max="6664" width="14.85546875" style="47" customWidth="1"/>
    <col min="6665" max="6912" width="14.5703125" style="47"/>
    <col min="6913" max="6913" width="4.140625" style="47" bestFit="1" customWidth="1"/>
    <col min="6914" max="6914" width="11.28515625" style="47" customWidth="1"/>
    <col min="6915" max="6915" width="18.5703125" style="47" customWidth="1"/>
    <col min="6916" max="6916" width="15.140625" style="47" customWidth="1"/>
    <col min="6917" max="6917" width="16.7109375" style="47" customWidth="1"/>
    <col min="6918" max="6918" width="17.7109375" style="47" customWidth="1"/>
    <col min="6919" max="6919" width="3.5703125" style="47" customWidth="1"/>
    <col min="6920" max="6920" width="14.85546875" style="47" customWidth="1"/>
    <col min="6921" max="7168" width="14.5703125" style="47"/>
    <col min="7169" max="7169" width="4.140625" style="47" bestFit="1" customWidth="1"/>
    <col min="7170" max="7170" width="11.28515625" style="47" customWidth="1"/>
    <col min="7171" max="7171" width="18.5703125" style="47" customWidth="1"/>
    <col min="7172" max="7172" width="15.140625" style="47" customWidth="1"/>
    <col min="7173" max="7173" width="16.7109375" style="47" customWidth="1"/>
    <col min="7174" max="7174" width="17.7109375" style="47" customWidth="1"/>
    <col min="7175" max="7175" width="3.5703125" style="47" customWidth="1"/>
    <col min="7176" max="7176" width="14.85546875" style="47" customWidth="1"/>
    <col min="7177" max="7424" width="14.5703125" style="47"/>
    <col min="7425" max="7425" width="4.140625" style="47" bestFit="1" customWidth="1"/>
    <col min="7426" max="7426" width="11.28515625" style="47" customWidth="1"/>
    <col min="7427" max="7427" width="18.5703125" style="47" customWidth="1"/>
    <col min="7428" max="7428" width="15.140625" style="47" customWidth="1"/>
    <col min="7429" max="7429" width="16.7109375" style="47" customWidth="1"/>
    <col min="7430" max="7430" width="17.7109375" style="47" customWidth="1"/>
    <col min="7431" max="7431" width="3.5703125" style="47" customWidth="1"/>
    <col min="7432" max="7432" width="14.85546875" style="47" customWidth="1"/>
    <col min="7433" max="7680" width="14.5703125" style="47"/>
    <col min="7681" max="7681" width="4.140625" style="47" bestFit="1" customWidth="1"/>
    <col min="7682" max="7682" width="11.28515625" style="47" customWidth="1"/>
    <col min="7683" max="7683" width="18.5703125" style="47" customWidth="1"/>
    <col min="7684" max="7684" width="15.140625" style="47" customWidth="1"/>
    <col min="7685" max="7685" width="16.7109375" style="47" customWidth="1"/>
    <col min="7686" max="7686" width="17.7109375" style="47" customWidth="1"/>
    <col min="7687" max="7687" width="3.5703125" style="47" customWidth="1"/>
    <col min="7688" max="7688" width="14.85546875" style="47" customWidth="1"/>
    <col min="7689" max="7936" width="14.5703125" style="47"/>
    <col min="7937" max="7937" width="4.140625" style="47" bestFit="1" customWidth="1"/>
    <col min="7938" max="7938" width="11.28515625" style="47" customWidth="1"/>
    <col min="7939" max="7939" width="18.5703125" style="47" customWidth="1"/>
    <col min="7940" max="7940" width="15.140625" style="47" customWidth="1"/>
    <col min="7941" max="7941" width="16.7109375" style="47" customWidth="1"/>
    <col min="7942" max="7942" width="17.7109375" style="47" customWidth="1"/>
    <col min="7943" max="7943" width="3.5703125" style="47" customWidth="1"/>
    <col min="7944" max="7944" width="14.85546875" style="47" customWidth="1"/>
    <col min="7945" max="8192" width="14.5703125" style="47"/>
    <col min="8193" max="8193" width="4.140625" style="47" bestFit="1" customWidth="1"/>
    <col min="8194" max="8194" width="11.28515625" style="47" customWidth="1"/>
    <col min="8195" max="8195" width="18.5703125" style="47" customWidth="1"/>
    <col min="8196" max="8196" width="15.140625" style="47" customWidth="1"/>
    <col min="8197" max="8197" width="16.7109375" style="47" customWidth="1"/>
    <col min="8198" max="8198" width="17.7109375" style="47" customWidth="1"/>
    <col min="8199" max="8199" width="3.5703125" style="47" customWidth="1"/>
    <col min="8200" max="8200" width="14.85546875" style="47" customWidth="1"/>
    <col min="8201" max="8448" width="14.5703125" style="47"/>
    <col min="8449" max="8449" width="4.140625" style="47" bestFit="1" customWidth="1"/>
    <col min="8450" max="8450" width="11.28515625" style="47" customWidth="1"/>
    <col min="8451" max="8451" width="18.5703125" style="47" customWidth="1"/>
    <col min="8452" max="8452" width="15.140625" style="47" customWidth="1"/>
    <col min="8453" max="8453" width="16.7109375" style="47" customWidth="1"/>
    <col min="8454" max="8454" width="17.7109375" style="47" customWidth="1"/>
    <col min="8455" max="8455" width="3.5703125" style="47" customWidth="1"/>
    <col min="8456" max="8456" width="14.85546875" style="47" customWidth="1"/>
    <col min="8457" max="8704" width="14.5703125" style="47"/>
    <col min="8705" max="8705" width="4.140625" style="47" bestFit="1" customWidth="1"/>
    <col min="8706" max="8706" width="11.28515625" style="47" customWidth="1"/>
    <col min="8707" max="8707" width="18.5703125" style="47" customWidth="1"/>
    <col min="8708" max="8708" width="15.140625" style="47" customWidth="1"/>
    <col min="8709" max="8709" width="16.7109375" style="47" customWidth="1"/>
    <col min="8710" max="8710" width="17.7109375" style="47" customWidth="1"/>
    <col min="8711" max="8711" width="3.5703125" style="47" customWidth="1"/>
    <col min="8712" max="8712" width="14.85546875" style="47" customWidth="1"/>
    <col min="8713" max="8960" width="14.5703125" style="47"/>
    <col min="8961" max="8961" width="4.140625" style="47" bestFit="1" customWidth="1"/>
    <col min="8962" max="8962" width="11.28515625" style="47" customWidth="1"/>
    <col min="8963" max="8963" width="18.5703125" style="47" customWidth="1"/>
    <col min="8964" max="8964" width="15.140625" style="47" customWidth="1"/>
    <col min="8965" max="8965" width="16.7109375" style="47" customWidth="1"/>
    <col min="8966" max="8966" width="17.7109375" style="47" customWidth="1"/>
    <col min="8967" max="8967" width="3.5703125" style="47" customWidth="1"/>
    <col min="8968" max="8968" width="14.85546875" style="47" customWidth="1"/>
    <col min="8969" max="9216" width="14.5703125" style="47"/>
    <col min="9217" max="9217" width="4.140625" style="47" bestFit="1" customWidth="1"/>
    <col min="9218" max="9218" width="11.28515625" style="47" customWidth="1"/>
    <col min="9219" max="9219" width="18.5703125" style="47" customWidth="1"/>
    <col min="9220" max="9220" width="15.140625" style="47" customWidth="1"/>
    <col min="9221" max="9221" width="16.7109375" style="47" customWidth="1"/>
    <col min="9222" max="9222" width="17.7109375" style="47" customWidth="1"/>
    <col min="9223" max="9223" width="3.5703125" style="47" customWidth="1"/>
    <col min="9224" max="9224" width="14.85546875" style="47" customWidth="1"/>
    <col min="9225" max="9472" width="14.5703125" style="47"/>
    <col min="9473" max="9473" width="4.140625" style="47" bestFit="1" customWidth="1"/>
    <col min="9474" max="9474" width="11.28515625" style="47" customWidth="1"/>
    <col min="9475" max="9475" width="18.5703125" style="47" customWidth="1"/>
    <col min="9476" max="9476" width="15.140625" style="47" customWidth="1"/>
    <col min="9477" max="9477" width="16.7109375" style="47" customWidth="1"/>
    <col min="9478" max="9478" width="17.7109375" style="47" customWidth="1"/>
    <col min="9479" max="9479" width="3.5703125" style="47" customWidth="1"/>
    <col min="9480" max="9480" width="14.85546875" style="47" customWidth="1"/>
    <col min="9481" max="9728" width="14.5703125" style="47"/>
    <col min="9729" max="9729" width="4.140625" style="47" bestFit="1" customWidth="1"/>
    <col min="9730" max="9730" width="11.28515625" style="47" customWidth="1"/>
    <col min="9731" max="9731" width="18.5703125" style="47" customWidth="1"/>
    <col min="9732" max="9732" width="15.140625" style="47" customWidth="1"/>
    <col min="9733" max="9733" width="16.7109375" style="47" customWidth="1"/>
    <col min="9734" max="9734" width="17.7109375" style="47" customWidth="1"/>
    <col min="9735" max="9735" width="3.5703125" style="47" customWidth="1"/>
    <col min="9736" max="9736" width="14.85546875" style="47" customWidth="1"/>
    <col min="9737" max="9984" width="14.5703125" style="47"/>
    <col min="9985" max="9985" width="4.140625" style="47" bestFit="1" customWidth="1"/>
    <col min="9986" max="9986" width="11.28515625" style="47" customWidth="1"/>
    <col min="9987" max="9987" width="18.5703125" style="47" customWidth="1"/>
    <col min="9988" max="9988" width="15.140625" style="47" customWidth="1"/>
    <col min="9989" max="9989" width="16.7109375" style="47" customWidth="1"/>
    <col min="9990" max="9990" width="17.7109375" style="47" customWidth="1"/>
    <col min="9991" max="9991" width="3.5703125" style="47" customWidth="1"/>
    <col min="9992" max="9992" width="14.85546875" style="47" customWidth="1"/>
    <col min="9993" max="10240" width="14.5703125" style="47"/>
    <col min="10241" max="10241" width="4.140625" style="47" bestFit="1" customWidth="1"/>
    <col min="10242" max="10242" width="11.28515625" style="47" customWidth="1"/>
    <col min="10243" max="10243" width="18.5703125" style="47" customWidth="1"/>
    <col min="10244" max="10244" width="15.140625" style="47" customWidth="1"/>
    <col min="10245" max="10245" width="16.7109375" style="47" customWidth="1"/>
    <col min="10246" max="10246" width="17.7109375" style="47" customWidth="1"/>
    <col min="10247" max="10247" width="3.5703125" style="47" customWidth="1"/>
    <col min="10248" max="10248" width="14.85546875" style="47" customWidth="1"/>
    <col min="10249" max="10496" width="14.5703125" style="47"/>
    <col min="10497" max="10497" width="4.140625" style="47" bestFit="1" customWidth="1"/>
    <col min="10498" max="10498" width="11.28515625" style="47" customWidth="1"/>
    <col min="10499" max="10499" width="18.5703125" style="47" customWidth="1"/>
    <col min="10500" max="10500" width="15.140625" style="47" customWidth="1"/>
    <col min="10501" max="10501" width="16.7109375" style="47" customWidth="1"/>
    <col min="10502" max="10502" width="17.7109375" style="47" customWidth="1"/>
    <col min="10503" max="10503" width="3.5703125" style="47" customWidth="1"/>
    <col min="10504" max="10504" width="14.85546875" style="47" customWidth="1"/>
    <col min="10505" max="10752" width="14.5703125" style="47"/>
    <col min="10753" max="10753" width="4.140625" style="47" bestFit="1" customWidth="1"/>
    <col min="10754" max="10754" width="11.28515625" style="47" customWidth="1"/>
    <col min="10755" max="10755" width="18.5703125" style="47" customWidth="1"/>
    <col min="10756" max="10756" width="15.140625" style="47" customWidth="1"/>
    <col min="10757" max="10757" width="16.7109375" style="47" customWidth="1"/>
    <col min="10758" max="10758" width="17.7109375" style="47" customWidth="1"/>
    <col min="10759" max="10759" width="3.5703125" style="47" customWidth="1"/>
    <col min="10760" max="10760" width="14.85546875" style="47" customWidth="1"/>
    <col min="10761" max="11008" width="14.5703125" style="47"/>
    <col min="11009" max="11009" width="4.140625" style="47" bestFit="1" customWidth="1"/>
    <col min="11010" max="11010" width="11.28515625" style="47" customWidth="1"/>
    <col min="11011" max="11011" width="18.5703125" style="47" customWidth="1"/>
    <col min="11012" max="11012" width="15.140625" style="47" customWidth="1"/>
    <col min="11013" max="11013" width="16.7109375" style="47" customWidth="1"/>
    <col min="11014" max="11014" width="17.7109375" style="47" customWidth="1"/>
    <col min="11015" max="11015" width="3.5703125" style="47" customWidth="1"/>
    <col min="11016" max="11016" width="14.85546875" style="47" customWidth="1"/>
    <col min="11017" max="11264" width="14.5703125" style="47"/>
    <col min="11265" max="11265" width="4.140625" style="47" bestFit="1" customWidth="1"/>
    <col min="11266" max="11266" width="11.28515625" style="47" customWidth="1"/>
    <col min="11267" max="11267" width="18.5703125" style="47" customWidth="1"/>
    <col min="11268" max="11268" width="15.140625" style="47" customWidth="1"/>
    <col min="11269" max="11269" width="16.7109375" style="47" customWidth="1"/>
    <col min="11270" max="11270" width="17.7109375" style="47" customWidth="1"/>
    <col min="11271" max="11271" width="3.5703125" style="47" customWidth="1"/>
    <col min="11272" max="11272" width="14.85546875" style="47" customWidth="1"/>
    <col min="11273" max="11520" width="14.5703125" style="47"/>
    <col min="11521" max="11521" width="4.140625" style="47" bestFit="1" customWidth="1"/>
    <col min="11522" max="11522" width="11.28515625" style="47" customWidth="1"/>
    <col min="11523" max="11523" width="18.5703125" style="47" customWidth="1"/>
    <col min="11524" max="11524" width="15.140625" style="47" customWidth="1"/>
    <col min="11525" max="11525" width="16.7109375" style="47" customWidth="1"/>
    <col min="11526" max="11526" width="17.7109375" style="47" customWidth="1"/>
    <col min="11527" max="11527" width="3.5703125" style="47" customWidth="1"/>
    <col min="11528" max="11528" width="14.85546875" style="47" customWidth="1"/>
    <col min="11529" max="11776" width="14.5703125" style="47"/>
    <col min="11777" max="11777" width="4.140625" style="47" bestFit="1" customWidth="1"/>
    <col min="11778" max="11778" width="11.28515625" style="47" customWidth="1"/>
    <col min="11779" max="11779" width="18.5703125" style="47" customWidth="1"/>
    <col min="11780" max="11780" width="15.140625" style="47" customWidth="1"/>
    <col min="11781" max="11781" width="16.7109375" style="47" customWidth="1"/>
    <col min="11782" max="11782" width="17.7109375" style="47" customWidth="1"/>
    <col min="11783" max="11783" width="3.5703125" style="47" customWidth="1"/>
    <col min="11784" max="11784" width="14.85546875" style="47" customWidth="1"/>
    <col min="11785" max="12032" width="14.5703125" style="47"/>
    <col min="12033" max="12033" width="4.140625" style="47" bestFit="1" customWidth="1"/>
    <col min="12034" max="12034" width="11.28515625" style="47" customWidth="1"/>
    <col min="12035" max="12035" width="18.5703125" style="47" customWidth="1"/>
    <col min="12036" max="12036" width="15.140625" style="47" customWidth="1"/>
    <col min="12037" max="12037" width="16.7109375" style="47" customWidth="1"/>
    <col min="12038" max="12038" width="17.7109375" style="47" customWidth="1"/>
    <col min="12039" max="12039" width="3.5703125" style="47" customWidth="1"/>
    <col min="12040" max="12040" width="14.85546875" style="47" customWidth="1"/>
    <col min="12041" max="12288" width="14.5703125" style="47"/>
    <col min="12289" max="12289" width="4.140625" style="47" bestFit="1" customWidth="1"/>
    <col min="12290" max="12290" width="11.28515625" style="47" customWidth="1"/>
    <col min="12291" max="12291" width="18.5703125" style="47" customWidth="1"/>
    <col min="12292" max="12292" width="15.140625" style="47" customWidth="1"/>
    <col min="12293" max="12293" width="16.7109375" style="47" customWidth="1"/>
    <col min="12294" max="12294" width="17.7109375" style="47" customWidth="1"/>
    <col min="12295" max="12295" width="3.5703125" style="47" customWidth="1"/>
    <col min="12296" max="12296" width="14.85546875" style="47" customWidth="1"/>
    <col min="12297" max="12544" width="14.5703125" style="47"/>
    <col min="12545" max="12545" width="4.140625" style="47" bestFit="1" customWidth="1"/>
    <col min="12546" max="12546" width="11.28515625" style="47" customWidth="1"/>
    <col min="12547" max="12547" width="18.5703125" style="47" customWidth="1"/>
    <col min="12548" max="12548" width="15.140625" style="47" customWidth="1"/>
    <col min="12549" max="12549" width="16.7109375" style="47" customWidth="1"/>
    <col min="12550" max="12550" width="17.7109375" style="47" customWidth="1"/>
    <col min="12551" max="12551" width="3.5703125" style="47" customWidth="1"/>
    <col min="12552" max="12552" width="14.85546875" style="47" customWidth="1"/>
    <col min="12553" max="12800" width="14.5703125" style="47"/>
    <col min="12801" max="12801" width="4.140625" style="47" bestFit="1" customWidth="1"/>
    <col min="12802" max="12802" width="11.28515625" style="47" customWidth="1"/>
    <col min="12803" max="12803" width="18.5703125" style="47" customWidth="1"/>
    <col min="12804" max="12804" width="15.140625" style="47" customWidth="1"/>
    <col min="12805" max="12805" width="16.7109375" style="47" customWidth="1"/>
    <col min="12806" max="12806" width="17.7109375" style="47" customWidth="1"/>
    <col min="12807" max="12807" width="3.5703125" style="47" customWidth="1"/>
    <col min="12808" max="12808" width="14.85546875" style="47" customWidth="1"/>
    <col min="12809" max="13056" width="14.5703125" style="47"/>
    <col min="13057" max="13057" width="4.140625" style="47" bestFit="1" customWidth="1"/>
    <col min="13058" max="13058" width="11.28515625" style="47" customWidth="1"/>
    <col min="13059" max="13059" width="18.5703125" style="47" customWidth="1"/>
    <col min="13060" max="13060" width="15.140625" style="47" customWidth="1"/>
    <col min="13061" max="13061" width="16.7109375" style="47" customWidth="1"/>
    <col min="13062" max="13062" width="17.7109375" style="47" customWidth="1"/>
    <col min="13063" max="13063" width="3.5703125" style="47" customWidth="1"/>
    <col min="13064" max="13064" width="14.85546875" style="47" customWidth="1"/>
    <col min="13065" max="13312" width="14.5703125" style="47"/>
    <col min="13313" max="13313" width="4.140625" style="47" bestFit="1" customWidth="1"/>
    <col min="13314" max="13314" width="11.28515625" style="47" customWidth="1"/>
    <col min="13315" max="13315" width="18.5703125" style="47" customWidth="1"/>
    <col min="13316" max="13316" width="15.140625" style="47" customWidth="1"/>
    <col min="13317" max="13317" width="16.7109375" style="47" customWidth="1"/>
    <col min="13318" max="13318" width="17.7109375" style="47" customWidth="1"/>
    <col min="13319" max="13319" width="3.5703125" style="47" customWidth="1"/>
    <col min="13320" max="13320" width="14.85546875" style="47" customWidth="1"/>
    <col min="13321" max="13568" width="14.5703125" style="47"/>
    <col min="13569" max="13569" width="4.140625" style="47" bestFit="1" customWidth="1"/>
    <col min="13570" max="13570" width="11.28515625" style="47" customWidth="1"/>
    <col min="13571" max="13571" width="18.5703125" style="47" customWidth="1"/>
    <col min="13572" max="13572" width="15.140625" style="47" customWidth="1"/>
    <col min="13573" max="13573" width="16.7109375" style="47" customWidth="1"/>
    <col min="13574" max="13574" width="17.7109375" style="47" customWidth="1"/>
    <col min="13575" max="13575" width="3.5703125" style="47" customWidth="1"/>
    <col min="13576" max="13576" width="14.85546875" style="47" customWidth="1"/>
    <col min="13577" max="13824" width="14.5703125" style="47"/>
    <col min="13825" max="13825" width="4.140625" style="47" bestFit="1" customWidth="1"/>
    <col min="13826" max="13826" width="11.28515625" style="47" customWidth="1"/>
    <col min="13827" max="13827" width="18.5703125" style="47" customWidth="1"/>
    <col min="13828" max="13828" width="15.140625" style="47" customWidth="1"/>
    <col min="13829" max="13829" width="16.7109375" style="47" customWidth="1"/>
    <col min="13830" max="13830" width="17.7109375" style="47" customWidth="1"/>
    <col min="13831" max="13831" width="3.5703125" style="47" customWidth="1"/>
    <col min="13832" max="13832" width="14.85546875" style="47" customWidth="1"/>
    <col min="13833" max="14080" width="14.5703125" style="47"/>
    <col min="14081" max="14081" width="4.140625" style="47" bestFit="1" customWidth="1"/>
    <col min="14082" max="14082" width="11.28515625" style="47" customWidth="1"/>
    <col min="14083" max="14083" width="18.5703125" style="47" customWidth="1"/>
    <col min="14084" max="14084" width="15.140625" style="47" customWidth="1"/>
    <col min="14085" max="14085" width="16.7109375" style="47" customWidth="1"/>
    <col min="14086" max="14086" width="17.7109375" style="47" customWidth="1"/>
    <col min="14087" max="14087" width="3.5703125" style="47" customWidth="1"/>
    <col min="14088" max="14088" width="14.85546875" style="47" customWidth="1"/>
    <col min="14089" max="14336" width="14.5703125" style="47"/>
    <col min="14337" max="14337" width="4.140625" style="47" bestFit="1" customWidth="1"/>
    <col min="14338" max="14338" width="11.28515625" style="47" customWidth="1"/>
    <col min="14339" max="14339" width="18.5703125" style="47" customWidth="1"/>
    <col min="14340" max="14340" width="15.140625" style="47" customWidth="1"/>
    <col min="14341" max="14341" width="16.7109375" style="47" customWidth="1"/>
    <col min="14342" max="14342" width="17.7109375" style="47" customWidth="1"/>
    <col min="14343" max="14343" width="3.5703125" style="47" customWidth="1"/>
    <col min="14344" max="14344" width="14.85546875" style="47" customWidth="1"/>
    <col min="14345" max="14592" width="14.5703125" style="47"/>
    <col min="14593" max="14593" width="4.140625" style="47" bestFit="1" customWidth="1"/>
    <col min="14594" max="14594" width="11.28515625" style="47" customWidth="1"/>
    <col min="14595" max="14595" width="18.5703125" style="47" customWidth="1"/>
    <col min="14596" max="14596" width="15.140625" style="47" customWidth="1"/>
    <col min="14597" max="14597" width="16.7109375" style="47" customWidth="1"/>
    <col min="14598" max="14598" width="17.7109375" style="47" customWidth="1"/>
    <col min="14599" max="14599" width="3.5703125" style="47" customWidth="1"/>
    <col min="14600" max="14600" width="14.85546875" style="47" customWidth="1"/>
    <col min="14601" max="14848" width="14.5703125" style="47"/>
    <col min="14849" max="14849" width="4.140625" style="47" bestFit="1" customWidth="1"/>
    <col min="14850" max="14850" width="11.28515625" style="47" customWidth="1"/>
    <col min="14851" max="14851" width="18.5703125" style="47" customWidth="1"/>
    <col min="14852" max="14852" width="15.140625" style="47" customWidth="1"/>
    <col min="14853" max="14853" width="16.7109375" style="47" customWidth="1"/>
    <col min="14854" max="14854" width="17.7109375" style="47" customWidth="1"/>
    <col min="14855" max="14855" width="3.5703125" style="47" customWidth="1"/>
    <col min="14856" max="14856" width="14.85546875" style="47" customWidth="1"/>
    <col min="14857" max="15104" width="14.5703125" style="47"/>
    <col min="15105" max="15105" width="4.140625" style="47" bestFit="1" customWidth="1"/>
    <col min="15106" max="15106" width="11.28515625" style="47" customWidth="1"/>
    <col min="15107" max="15107" width="18.5703125" style="47" customWidth="1"/>
    <col min="15108" max="15108" width="15.140625" style="47" customWidth="1"/>
    <col min="15109" max="15109" width="16.7109375" style="47" customWidth="1"/>
    <col min="15110" max="15110" width="17.7109375" style="47" customWidth="1"/>
    <col min="15111" max="15111" width="3.5703125" style="47" customWidth="1"/>
    <col min="15112" max="15112" width="14.85546875" style="47" customWidth="1"/>
    <col min="15113" max="15360" width="14.5703125" style="47"/>
    <col min="15361" max="15361" width="4.140625" style="47" bestFit="1" customWidth="1"/>
    <col min="15362" max="15362" width="11.28515625" style="47" customWidth="1"/>
    <col min="15363" max="15363" width="18.5703125" style="47" customWidth="1"/>
    <col min="15364" max="15364" width="15.140625" style="47" customWidth="1"/>
    <col min="15365" max="15365" width="16.7109375" style="47" customWidth="1"/>
    <col min="15366" max="15366" width="17.7109375" style="47" customWidth="1"/>
    <col min="15367" max="15367" width="3.5703125" style="47" customWidth="1"/>
    <col min="15368" max="15368" width="14.85546875" style="47" customWidth="1"/>
    <col min="15369" max="15616" width="14.5703125" style="47"/>
    <col min="15617" max="15617" width="4.140625" style="47" bestFit="1" customWidth="1"/>
    <col min="15618" max="15618" width="11.28515625" style="47" customWidth="1"/>
    <col min="15619" max="15619" width="18.5703125" style="47" customWidth="1"/>
    <col min="15620" max="15620" width="15.140625" style="47" customWidth="1"/>
    <col min="15621" max="15621" width="16.7109375" style="47" customWidth="1"/>
    <col min="15622" max="15622" width="17.7109375" style="47" customWidth="1"/>
    <col min="15623" max="15623" width="3.5703125" style="47" customWidth="1"/>
    <col min="15624" max="15624" width="14.85546875" style="47" customWidth="1"/>
    <col min="15625" max="15872" width="14.5703125" style="47"/>
    <col min="15873" max="15873" width="4.140625" style="47" bestFit="1" customWidth="1"/>
    <col min="15874" max="15874" width="11.28515625" style="47" customWidth="1"/>
    <col min="15875" max="15875" width="18.5703125" style="47" customWidth="1"/>
    <col min="15876" max="15876" width="15.140625" style="47" customWidth="1"/>
    <col min="15877" max="15877" width="16.7109375" style="47" customWidth="1"/>
    <col min="15878" max="15878" width="17.7109375" style="47" customWidth="1"/>
    <col min="15879" max="15879" width="3.5703125" style="47" customWidth="1"/>
    <col min="15880" max="15880" width="14.85546875" style="47" customWidth="1"/>
    <col min="15881" max="16128" width="14.5703125" style="47"/>
    <col min="16129" max="16129" width="4.140625" style="47" bestFit="1" customWidth="1"/>
    <col min="16130" max="16130" width="11.28515625" style="47" customWidth="1"/>
    <col min="16131" max="16131" width="18.5703125" style="47" customWidth="1"/>
    <col min="16132" max="16132" width="15.140625" style="47" customWidth="1"/>
    <col min="16133" max="16133" width="16.7109375" style="47" customWidth="1"/>
    <col min="16134" max="16134" width="17.7109375" style="47" customWidth="1"/>
    <col min="16135" max="16135" width="3.5703125" style="47" customWidth="1"/>
    <col min="16136" max="16136" width="14.85546875" style="47" customWidth="1"/>
    <col min="16137" max="16384" width="14.5703125" style="47"/>
  </cols>
  <sheetData>
    <row r="1" spans="1:8" s="44" customFormat="1" ht="18">
      <c r="A1" s="307" t="s">
        <v>102</v>
      </c>
      <c r="B1" s="307"/>
      <c r="C1" s="307"/>
      <c r="D1" s="307"/>
      <c r="E1" s="307"/>
      <c r="F1" s="307"/>
    </row>
    <row r="2" spans="1:8" s="44" customFormat="1" ht="18">
      <c r="A2" s="307" t="s">
        <v>103</v>
      </c>
      <c r="B2" s="307"/>
      <c r="C2" s="307"/>
      <c r="D2" s="307"/>
      <c r="E2" s="307"/>
      <c r="F2" s="307"/>
    </row>
    <row r="3" spans="1:8" s="44" customFormat="1" ht="18">
      <c r="A3" s="354" t="s">
        <v>104</v>
      </c>
      <c r="B3" s="354"/>
      <c r="C3" s="354"/>
      <c r="D3" s="354"/>
      <c r="E3" s="354"/>
      <c r="F3" s="354"/>
    </row>
    <row r="4" spans="1:8" ht="14.25" customHeight="1">
      <c r="A4" s="355" t="s">
        <v>105</v>
      </c>
      <c r="B4" s="355" t="s">
        <v>106</v>
      </c>
      <c r="C4" s="355" t="s">
        <v>107</v>
      </c>
      <c r="D4" s="356" t="s">
        <v>108</v>
      </c>
      <c r="E4" s="45"/>
      <c r="F4" s="46"/>
      <c r="H4" s="353" t="s">
        <v>109</v>
      </c>
    </row>
    <row r="5" spans="1:8" ht="18">
      <c r="A5" s="355"/>
      <c r="B5" s="355"/>
      <c r="C5" s="355"/>
      <c r="D5" s="356"/>
      <c r="E5" s="48"/>
      <c r="F5" s="49"/>
      <c r="H5" s="353"/>
    </row>
    <row r="6" spans="1:8" ht="18">
      <c r="A6" s="355"/>
      <c r="B6" s="355"/>
      <c r="C6" s="355"/>
      <c r="D6" s="356"/>
      <c r="E6" s="48"/>
      <c r="F6" s="49"/>
      <c r="H6" s="353"/>
    </row>
    <row r="7" spans="1:8" ht="18">
      <c r="A7" s="355"/>
      <c r="B7" s="355"/>
      <c r="C7" s="355"/>
      <c r="D7" s="356"/>
      <c r="E7" s="48"/>
      <c r="F7" s="49"/>
      <c r="H7" s="353"/>
    </row>
    <row r="8" spans="1:8" ht="18">
      <c r="A8" s="355"/>
      <c r="B8" s="355"/>
      <c r="C8" s="355"/>
      <c r="D8" s="356"/>
      <c r="E8" s="48"/>
      <c r="F8" s="49"/>
      <c r="H8" s="353"/>
    </row>
    <row r="9" spans="1:8" ht="18">
      <c r="A9" s="355"/>
      <c r="B9" s="355"/>
      <c r="C9" s="355"/>
      <c r="D9" s="356"/>
      <c r="E9" s="50"/>
      <c r="F9" s="51"/>
      <c r="H9" s="353"/>
    </row>
    <row r="10" spans="1:8" s="54" customFormat="1" ht="18">
      <c r="A10" s="52">
        <v>1</v>
      </c>
      <c r="B10" s="52">
        <v>2</v>
      </c>
      <c r="C10" s="52">
        <v>3</v>
      </c>
      <c r="D10" s="52">
        <v>4</v>
      </c>
      <c r="E10" s="53">
        <v>5</v>
      </c>
      <c r="F10" s="53" t="s">
        <v>110</v>
      </c>
      <c r="H10" s="353"/>
    </row>
    <row r="11" spans="1:8" ht="35.1" customHeight="1">
      <c r="A11" s="55">
        <v>1</v>
      </c>
      <c r="B11" s="56" t="s">
        <v>111</v>
      </c>
      <c r="C11" s="57">
        <v>3297751</v>
      </c>
      <c r="D11" s="57">
        <v>3434122</v>
      </c>
      <c r="E11" s="58">
        <v>11036638</v>
      </c>
      <c r="F11" s="59">
        <f>E11/D11</f>
        <v>3.2138165155460405</v>
      </c>
      <c r="H11" s="60">
        <v>3.5</v>
      </c>
    </row>
    <row r="12" spans="1:8" ht="35.1" customHeight="1">
      <c r="A12" s="55">
        <v>2</v>
      </c>
      <c r="B12" s="56" t="s">
        <v>112</v>
      </c>
      <c r="C12" s="57">
        <v>3135440</v>
      </c>
      <c r="D12" s="57">
        <v>3475513</v>
      </c>
      <c r="E12" s="58">
        <v>6582908</v>
      </c>
      <c r="F12" s="59">
        <f>E12/D12</f>
        <v>1.8940823987710591</v>
      </c>
      <c r="H12" s="60">
        <v>2.2000000000000002</v>
      </c>
    </row>
    <row r="13" spans="1:8" ht="35.1" customHeight="1">
      <c r="A13" s="55">
        <v>3</v>
      </c>
      <c r="B13" s="56" t="s">
        <v>113</v>
      </c>
      <c r="C13" s="61">
        <v>3222984</v>
      </c>
      <c r="D13" s="61">
        <v>3448694</v>
      </c>
      <c r="E13" s="58">
        <v>11105053</v>
      </c>
      <c r="F13" s="59">
        <f>E13/D13</f>
        <v>3.2200749037171752</v>
      </c>
      <c r="H13" s="60">
        <v>2.21</v>
      </c>
    </row>
    <row r="14" spans="1:8" ht="35.1" customHeight="1">
      <c r="C14" s="62"/>
      <c r="D14" s="63">
        <f>SUM(D11:D13)</f>
        <v>10358329</v>
      </c>
      <c r="E14" s="64">
        <f>SUM(E11:E13)</f>
        <v>28724599</v>
      </c>
      <c r="F14" s="59">
        <f>E14/D14</f>
        <v>2.773091972653118</v>
      </c>
      <c r="H14" s="60">
        <v>3.2242768281123713</v>
      </c>
    </row>
  </sheetData>
  <mergeCells count="8">
    <mergeCell ref="H4:H10"/>
    <mergeCell ref="A1:F1"/>
    <mergeCell ref="A2:F2"/>
    <mergeCell ref="A3:F3"/>
    <mergeCell ref="A4:A9"/>
    <mergeCell ref="B4:B9"/>
    <mergeCell ref="C4:C9"/>
    <mergeCell ref="D4:D9"/>
  </mergeCells>
  <printOptions horizontalCentered="1" verticalCentered="1"/>
  <pageMargins left="0.43307086614173229" right="0.43307086614173229" top="0.51181102362204722" bottom="0.51181102362204722" header="0.31496062992125984" footer="0.31496062992125984"/>
  <pageSetup paperSize="9" scale="90" orientation="landscape" r:id="rId1"/>
  <headerFooter>
    <oddFooter>&amp;L&amp;A</oddFooter>
  </headerFooter>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1026"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zoomScaleNormal="100" zoomScaleSheetLayoutView="100" workbookViewId="0">
      <selection activeCell="J14" sqref="J14"/>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66" customFormat="1" ht="18">
      <c r="A1" s="307" t="str">
        <f>'11A'!A1</f>
        <v>Q-4(Jan-Mar-23)</v>
      </c>
      <c r="B1" s="307"/>
      <c r="C1" s="307"/>
      <c r="D1" s="307"/>
      <c r="E1" s="307"/>
      <c r="F1" s="307"/>
      <c r="G1" s="65"/>
      <c r="H1" s="65"/>
      <c r="I1" s="65"/>
      <c r="J1" s="65"/>
      <c r="K1" s="65"/>
    </row>
    <row r="2" spans="1:14" s="66" customFormat="1" ht="18">
      <c r="A2" s="65" t="str">
        <f>'11A'!A2</f>
        <v>Year: 2022-23</v>
      </c>
      <c r="B2" s="65"/>
      <c r="C2" s="65"/>
      <c r="D2" s="65"/>
      <c r="E2" s="65"/>
      <c r="F2" s="65"/>
      <c r="G2" s="65"/>
      <c r="H2" s="65"/>
      <c r="I2" s="65"/>
      <c r="J2" s="65"/>
      <c r="K2" s="65"/>
    </row>
    <row r="3" spans="1:14" ht="18">
      <c r="A3" s="358" t="s">
        <v>114</v>
      </c>
      <c r="B3" s="358"/>
      <c r="C3" s="358"/>
      <c r="D3" s="358"/>
      <c r="E3" s="358"/>
      <c r="F3" s="358"/>
      <c r="G3" s="358"/>
      <c r="H3" s="358"/>
      <c r="I3" s="358"/>
      <c r="J3" s="358"/>
      <c r="K3" s="67"/>
    </row>
    <row r="4" spans="1:14" ht="96.75" customHeight="1">
      <c r="A4" s="357" t="s">
        <v>14</v>
      </c>
      <c r="B4" s="357" t="s">
        <v>106</v>
      </c>
      <c r="C4" s="68" t="s">
        <v>115</v>
      </c>
      <c r="D4" s="68" t="s">
        <v>116</v>
      </c>
      <c r="E4" s="68" t="s">
        <v>117</v>
      </c>
      <c r="F4" s="357" t="s">
        <v>118</v>
      </c>
      <c r="G4" s="357" t="s">
        <v>119</v>
      </c>
      <c r="H4" s="357" t="s">
        <v>120</v>
      </c>
      <c r="I4" s="359" t="s">
        <v>121</v>
      </c>
      <c r="J4" s="357"/>
      <c r="K4" s="357"/>
      <c r="M4" s="357" t="s">
        <v>122</v>
      </c>
      <c r="N4" s="357"/>
    </row>
    <row r="5" spans="1:14" ht="20.25" customHeight="1">
      <c r="A5" s="357"/>
      <c r="B5" s="357"/>
      <c r="C5" s="68"/>
      <c r="D5" s="68"/>
      <c r="E5" s="68"/>
      <c r="F5" s="357"/>
      <c r="G5" s="357"/>
      <c r="H5" s="357"/>
      <c r="I5" s="359"/>
      <c r="J5" s="68" t="s">
        <v>123</v>
      </c>
      <c r="K5" s="68" t="s">
        <v>124</v>
      </c>
      <c r="M5" s="357"/>
      <c r="N5" s="357"/>
    </row>
    <row r="6" spans="1:14" ht="18">
      <c r="A6" s="69">
        <v>1</v>
      </c>
      <c r="B6" s="69">
        <v>2</v>
      </c>
      <c r="C6" s="70">
        <v>3</v>
      </c>
      <c r="D6" s="70">
        <v>4</v>
      </c>
      <c r="E6" s="70" t="s">
        <v>125</v>
      </c>
      <c r="F6" s="70">
        <v>3</v>
      </c>
      <c r="G6" s="70">
        <v>4</v>
      </c>
      <c r="H6" s="70">
        <v>5</v>
      </c>
      <c r="I6" s="69">
        <v>6</v>
      </c>
      <c r="J6" s="70" t="s">
        <v>126</v>
      </c>
      <c r="K6" s="70" t="s">
        <v>127</v>
      </c>
      <c r="M6" s="68" t="s">
        <v>123</v>
      </c>
      <c r="N6" s="68" t="s">
        <v>124</v>
      </c>
    </row>
    <row r="7" spans="1:14" s="77" customFormat="1" ht="35.1" customHeight="1">
      <c r="A7" s="55">
        <v>1</v>
      </c>
      <c r="B7" s="56" t="str">
        <f>'11A'!B11</f>
        <v>Jan' 23</v>
      </c>
      <c r="C7" s="71" t="s">
        <v>128</v>
      </c>
      <c r="D7" s="72"/>
      <c r="E7" s="71"/>
      <c r="F7" s="73">
        <v>688875</v>
      </c>
      <c r="G7" s="73">
        <v>3297751</v>
      </c>
      <c r="H7" s="74">
        <v>3434122</v>
      </c>
      <c r="I7" s="73">
        <v>932011757</v>
      </c>
      <c r="J7" s="75">
        <f>I7/H7</f>
        <v>271.3973926960079</v>
      </c>
      <c r="K7" s="76">
        <v>0.18819444444444444</v>
      </c>
      <c r="M7" s="78">
        <v>279</v>
      </c>
      <c r="N7" s="79">
        <v>0.19375000000000001</v>
      </c>
    </row>
    <row r="8" spans="1:14" s="77" customFormat="1" ht="35.1" customHeight="1">
      <c r="A8" s="55">
        <v>2</v>
      </c>
      <c r="B8" s="56" t="str">
        <f>'11A'!B12</f>
        <v>Feb' 23</v>
      </c>
      <c r="C8" s="71" t="s">
        <v>129</v>
      </c>
      <c r="D8" s="72"/>
      <c r="E8" s="71"/>
      <c r="F8" s="73">
        <v>466309</v>
      </c>
      <c r="G8" s="73">
        <v>3135440</v>
      </c>
      <c r="H8" s="74">
        <v>3475513</v>
      </c>
      <c r="I8" s="73">
        <v>619450728</v>
      </c>
      <c r="J8" s="75">
        <f>I8/H8</f>
        <v>178.23289051141515</v>
      </c>
      <c r="K8" s="76">
        <v>0.12361111111111112</v>
      </c>
      <c r="M8" s="78">
        <v>229</v>
      </c>
      <c r="N8" s="79">
        <v>0.15902777777777777</v>
      </c>
    </row>
    <row r="9" spans="1:14" s="77" customFormat="1" ht="35.1" customHeight="1">
      <c r="A9" s="55">
        <v>3</v>
      </c>
      <c r="B9" s="56" t="str">
        <f>'11A'!B13</f>
        <v>Mar' 23</v>
      </c>
      <c r="C9" s="71"/>
      <c r="D9" s="72"/>
      <c r="E9" s="71"/>
      <c r="F9" s="73">
        <v>503700</v>
      </c>
      <c r="G9" s="73">
        <v>3222984</v>
      </c>
      <c r="H9" s="74">
        <v>3448694</v>
      </c>
      <c r="I9" s="73">
        <v>584841739</v>
      </c>
      <c r="J9" s="75">
        <f>I9/H9</f>
        <v>169.58354060986565</v>
      </c>
      <c r="K9" s="76">
        <v>0.11805555555555557</v>
      </c>
      <c r="M9" s="78">
        <v>167</v>
      </c>
      <c r="N9" s="79">
        <v>0.11597222222222221</v>
      </c>
    </row>
    <row r="10" spans="1:14" ht="35.1" customHeight="1">
      <c r="G10" s="80">
        <f>SUM(G7:G9)</f>
        <v>9656175</v>
      </c>
      <c r="H10" s="63">
        <f>SUM(H7:H9)</f>
        <v>10358329</v>
      </c>
      <c r="I10" s="80">
        <f>SUM(I7:I9)</f>
        <v>2136304224</v>
      </c>
      <c r="J10" s="75">
        <f>I10/H10</f>
        <v>206.24023662503865</v>
      </c>
      <c r="K10" s="81" t="s">
        <v>130</v>
      </c>
      <c r="M10" s="82">
        <f>(M7+M8+M9)/3</f>
        <v>225</v>
      </c>
      <c r="N10" s="79">
        <v>0.15625</v>
      </c>
    </row>
  </sheetData>
  <mergeCells count="10">
    <mergeCell ref="M4:N5"/>
    <mergeCell ref="A1:F1"/>
    <mergeCell ref="A3:J3"/>
    <mergeCell ref="A4:A5"/>
    <mergeCell ref="B4:B5"/>
    <mergeCell ref="F4:F5"/>
    <mergeCell ref="G4:G5"/>
    <mergeCell ref="H4:H5"/>
    <mergeCell ref="I4:I5"/>
    <mergeCell ref="J4:K4"/>
  </mergeCells>
  <printOptions horizontalCentered="1" verticalCentered="1"/>
  <pageMargins left="0.43307086614173229" right="0.43307086614173229" top="0.51181102362204722" bottom="0.51181102362204722" header="0.31496062992125984" footer="0.31496062992125984"/>
  <pageSetup paperSize="9" orientation="landscape" horizontalDpi="120" verticalDpi="144" r:id="rId1"/>
  <headerFooter>
    <oddFooter>&amp;L&amp;A</oddFooter>
  </headerFooter>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2049" r:id="rId4"/>
      </mc:Fallback>
    </mc:AlternateContent>
    <mc:AlternateContent xmlns:mc="http://schemas.openxmlformats.org/markup-compatibility/2006">
      <mc:Choice Requires="x14">
        <oleObject progId="Equation.3" shapeId="2050" r:id="rId6">
          <objectPr defaultSize="0" autoPict="0" r:id="rId7">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2050"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
  <sheetViews>
    <sheetView zoomScaleNormal="100" zoomScaleSheetLayoutView="100" workbookViewId="0">
      <selection activeCell="A2" sqref="A2:G2"/>
    </sheetView>
  </sheetViews>
  <sheetFormatPr defaultRowHeight="14.25"/>
  <cols>
    <col min="1" max="1" width="4" style="84" bestFit="1" customWidth="1"/>
    <col min="2" max="2" width="10.7109375" style="84" customWidth="1"/>
    <col min="3" max="3" width="14.140625" style="84" customWidth="1"/>
    <col min="4" max="4" width="15.7109375" style="84" customWidth="1"/>
    <col min="5" max="5" width="15.42578125" style="84" customWidth="1"/>
    <col min="6" max="6" width="13.42578125" style="84" customWidth="1"/>
    <col min="7" max="7" width="16.5703125" style="84" customWidth="1"/>
    <col min="8" max="8" width="2" style="84" customWidth="1"/>
    <col min="9" max="9" width="14.140625" style="84" customWidth="1"/>
    <col min="10" max="256" width="9.140625" style="84"/>
    <col min="257" max="257" width="4" style="84" bestFit="1" customWidth="1"/>
    <col min="258" max="258" width="10.7109375" style="84" customWidth="1"/>
    <col min="259" max="259" width="14.140625" style="84" customWidth="1"/>
    <col min="260" max="260" width="15.7109375" style="84" customWidth="1"/>
    <col min="261" max="261" width="15.42578125" style="84" customWidth="1"/>
    <col min="262" max="262" width="13.42578125" style="84" customWidth="1"/>
    <col min="263" max="263" width="16.5703125" style="84" customWidth="1"/>
    <col min="264" max="264" width="2" style="84" customWidth="1"/>
    <col min="265" max="265" width="14.140625" style="84" customWidth="1"/>
    <col min="266" max="512" width="9.140625" style="84"/>
    <col min="513" max="513" width="4" style="84" bestFit="1" customWidth="1"/>
    <col min="514" max="514" width="10.7109375" style="84" customWidth="1"/>
    <col min="515" max="515" width="14.140625" style="84" customWidth="1"/>
    <col min="516" max="516" width="15.7109375" style="84" customWidth="1"/>
    <col min="517" max="517" width="15.42578125" style="84" customWidth="1"/>
    <col min="518" max="518" width="13.42578125" style="84" customWidth="1"/>
    <col min="519" max="519" width="16.5703125" style="84" customWidth="1"/>
    <col min="520" max="520" width="2" style="84" customWidth="1"/>
    <col min="521" max="521" width="14.140625" style="84" customWidth="1"/>
    <col min="522" max="768" width="9.140625" style="84"/>
    <col min="769" max="769" width="4" style="84" bestFit="1" customWidth="1"/>
    <col min="770" max="770" width="10.7109375" style="84" customWidth="1"/>
    <col min="771" max="771" width="14.140625" style="84" customWidth="1"/>
    <col min="772" max="772" width="15.7109375" style="84" customWidth="1"/>
    <col min="773" max="773" width="15.42578125" style="84" customWidth="1"/>
    <col min="774" max="774" width="13.42578125" style="84" customWidth="1"/>
    <col min="775" max="775" width="16.5703125" style="84" customWidth="1"/>
    <col min="776" max="776" width="2" style="84" customWidth="1"/>
    <col min="777" max="777" width="14.140625" style="84" customWidth="1"/>
    <col min="778" max="1024" width="9.140625" style="84"/>
    <col min="1025" max="1025" width="4" style="84" bestFit="1" customWidth="1"/>
    <col min="1026" max="1026" width="10.7109375" style="84" customWidth="1"/>
    <col min="1027" max="1027" width="14.140625" style="84" customWidth="1"/>
    <col min="1028" max="1028" width="15.7109375" style="84" customWidth="1"/>
    <col min="1029" max="1029" width="15.42578125" style="84" customWidth="1"/>
    <col min="1030" max="1030" width="13.42578125" style="84" customWidth="1"/>
    <col min="1031" max="1031" width="16.5703125" style="84" customWidth="1"/>
    <col min="1032" max="1032" width="2" style="84" customWidth="1"/>
    <col min="1033" max="1033" width="14.140625" style="84" customWidth="1"/>
    <col min="1034" max="1280" width="9.140625" style="84"/>
    <col min="1281" max="1281" width="4" style="84" bestFit="1" customWidth="1"/>
    <col min="1282" max="1282" width="10.7109375" style="84" customWidth="1"/>
    <col min="1283" max="1283" width="14.140625" style="84" customWidth="1"/>
    <col min="1284" max="1284" width="15.7109375" style="84" customWidth="1"/>
    <col min="1285" max="1285" width="15.42578125" style="84" customWidth="1"/>
    <col min="1286" max="1286" width="13.42578125" style="84" customWidth="1"/>
    <col min="1287" max="1287" width="16.5703125" style="84" customWidth="1"/>
    <col min="1288" max="1288" width="2" style="84" customWidth="1"/>
    <col min="1289" max="1289" width="14.140625" style="84" customWidth="1"/>
    <col min="1290" max="1536" width="9.140625" style="84"/>
    <col min="1537" max="1537" width="4" style="84" bestFit="1" customWidth="1"/>
    <col min="1538" max="1538" width="10.7109375" style="84" customWidth="1"/>
    <col min="1539" max="1539" width="14.140625" style="84" customWidth="1"/>
    <col min="1540" max="1540" width="15.7109375" style="84" customWidth="1"/>
    <col min="1541" max="1541" width="15.42578125" style="84" customWidth="1"/>
    <col min="1542" max="1542" width="13.42578125" style="84" customWidth="1"/>
    <col min="1543" max="1543" width="16.5703125" style="84" customWidth="1"/>
    <col min="1544" max="1544" width="2" style="84" customWidth="1"/>
    <col min="1545" max="1545" width="14.140625" style="84" customWidth="1"/>
    <col min="1546" max="1792" width="9.140625" style="84"/>
    <col min="1793" max="1793" width="4" style="84" bestFit="1" customWidth="1"/>
    <col min="1794" max="1794" width="10.7109375" style="84" customWidth="1"/>
    <col min="1795" max="1795" width="14.140625" style="84" customWidth="1"/>
    <col min="1796" max="1796" width="15.7109375" style="84" customWidth="1"/>
    <col min="1797" max="1797" width="15.42578125" style="84" customWidth="1"/>
    <col min="1798" max="1798" width="13.42578125" style="84" customWidth="1"/>
    <col min="1799" max="1799" width="16.5703125" style="84" customWidth="1"/>
    <col min="1800" max="1800" width="2" style="84" customWidth="1"/>
    <col min="1801" max="1801" width="14.140625" style="84" customWidth="1"/>
    <col min="1802" max="2048" width="9.140625" style="84"/>
    <col min="2049" max="2049" width="4" style="84" bestFit="1" customWidth="1"/>
    <col min="2050" max="2050" width="10.7109375" style="84" customWidth="1"/>
    <col min="2051" max="2051" width="14.140625" style="84" customWidth="1"/>
    <col min="2052" max="2052" width="15.7109375" style="84" customWidth="1"/>
    <col min="2053" max="2053" width="15.42578125" style="84" customWidth="1"/>
    <col min="2054" max="2054" width="13.42578125" style="84" customWidth="1"/>
    <col min="2055" max="2055" width="16.5703125" style="84" customWidth="1"/>
    <col min="2056" max="2056" width="2" style="84" customWidth="1"/>
    <col min="2057" max="2057" width="14.140625" style="84" customWidth="1"/>
    <col min="2058" max="2304" width="9.140625" style="84"/>
    <col min="2305" max="2305" width="4" style="84" bestFit="1" customWidth="1"/>
    <col min="2306" max="2306" width="10.7109375" style="84" customWidth="1"/>
    <col min="2307" max="2307" width="14.140625" style="84" customWidth="1"/>
    <col min="2308" max="2308" width="15.7109375" style="84" customWidth="1"/>
    <col min="2309" max="2309" width="15.42578125" style="84" customWidth="1"/>
    <col min="2310" max="2310" width="13.42578125" style="84" customWidth="1"/>
    <col min="2311" max="2311" width="16.5703125" style="84" customWidth="1"/>
    <col min="2312" max="2312" width="2" style="84" customWidth="1"/>
    <col min="2313" max="2313" width="14.140625" style="84" customWidth="1"/>
    <col min="2314" max="2560" width="9.140625" style="84"/>
    <col min="2561" max="2561" width="4" style="84" bestFit="1" customWidth="1"/>
    <col min="2562" max="2562" width="10.7109375" style="84" customWidth="1"/>
    <col min="2563" max="2563" width="14.140625" style="84" customWidth="1"/>
    <col min="2564" max="2564" width="15.7109375" style="84" customWidth="1"/>
    <col min="2565" max="2565" width="15.42578125" style="84" customWidth="1"/>
    <col min="2566" max="2566" width="13.42578125" style="84" customWidth="1"/>
    <col min="2567" max="2567" width="16.5703125" style="84" customWidth="1"/>
    <col min="2568" max="2568" width="2" style="84" customWidth="1"/>
    <col min="2569" max="2569" width="14.140625" style="84" customWidth="1"/>
    <col min="2570" max="2816" width="9.140625" style="84"/>
    <col min="2817" max="2817" width="4" style="84" bestFit="1" customWidth="1"/>
    <col min="2818" max="2818" width="10.7109375" style="84" customWidth="1"/>
    <col min="2819" max="2819" width="14.140625" style="84" customWidth="1"/>
    <col min="2820" max="2820" width="15.7109375" style="84" customWidth="1"/>
    <col min="2821" max="2821" width="15.42578125" style="84" customWidth="1"/>
    <col min="2822" max="2822" width="13.42578125" style="84" customWidth="1"/>
    <col min="2823" max="2823" width="16.5703125" style="84" customWidth="1"/>
    <col min="2824" max="2824" width="2" style="84" customWidth="1"/>
    <col min="2825" max="2825" width="14.140625" style="84" customWidth="1"/>
    <col min="2826" max="3072" width="9.140625" style="84"/>
    <col min="3073" max="3073" width="4" style="84" bestFit="1" customWidth="1"/>
    <col min="3074" max="3074" width="10.7109375" style="84" customWidth="1"/>
    <col min="3075" max="3075" width="14.140625" style="84" customWidth="1"/>
    <col min="3076" max="3076" width="15.7109375" style="84" customWidth="1"/>
    <col min="3077" max="3077" width="15.42578125" style="84" customWidth="1"/>
    <col min="3078" max="3078" width="13.42578125" style="84" customWidth="1"/>
    <col min="3079" max="3079" width="16.5703125" style="84" customWidth="1"/>
    <col min="3080" max="3080" width="2" style="84" customWidth="1"/>
    <col min="3081" max="3081" width="14.140625" style="84" customWidth="1"/>
    <col min="3082" max="3328" width="9.140625" style="84"/>
    <col min="3329" max="3329" width="4" style="84" bestFit="1" customWidth="1"/>
    <col min="3330" max="3330" width="10.7109375" style="84" customWidth="1"/>
    <col min="3331" max="3331" width="14.140625" style="84" customWidth="1"/>
    <col min="3332" max="3332" width="15.7109375" style="84" customWidth="1"/>
    <col min="3333" max="3333" width="15.42578125" style="84" customWidth="1"/>
    <col min="3334" max="3334" width="13.42578125" style="84" customWidth="1"/>
    <col min="3335" max="3335" width="16.5703125" style="84" customWidth="1"/>
    <col min="3336" max="3336" width="2" style="84" customWidth="1"/>
    <col min="3337" max="3337" width="14.140625" style="84" customWidth="1"/>
    <col min="3338" max="3584" width="9.140625" style="84"/>
    <col min="3585" max="3585" width="4" style="84" bestFit="1" customWidth="1"/>
    <col min="3586" max="3586" width="10.7109375" style="84" customWidth="1"/>
    <col min="3587" max="3587" width="14.140625" style="84" customWidth="1"/>
    <col min="3588" max="3588" width="15.7109375" style="84" customWidth="1"/>
    <col min="3589" max="3589" width="15.42578125" style="84" customWidth="1"/>
    <col min="3590" max="3590" width="13.42578125" style="84" customWidth="1"/>
    <col min="3591" max="3591" width="16.5703125" style="84" customWidth="1"/>
    <col min="3592" max="3592" width="2" style="84" customWidth="1"/>
    <col min="3593" max="3593" width="14.140625" style="84" customWidth="1"/>
    <col min="3594" max="3840" width="9.140625" style="84"/>
    <col min="3841" max="3841" width="4" style="84" bestFit="1" customWidth="1"/>
    <col min="3842" max="3842" width="10.7109375" style="84" customWidth="1"/>
    <col min="3843" max="3843" width="14.140625" style="84" customWidth="1"/>
    <col min="3844" max="3844" width="15.7109375" style="84" customWidth="1"/>
    <col min="3845" max="3845" width="15.42578125" style="84" customWidth="1"/>
    <col min="3846" max="3846" width="13.42578125" style="84" customWidth="1"/>
    <col min="3847" max="3847" width="16.5703125" style="84" customWidth="1"/>
    <col min="3848" max="3848" width="2" style="84" customWidth="1"/>
    <col min="3849" max="3849" width="14.140625" style="84" customWidth="1"/>
    <col min="3850" max="4096" width="9.140625" style="84"/>
    <col min="4097" max="4097" width="4" style="84" bestFit="1" customWidth="1"/>
    <col min="4098" max="4098" width="10.7109375" style="84" customWidth="1"/>
    <col min="4099" max="4099" width="14.140625" style="84" customWidth="1"/>
    <col min="4100" max="4100" width="15.7109375" style="84" customWidth="1"/>
    <col min="4101" max="4101" width="15.42578125" style="84" customWidth="1"/>
    <col min="4102" max="4102" width="13.42578125" style="84" customWidth="1"/>
    <col min="4103" max="4103" width="16.5703125" style="84" customWidth="1"/>
    <col min="4104" max="4104" width="2" style="84" customWidth="1"/>
    <col min="4105" max="4105" width="14.140625" style="84" customWidth="1"/>
    <col min="4106" max="4352" width="9.140625" style="84"/>
    <col min="4353" max="4353" width="4" style="84" bestFit="1" customWidth="1"/>
    <col min="4354" max="4354" width="10.7109375" style="84" customWidth="1"/>
    <col min="4355" max="4355" width="14.140625" style="84" customWidth="1"/>
    <col min="4356" max="4356" width="15.7109375" style="84" customWidth="1"/>
    <col min="4357" max="4357" width="15.42578125" style="84" customWidth="1"/>
    <col min="4358" max="4358" width="13.42578125" style="84" customWidth="1"/>
    <col min="4359" max="4359" width="16.5703125" style="84" customWidth="1"/>
    <col min="4360" max="4360" width="2" style="84" customWidth="1"/>
    <col min="4361" max="4361" width="14.140625" style="84" customWidth="1"/>
    <col min="4362" max="4608" width="9.140625" style="84"/>
    <col min="4609" max="4609" width="4" style="84" bestFit="1" customWidth="1"/>
    <col min="4610" max="4610" width="10.7109375" style="84" customWidth="1"/>
    <col min="4611" max="4611" width="14.140625" style="84" customWidth="1"/>
    <col min="4612" max="4612" width="15.7109375" style="84" customWidth="1"/>
    <col min="4613" max="4613" width="15.42578125" style="84" customWidth="1"/>
    <col min="4614" max="4614" width="13.42578125" style="84" customWidth="1"/>
    <col min="4615" max="4615" width="16.5703125" style="84" customWidth="1"/>
    <col min="4616" max="4616" width="2" style="84" customWidth="1"/>
    <col min="4617" max="4617" width="14.140625" style="84" customWidth="1"/>
    <col min="4618" max="4864" width="9.140625" style="84"/>
    <col min="4865" max="4865" width="4" style="84" bestFit="1" customWidth="1"/>
    <col min="4866" max="4866" width="10.7109375" style="84" customWidth="1"/>
    <col min="4867" max="4867" width="14.140625" style="84" customWidth="1"/>
    <col min="4868" max="4868" width="15.7109375" style="84" customWidth="1"/>
    <col min="4869" max="4869" width="15.42578125" style="84" customWidth="1"/>
    <col min="4870" max="4870" width="13.42578125" style="84" customWidth="1"/>
    <col min="4871" max="4871" width="16.5703125" style="84" customWidth="1"/>
    <col min="4872" max="4872" width="2" style="84" customWidth="1"/>
    <col min="4873" max="4873" width="14.140625" style="84" customWidth="1"/>
    <col min="4874" max="5120" width="9.140625" style="84"/>
    <col min="5121" max="5121" width="4" style="84" bestFit="1" customWidth="1"/>
    <col min="5122" max="5122" width="10.7109375" style="84" customWidth="1"/>
    <col min="5123" max="5123" width="14.140625" style="84" customWidth="1"/>
    <col min="5124" max="5124" width="15.7109375" style="84" customWidth="1"/>
    <col min="5125" max="5125" width="15.42578125" style="84" customWidth="1"/>
    <col min="5126" max="5126" width="13.42578125" style="84" customWidth="1"/>
    <col min="5127" max="5127" width="16.5703125" style="84" customWidth="1"/>
    <col min="5128" max="5128" width="2" style="84" customWidth="1"/>
    <col min="5129" max="5129" width="14.140625" style="84" customWidth="1"/>
    <col min="5130" max="5376" width="9.140625" style="84"/>
    <col min="5377" max="5377" width="4" style="84" bestFit="1" customWidth="1"/>
    <col min="5378" max="5378" width="10.7109375" style="84" customWidth="1"/>
    <col min="5379" max="5379" width="14.140625" style="84" customWidth="1"/>
    <col min="5380" max="5380" width="15.7109375" style="84" customWidth="1"/>
    <col min="5381" max="5381" width="15.42578125" style="84" customWidth="1"/>
    <col min="5382" max="5382" width="13.42578125" style="84" customWidth="1"/>
    <col min="5383" max="5383" width="16.5703125" style="84" customWidth="1"/>
    <col min="5384" max="5384" width="2" style="84" customWidth="1"/>
    <col min="5385" max="5385" width="14.140625" style="84" customWidth="1"/>
    <col min="5386" max="5632" width="9.140625" style="84"/>
    <col min="5633" max="5633" width="4" style="84" bestFit="1" customWidth="1"/>
    <col min="5634" max="5634" width="10.7109375" style="84" customWidth="1"/>
    <col min="5635" max="5635" width="14.140625" style="84" customWidth="1"/>
    <col min="5636" max="5636" width="15.7109375" style="84" customWidth="1"/>
    <col min="5637" max="5637" width="15.42578125" style="84" customWidth="1"/>
    <col min="5638" max="5638" width="13.42578125" style="84" customWidth="1"/>
    <col min="5639" max="5639" width="16.5703125" style="84" customWidth="1"/>
    <col min="5640" max="5640" width="2" style="84" customWidth="1"/>
    <col min="5641" max="5641" width="14.140625" style="84" customWidth="1"/>
    <col min="5642" max="5888" width="9.140625" style="84"/>
    <col min="5889" max="5889" width="4" style="84" bestFit="1" customWidth="1"/>
    <col min="5890" max="5890" width="10.7109375" style="84" customWidth="1"/>
    <col min="5891" max="5891" width="14.140625" style="84" customWidth="1"/>
    <col min="5892" max="5892" width="15.7109375" style="84" customWidth="1"/>
    <col min="5893" max="5893" width="15.42578125" style="84" customWidth="1"/>
    <col min="5894" max="5894" width="13.42578125" style="84" customWidth="1"/>
    <col min="5895" max="5895" width="16.5703125" style="84" customWidth="1"/>
    <col min="5896" max="5896" width="2" style="84" customWidth="1"/>
    <col min="5897" max="5897" width="14.140625" style="84" customWidth="1"/>
    <col min="5898" max="6144" width="9.140625" style="84"/>
    <col min="6145" max="6145" width="4" style="84" bestFit="1" customWidth="1"/>
    <col min="6146" max="6146" width="10.7109375" style="84" customWidth="1"/>
    <col min="6147" max="6147" width="14.140625" style="84" customWidth="1"/>
    <col min="6148" max="6148" width="15.7109375" style="84" customWidth="1"/>
    <col min="6149" max="6149" width="15.42578125" style="84" customWidth="1"/>
    <col min="6150" max="6150" width="13.42578125" style="84" customWidth="1"/>
    <col min="6151" max="6151" width="16.5703125" style="84" customWidth="1"/>
    <col min="6152" max="6152" width="2" style="84" customWidth="1"/>
    <col min="6153" max="6153" width="14.140625" style="84" customWidth="1"/>
    <col min="6154" max="6400" width="9.140625" style="84"/>
    <col min="6401" max="6401" width="4" style="84" bestFit="1" customWidth="1"/>
    <col min="6402" max="6402" width="10.7109375" style="84" customWidth="1"/>
    <col min="6403" max="6403" width="14.140625" style="84" customWidth="1"/>
    <col min="6404" max="6404" width="15.7109375" style="84" customWidth="1"/>
    <col min="6405" max="6405" width="15.42578125" style="84" customWidth="1"/>
    <col min="6406" max="6406" width="13.42578125" style="84" customWidth="1"/>
    <col min="6407" max="6407" width="16.5703125" style="84" customWidth="1"/>
    <col min="6408" max="6408" width="2" style="84" customWidth="1"/>
    <col min="6409" max="6409" width="14.140625" style="84" customWidth="1"/>
    <col min="6410" max="6656" width="9.140625" style="84"/>
    <col min="6657" max="6657" width="4" style="84" bestFit="1" customWidth="1"/>
    <col min="6658" max="6658" width="10.7109375" style="84" customWidth="1"/>
    <col min="6659" max="6659" width="14.140625" style="84" customWidth="1"/>
    <col min="6660" max="6660" width="15.7109375" style="84" customWidth="1"/>
    <col min="6661" max="6661" width="15.42578125" style="84" customWidth="1"/>
    <col min="6662" max="6662" width="13.42578125" style="84" customWidth="1"/>
    <col min="6663" max="6663" width="16.5703125" style="84" customWidth="1"/>
    <col min="6664" max="6664" width="2" style="84" customWidth="1"/>
    <col min="6665" max="6665" width="14.140625" style="84" customWidth="1"/>
    <col min="6666" max="6912" width="9.140625" style="84"/>
    <col min="6913" max="6913" width="4" style="84" bestFit="1" customWidth="1"/>
    <col min="6914" max="6914" width="10.7109375" style="84" customWidth="1"/>
    <col min="6915" max="6915" width="14.140625" style="84" customWidth="1"/>
    <col min="6916" max="6916" width="15.7109375" style="84" customWidth="1"/>
    <col min="6917" max="6917" width="15.42578125" style="84" customWidth="1"/>
    <col min="6918" max="6918" width="13.42578125" style="84" customWidth="1"/>
    <col min="6919" max="6919" width="16.5703125" style="84" customWidth="1"/>
    <col min="6920" max="6920" width="2" style="84" customWidth="1"/>
    <col min="6921" max="6921" width="14.140625" style="84" customWidth="1"/>
    <col min="6922" max="7168" width="9.140625" style="84"/>
    <col min="7169" max="7169" width="4" style="84" bestFit="1" customWidth="1"/>
    <col min="7170" max="7170" width="10.7109375" style="84" customWidth="1"/>
    <col min="7171" max="7171" width="14.140625" style="84" customWidth="1"/>
    <col min="7172" max="7172" width="15.7109375" style="84" customWidth="1"/>
    <col min="7173" max="7173" width="15.42578125" style="84" customWidth="1"/>
    <col min="7174" max="7174" width="13.42578125" style="84" customWidth="1"/>
    <col min="7175" max="7175" width="16.5703125" style="84" customWidth="1"/>
    <col min="7176" max="7176" width="2" style="84" customWidth="1"/>
    <col min="7177" max="7177" width="14.140625" style="84" customWidth="1"/>
    <col min="7178" max="7424" width="9.140625" style="84"/>
    <col min="7425" max="7425" width="4" style="84" bestFit="1" customWidth="1"/>
    <col min="7426" max="7426" width="10.7109375" style="84" customWidth="1"/>
    <col min="7427" max="7427" width="14.140625" style="84" customWidth="1"/>
    <col min="7428" max="7428" width="15.7109375" style="84" customWidth="1"/>
    <col min="7429" max="7429" width="15.42578125" style="84" customWidth="1"/>
    <col min="7430" max="7430" width="13.42578125" style="84" customWidth="1"/>
    <col min="7431" max="7431" width="16.5703125" style="84" customWidth="1"/>
    <col min="7432" max="7432" width="2" style="84" customWidth="1"/>
    <col min="7433" max="7433" width="14.140625" style="84" customWidth="1"/>
    <col min="7434" max="7680" width="9.140625" style="84"/>
    <col min="7681" max="7681" width="4" style="84" bestFit="1" customWidth="1"/>
    <col min="7682" max="7682" width="10.7109375" style="84" customWidth="1"/>
    <col min="7683" max="7683" width="14.140625" style="84" customWidth="1"/>
    <col min="7684" max="7684" width="15.7109375" style="84" customWidth="1"/>
    <col min="7685" max="7685" width="15.42578125" style="84" customWidth="1"/>
    <col min="7686" max="7686" width="13.42578125" style="84" customWidth="1"/>
    <col min="7687" max="7687" width="16.5703125" style="84" customWidth="1"/>
    <col min="7688" max="7688" width="2" style="84" customWidth="1"/>
    <col min="7689" max="7689" width="14.140625" style="84" customWidth="1"/>
    <col min="7690" max="7936" width="9.140625" style="84"/>
    <col min="7937" max="7937" width="4" style="84" bestFit="1" customWidth="1"/>
    <col min="7938" max="7938" width="10.7109375" style="84" customWidth="1"/>
    <col min="7939" max="7939" width="14.140625" style="84" customWidth="1"/>
    <col min="7940" max="7940" width="15.7109375" style="84" customWidth="1"/>
    <col min="7941" max="7941" width="15.42578125" style="84" customWidth="1"/>
    <col min="7942" max="7942" width="13.42578125" style="84" customWidth="1"/>
    <col min="7943" max="7943" width="16.5703125" style="84" customWidth="1"/>
    <col min="7944" max="7944" width="2" style="84" customWidth="1"/>
    <col min="7945" max="7945" width="14.140625" style="84" customWidth="1"/>
    <col min="7946" max="8192" width="9.140625" style="84"/>
    <col min="8193" max="8193" width="4" style="84" bestFit="1" customWidth="1"/>
    <col min="8194" max="8194" width="10.7109375" style="84" customWidth="1"/>
    <col min="8195" max="8195" width="14.140625" style="84" customWidth="1"/>
    <col min="8196" max="8196" width="15.7109375" style="84" customWidth="1"/>
    <col min="8197" max="8197" width="15.42578125" style="84" customWidth="1"/>
    <col min="8198" max="8198" width="13.42578125" style="84" customWidth="1"/>
    <col min="8199" max="8199" width="16.5703125" style="84" customWidth="1"/>
    <col min="8200" max="8200" width="2" style="84" customWidth="1"/>
    <col min="8201" max="8201" width="14.140625" style="84" customWidth="1"/>
    <col min="8202" max="8448" width="9.140625" style="84"/>
    <col min="8449" max="8449" width="4" style="84" bestFit="1" customWidth="1"/>
    <col min="8450" max="8450" width="10.7109375" style="84" customWidth="1"/>
    <col min="8451" max="8451" width="14.140625" style="84" customWidth="1"/>
    <col min="8452" max="8452" width="15.7109375" style="84" customWidth="1"/>
    <col min="8453" max="8453" width="15.42578125" style="84" customWidth="1"/>
    <col min="8454" max="8454" width="13.42578125" style="84" customWidth="1"/>
    <col min="8455" max="8455" width="16.5703125" style="84" customWidth="1"/>
    <col min="8456" max="8456" width="2" style="84" customWidth="1"/>
    <col min="8457" max="8457" width="14.140625" style="84" customWidth="1"/>
    <col min="8458" max="8704" width="9.140625" style="84"/>
    <col min="8705" max="8705" width="4" style="84" bestFit="1" customWidth="1"/>
    <col min="8706" max="8706" width="10.7109375" style="84" customWidth="1"/>
    <col min="8707" max="8707" width="14.140625" style="84" customWidth="1"/>
    <col min="8708" max="8708" width="15.7109375" style="84" customWidth="1"/>
    <col min="8709" max="8709" width="15.42578125" style="84" customWidth="1"/>
    <col min="8710" max="8710" width="13.42578125" style="84" customWidth="1"/>
    <col min="8711" max="8711" width="16.5703125" style="84" customWidth="1"/>
    <col min="8712" max="8712" width="2" style="84" customWidth="1"/>
    <col min="8713" max="8713" width="14.140625" style="84" customWidth="1"/>
    <col min="8714" max="8960" width="9.140625" style="84"/>
    <col min="8961" max="8961" width="4" style="84" bestFit="1" customWidth="1"/>
    <col min="8962" max="8962" width="10.7109375" style="84" customWidth="1"/>
    <col min="8963" max="8963" width="14.140625" style="84" customWidth="1"/>
    <col min="8964" max="8964" width="15.7109375" style="84" customWidth="1"/>
    <col min="8965" max="8965" width="15.42578125" style="84" customWidth="1"/>
    <col min="8966" max="8966" width="13.42578125" style="84" customWidth="1"/>
    <col min="8967" max="8967" width="16.5703125" style="84" customWidth="1"/>
    <col min="8968" max="8968" width="2" style="84" customWidth="1"/>
    <col min="8969" max="8969" width="14.140625" style="84" customWidth="1"/>
    <col min="8970" max="9216" width="9.140625" style="84"/>
    <col min="9217" max="9217" width="4" style="84" bestFit="1" customWidth="1"/>
    <col min="9218" max="9218" width="10.7109375" style="84" customWidth="1"/>
    <col min="9219" max="9219" width="14.140625" style="84" customWidth="1"/>
    <col min="9220" max="9220" width="15.7109375" style="84" customWidth="1"/>
    <col min="9221" max="9221" width="15.42578125" style="84" customWidth="1"/>
    <col min="9222" max="9222" width="13.42578125" style="84" customWidth="1"/>
    <col min="9223" max="9223" width="16.5703125" style="84" customWidth="1"/>
    <col min="9224" max="9224" width="2" style="84" customWidth="1"/>
    <col min="9225" max="9225" width="14.140625" style="84" customWidth="1"/>
    <col min="9226" max="9472" width="9.140625" style="84"/>
    <col min="9473" max="9473" width="4" style="84" bestFit="1" customWidth="1"/>
    <col min="9474" max="9474" width="10.7109375" style="84" customWidth="1"/>
    <col min="9475" max="9475" width="14.140625" style="84" customWidth="1"/>
    <col min="9476" max="9476" width="15.7109375" style="84" customWidth="1"/>
    <col min="9477" max="9477" width="15.42578125" style="84" customWidth="1"/>
    <col min="9478" max="9478" width="13.42578125" style="84" customWidth="1"/>
    <col min="9479" max="9479" width="16.5703125" style="84" customWidth="1"/>
    <col min="9480" max="9480" width="2" style="84" customWidth="1"/>
    <col min="9481" max="9481" width="14.140625" style="84" customWidth="1"/>
    <col min="9482" max="9728" width="9.140625" style="84"/>
    <col min="9729" max="9729" width="4" style="84" bestFit="1" customWidth="1"/>
    <col min="9730" max="9730" width="10.7109375" style="84" customWidth="1"/>
    <col min="9731" max="9731" width="14.140625" style="84" customWidth="1"/>
    <col min="9732" max="9732" width="15.7109375" style="84" customWidth="1"/>
    <col min="9733" max="9733" width="15.42578125" style="84" customWidth="1"/>
    <col min="9734" max="9734" width="13.42578125" style="84" customWidth="1"/>
    <col min="9735" max="9735" width="16.5703125" style="84" customWidth="1"/>
    <col min="9736" max="9736" width="2" style="84" customWidth="1"/>
    <col min="9737" max="9737" width="14.140625" style="84" customWidth="1"/>
    <col min="9738" max="9984" width="9.140625" style="84"/>
    <col min="9985" max="9985" width="4" style="84" bestFit="1" customWidth="1"/>
    <col min="9986" max="9986" width="10.7109375" style="84" customWidth="1"/>
    <col min="9987" max="9987" width="14.140625" style="84" customWidth="1"/>
    <col min="9988" max="9988" width="15.7109375" style="84" customWidth="1"/>
    <col min="9989" max="9989" width="15.42578125" style="84" customWidth="1"/>
    <col min="9990" max="9990" width="13.42578125" style="84" customWidth="1"/>
    <col min="9991" max="9991" width="16.5703125" style="84" customWidth="1"/>
    <col min="9992" max="9992" width="2" style="84" customWidth="1"/>
    <col min="9993" max="9993" width="14.140625" style="84" customWidth="1"/>
    <col min="9994" max="10240" width="9.140625" style="84"/>
    <col min="10241" max="10241" width="4" style="84" bestFit="1" customWidth="1"/>
    <col min="10242" max="10242" width="10.7109375" style="84" customWidth="1"/>
    <col min="10243" max="10243" width="14.140625" style="84" customWidth="1"/>
    <col min="10244" max="10244" width="15.7109375" style="84" customWidth="1"/>
    <col min="10245" max="10245" width="15.42578125" style="84" customWidth="1"/>
    <col min="10246" max="10246" width="13.42578125" style="84" customWidth="1"/>
    <col min="10247" max="10247" width="16.5703125" style="84" customWidth="1"/>
    <col min="10248" max="10248" width="2" style="84" customWidth="1"/>
    <col min="10249" max="10249" width="14.140625" style="84" customWidth="1"/>
    <col min="10250" max="10496" width="9.140625" style="84"/>
    <col min="10497" max="10497" width="4" style="84" bestFit="1" customWidth="1"/>
    <col min="10498" max="10498" width="10.7109375" style="84" customWidth="1"/>
    <col min="10499" max="10499" width="14.140625" style="84" customWidth="1"/>
    <col min="10500" max="10500" width="15.7109375" style="84" customWidth="1"/>
    <col min="10501" max="10501" width="15.42578125" style="84" customWidth="1"/>
    <col min="10502" max="10502" width="13.42578125" style="84" customWidth="1"/>
    <col min="10503" max="10503" width="16.5703125" style="84" customWidth="1"/>
    <col min="10504" max="10504" width="2" style="84" customWidth="1"/>
    <col min="10505" max="10505" width="14.140625" style="84" customWidth="1"/>
    <col min="10506" max="10752" width="9.140625" style="84"/>
    <col min="10753" max="10753" width="4" style="84" bestFit="1" customWidth="1"/>
    <col min="10754" max="10754" width="10.7109375" style="84" customWidth="1"/>
    <col min="10755" max="10755" width="14.140625" style="84" customWidth="1"/>
    <col min="10756" max="10756" width="15.7109375" style="84" customWidth="1"/>
    <col min="10757" max="10757" width="15.42578125" style="84" customWidth="1"/>
    <col min="10758" max="10758" width="13.42578125" style="84" customWidth="1"/>
    <col min="10759" max="10759" width="16.5703125" style="84" customWidth="1"/>
    <col min="10760" max="10760" width="2" style="84" customWidth="1"/>
    <col min="10761" max="10761" width="14.140625" style="84" customWidth="1"/>
    <col min="10762" max="11008" width="9.140625" style="84"/>
    <col min="11009" max="11009" width="4" style="84" bestFit="1" customWidth="1"/>
    <col min="11010" max="11010" width="10.7109375" style="84" customWidth="1"/>
    <col min="11011" max="11011" width="14.140625" style="84" customWidth="1"/>
    <col min="11012" max="11012" width="15.7109375" style="84" customWidth="1"/>
    <col min="11013" max="11013" width="15.42578125" style="84" customWidth="1"/>
    <col min="11014" max="11014" width="13.42578125" style="84" customWidth="1"/>
    <col min="11015" max="11015" width="16.5703125" style="84" customWidth="1"/>
    <col min="11016" max="11016" width="2" style="84" customWidth="1"/>
    <col min="11017" max="11017" width="14.140625" style="84" customWidth="1"/>
    <col min="11018" max="11264" width="9.140625" style="84"/>
    <col min="11265" max="11265" width="4" style="84" bestFit="1" customWidth="1"/>
    <col min="11266" max="11266" width="10.7109375" style="84" customWidth="1"/>
    <col min="11267" max="11267" width="14.140625" style="84" customWidth="1"/>
    <col min="11268" max="11268" width="15.7109375" style="84" customWidth="1"/>
    <col min="11269" max="11269" width="15.42578125" style="84" customWidth="1"/>
    <col min="11270" max="11270" width="13.42578125" style="84" customWidth="1"/>
    <col min="11271" max="11271" width="16.5703125" style="84" customWidth="1"/>
    <col min="11272" max="11272" width="2" style="84" customWidth="1"/>
    <col min="11273" max="11273" width="14.140625" style="84" customWidth="1"/>
    <col min="11274" max="11520" width="9.140625" style="84"/>
    <col min="11521" max="11521" width="4" style="84" bestFit="1" customWidth="1"/>
    <col min="11522" max="11522" width="10.7109375" style="84" customWidth="1"/>
    <col min="11523" max="11523" width="14.140625" style="84" customWidth="1"/>
    <col min="11524" max="11524" width="15.7109375" style="84" customWidth="1"/>
    <col min="11525" max="11525" width="15.42578125" style="84" customWidth="1"/>
    <col min="11526" max="11526" width="13.42578125" style="84" customWidth="1"/>
    <col min="11527" max="11527" width="16.5703125" style="84" customWidth="1"/>
    <col min="11528" max="11528" width="2" style="84" customWidth="1"/>
    <col min="11529" max="11529" width="14.140625" style="84" customWidth="1"/>
    <col min="11530" max="11776" width="9.140625" style="84"/>
    <col min="11777" max="11777" width="4" style="84" bestFit="1" customWidth="1"/>
    <col min="11778" max="11778" width="10.7109375" style="84" customWidth="1"/>
    <col min="11779" max="11779" width="14.140625" style="84" customWidth="1"/>
    <col min="11780" max="11780" width="15.7109375" style="84" customWidth="1"/>
    <col min="11781" max="11781" width="15.42578125" style="84" customWidth="1"/>
    <col min="11782" max="11782" width="13.42578125" style="84" customWidth="1"/>
    <col min="11783" max="11783" width="16.5703125" style="84" customWidth="1"/>
    <col min="11784" max="11784" width="2" style="84" customWidth="1"/>
    <col min="11785" max="11785" width="14.140625" style="84" customWidth="1"/>
    <col min="11786" max="12032" width="9.140625" style="84"/>
    <col min="12033" max="12033" width="4" style="84" bestFit="1" customWidth="1"/>
    <col min="12034" max="12034" width="10.7109375" style="84" customWidth="1"/>
    <col min="12035" max="12035" width="14.140625" style="84" customWidth="1"/>
    <col min="12036" max="12036" width="15.7109375" style="84" customWidth="1"/>
    <col min="12037" max="12037" width="15.42578125" style="84" customWidth="1"/>
    <col min="12038" max="12038" width="13.42578125" style="84" customWidth="1"/>
    <col min="12039" max="12039" width="16.5703125" style="84" customWidth="1"/>
    <col min="12040" max="12040" width="2" style="84" customWidth="1"/>
    <col min="12041" max="12041" width="14.140625" style="84" customWidth="1"/>
    <col min="12042" max="12288" width="9.140625" style="84"/>
    <col min="12289" max="12289" width="4" style="84" bestFit="1" customWidth="1"/>
    <col min="12290" max="12290" width="10.7109375" style="84" customWidth="1"/>
    <col min="12291" max="12291" width="14.140625" style="84" customWidth="1"/>
    <col min="12292" max="12292" width="15.7109375" style="84" customWidth="1"/>
    <col min="12293" max="12293" width="15.42578125" style="84" customWidth="1"/>
    <col min="12294" max="12294" width="13.42578125" style="84" customWidth="1"/>
    <col min="12295" max="12295" width="16.5703125" style="84" customWidth="1"/>
    <col min="12296" max="12296" width="2" style="84" customWidth="1"/>
    <col min="12297" max="12297" width="14.140625" style="84" customWidth="1"/>
    <col min="12298" max="12544" width="9.140625" style="84"/>
    <col min="12545" max="12545" width="4" style="84" bestFit="1" customWidth="1"/>
    <col min="12546" max="12546" width="10.7109375" style="84" customWidth="1"/>
    <col min="12547" max="12547" width="14.140625" style="84" customWidth="1"/>
    <col min="12548" max="12548" width="15.7109375" style="84" customWidth="1"/>
    <col min="12549" max="12549" width="15.42578125" style="84" customWidth="1"/>
    <col min="12550" max="12550" width="13.42578125" style="84" customWidth="1"/>
    <col min="12551" max="12551" width="16.5703125" style="84" customWidth="1"/>
    <col min="12552" max="12552" width="2" style="84" customWidth="1"/>
    <col min="12553" max="12553" width="14.140625" style="84" customWidth="1"/>
    <col min="12554" max="12800" width="9.140625" style="84"/>
    <col min="12801" max="12801" width="4" style="84" bestFit="1" customWidth="1"/>
    <col min="12802" max="12802" width="10.7109375" style="84" customWidth="1"/>
    <col min="12803" max="12803" width="14.140625" style="84" customWidth="1"/>
    <col min="12804" max="12804" width="15.7109375" style="84" customWidth="1"/>
    <col min="12805" max="12805" width="15.42578125" style="84" customWidth="1"/>
    <col min="12806" max="12806" width="13.42578125" style="84" customWidth="1"/>
    <col min="12807" max="12807" width="16.5703125" style="84" customWidth="1"/>
    <col min="12808" max="12808" width="2" style="84" customWidth="1"/>
    <col min="12809" max="12809" width="14.140625" style="84" customWidth="1"/>
    <col min="12810" max="13056" width="9.140625" style="84"/>
    <col min="13057" max="13057" width="4" style="84" bestFit="1" customWidth="1"/>
    <col min="13058" max="13058" width="10.7109375" style="84" customWidth="1"/>
    <col min="13059" max="13059" width="14.140625" style="84" customWidth="1"/>
    <col min="13060" max="13060" width="15.7109375" style="84" customWidth="1"/>
    <col min="13061" max="13061" width="15.42578125" style="84" customWidth="1"/>
    <col min="13062" max="13062" width="13.42578125" style="84" customWidth="1"/>
    <col min="13063" max="13063" width="16.5703125" style="84" customWidth="1"/>
    <col min="13064" max="13064" width="2" style="84" customWidth="1"/>
    <col min="13065" max="13065" width="14.140625" style="84" customWidth="1"/>
    <col min="13066" max="13312" width="9.140625" style="84"/>
    <col min="13313" max="13313" width="4" style="84" bestFit="1" customWidth="1"/>
    <col min="13314" max="13314" width="10.7109375" style="84" customWidth="1"/>
    <col min="13315" max="13315" width="14.140625" style="84" customWidth="1"/>
    <col min="13316" max="13316" width="15.7109375" style="84" customWidth="1"/>
    <col min="13317" max="13317" width="15.42578125" style="84" customWidth="1"/>
    <col min="13318" max="13318" width="13.42578125" style="84" customWidth="1"/>
    <col min="13319" max="13319" width="16.5703125" style="84" customWidth="1"/>
    <col min="13320" max="13320" width="2" style="84" customWidth="1"/>
    <col min="13321" max="13321" width="14.140625" style="84" customWidth="1"/>
    <col min="13322" max="13568" width="9.140625" style="84"/>
    <col min="13569" max="13569" width="4" style="84" bestFit="1" customWidth="1"/>
    <col min="13570" max="13570" width="10.7109375" style="84" customWidth="1"/>
    <col min="13571" max="13571" width="14.140625" style="84" customWidth="1"/>
    <col min="13572" max="13572" width="15.7109375" style="84" customWidth="1"/>
    <col min="13573" max="13573" width="15.42578125" style="84" customWidth="1"/>
    <col min="13574" max="13574" width="13.42578125" style="84" customWidth="1"/>
    <col min="13575" max="13575" width="16.5703125" style="84" customWidth="1"/>
    <col min="13576" max="13576" width="2" style="84" customWidth="1"/>
    <col min="13577" max="13577" width="14.140625" style="84" customWidth="1"/>
    <col min="13578" max="13824" width="9.140625" style="84"/>
    <col min="13825" max="13825" width="4" style="84" bestFit="1" customWidth="1"/>
    <col min="13826" max="13826" width="10.7109375" style="84" customWidth="1"/>
    <col min="13827" max="13827" width="14.140625" style="84" customWidth="1"/>
    <col min="13828" max="13828" width="15.7109375" style="84" customWidth="1"/>
    <col min="13829" max="13829" width="15.42578125" style="84" customWidth="1"/>
    <col min="13830" max="13830" width="13.42578125" style="84" customWidth="1"/>
    <col min="13831" max="13831" width="16.5703125" style="84" customWidth="1"/>
    <col min="13832" max="13832" width="2" style="84" customWidth="1"/>
    <col min="13833" max="13833" width="14.140625" style="84" customWidth="1"/>
    <col min="13834" max="14080" width="9.140625" style="84"/>
    <col min="14081" max="14081" width="4" style="84" bestFit="1" customWidth="1"/>
    <col min="14082" max="14082" width="10.7109375" style="84" customWidth="1"/>
    <col min="14083" max="14083" width="14.140625" style="84" customWidth="1"/>
    <col min="14084" max="14084" width="15.7109375" style="84" customWidth="1"/>
    <col min="14085" max="14085" width="15.42578125" style="84" customWidth="1"/>
    <col min="14086" max="14086" width="13.42578125" style="84" customWidth="1"/>
    <col min="14087" max="14087" width="16.5703125" style="84" customWidth="1"/>
    <col min="14088" max="14088" width="2" style="84" customWidth="1"/>
    <col min="14089" max="14089" width="14.140625" style="84" customWidth="1"/>
    <col min="14090" max="14336" width="9.140625" style="84"/>
    <col min="14337" max="14337" width="4" style="84" bestFit="1" customWidth="1"/>
    <col min="14338" max="14338" width="10.7109375" style="84" customWidth="1"/>
    <col min="14339" max="14339" width="14.140625" style="84" customWidth="1"/>
    <col min="14340" max="14340" width="15.7109375" style="84" customWidth="1"/>
    <col min="14341" max="14341" width="15.42578125" style="84" customWidth="1"/>
    <col min="14342" max="14342" width="13.42578125" style="84" customWidth="1"/>
    <col min="14343" max="14343" width="16.5703125" style="84" customWidth="1"/>
    <col min="14344" max="14344" width="2" style="84" customWidth="1"/>
    <col min="14345" max="14345" width="14.140625" style="84" customWidth="1"/>
    <col min="14346" max="14592" width="9.140625" style="84"/>
    <col min="14593" max="14593" width="4" style="84" bestFit="1" customWidth="1"/>
    <col min="14594" max="14594" width="10.7109375" style="84" customWidth="1"/>
    <col min="14595" max="14595" width="14.140625" style="84" customWidth="1"/>
    <col min="14596" max="14596" width="15.7109375" style="84" customWidth="1"/>
    <col min="14597" max="14597" width="15.42578125" style="84" customWidth="1"/>
    <col min="14598" max="14598" width="13.42578125" style="84" customWidth="1"/>
    <col min="14599" max="14599" width="16.5703125" style="84" customWidth="1"/>
    <col min="14600" max="14600" width="2" style="84" customWidth="1"/>
    <col min="14601" max="14601" width="14.140625" style="84" customWidth="1"/>
    <col min="14602" max="14848" width="9.140625" style="84"/>
    <col min="14849" max="14849" width="4" style="84" bestFit="1" customWidth="1"/>
    <col min="14850" max="14850" width="10.7109375" style="84" customWidth="1"/>
    <col min="14851" max="14851" width="14.140625" style="84" customWidth="1"/>
    <col min="14852" max="14852" width="15.7109375" style="84" customWidth="1"/>
    <col min="14853" max="14853" width="15.42578125" style="84" customWidth="1"/>
    <col min="14854" max="14854" width="13.42578125" style="84" customWidth="1"/>
    <col min="14855" max="14855" width="16.5703125" style="84" customWidth="1"/>
    <col min="14856" max="14856" width="2" style="84" customWidth="1"/>
    <col min="14857" max="14857" width="14.140625" style="84" customWidth="1"/>
    <col min="14858" max="15104" width="9.140625" style="84"/>
    <col min="15105" max="15105" width="4" style="84" bestFit="1" customWidth="1"/>
    <col min="15106" max="15106" width="10.7109375" style="84" customWidth="1"/>
    <col min="15107" max="15107" width="14.140625" style="84" customWidth="1"/>
    <col min="15108" max="15108" width="15.7109375" style="84" customWidth="1"/>
    <col min="15109" max="15109" width="15.42578125" style="84" customWidth="1"/>
    <col min="15110" max="15110" width="13.42578125" style="84" customWidth="1"/>
    <col min="15111" max="15111" width="16.5703125" style="84" customWidth="1"/>
    <col min="15112" max="15112" width="2" style="84" customWidth="1"/>
    <col min="15113" max="15113" width="14.140625" style="84" customWidth="1"/>
    <col min="15114" max="15360" width="9.140625" style="84"/>
    <col min="15361" max="15361" width="4" style="84" bestFit="1" customWidth="1"/>
    <col min="15362" max="15362" width="10.7109375" style="84" customWidth="1"/>
    <col min="15363" max="15363" width="14.140625" style="84" customWidth="1"/>
    <col min="15364" max="15364" width="15.7109375" style="84" customWidth="1"/>
    <col min="15365" max="15365" width="15.42578125" style="84" customWidth="1"/>
    <col min="15366" max="15366" width="13.42578125" style="84" customWidth="1"/>
    <col min="15367" max="15367" width="16.5703125" style="84" customWidth="1"/>
    <col min="15368" max="15368" width="2" style="84" customWidth="1"/>
    <col min="15369" max="15369" width="14.140625" style="84" customWidth="1"/>
    <col min="15370" max="15616" width="9.140625" style="84"/>
    <col min="15617" max="15617" width="4" style="84" bestFit="1" customWidth="1"/>
    <col min="15618" max="15618" width="10.7109375" style="84" customWidth="1"/>
    <col min="15619" max="15619" width="14.140625" style="84" customWidth="1"/>
    <col min="15620" max="15620" width="15.7109375" style="84" customWidth="1"/>
    <col min="15621" max="15621" width="15.42578125" style="84" customWidth="1"/>
    <col min="15622" max="15622" width="13.42578125" style="84" customWidth="1"/>
    <col min="15623" max="15623" width="16.5703125" style="84" customWidth="1"/>
    <col min="15624" max="15624" width="2" style="84" customWidth="1"/>
    <col min="15625" max="15625" width="14.140625" style="84" customWidth="1"/>
    <col min="15626" max="15872" width="9.140625" style="84"/>
    <col min="15873" max="15873" width="4" style="84" bestFit="1" customWidth="1"/>
    <col min="15874" max="15874" width="10.7109375" style="84" customWidth="1"/>
    <col min="15875" max="15875" width="14.140625" style="84" customWidth="1"/>
    <col min="15876" max="15876" width="15.7109375" style="84" customWidth="1"/>
    <col min="15877" max="15877" width="15.42578125" style="84" customWidth="1"/>
    <col min="15878" max="15878" width="13.42578125" style="84" customWidth="1"/>
    <col min="15879" max="15879" width="16.5703125" style="84" customWidth="1"/>
    <col min="15880" max="15880" width="2" style="84" customWidth="1"/>
    <col min="15881" max="15881" width="14.140625" style="84" customWidth="1"/>
    <col min="15882" max="16128" width="9.140625" style="84"/>
    <col min="16129" max="16129" width="4" style="84" bestFit="1" customWidth="1"/>
    <col min="16130" max="16130" width="10.7109375" style="84" customWidth="1"/>
    <col min="16131" max="16131" width="14.140625" style="84" customWidth="1"/>
    <col min="16132" max="16132" width="15.7109375" style="84" customWidth="1"/>
    <col min="16133" max="16133" width="15.42578125" style="84" customWidth="1"/>
    <col min="16134" max="16134" width="13.42578125" style="84" customWidth="1"/>
    <col min="16135" max="16135" width="16.5703125" style="84" customWidth="1"/>
    <col min="16136" max="16136" width="2" style="84" customWidth="1"/>
    <col min="16137" max="16137" width="14.140625" style="84" customWidth="1"/>
    <col min="16138" max="16384" width="9.140625" style="84"/>
  </cols>
  <sheetData>
    <row r="1" spans="1:9" ht="18">
      <c r="A1" s="307" t="str">
        <f>'11A'!A1</f>
        <v>Q-4(Jan-Mar-23)</v>
      </c>
      <c r="B1" s="307"/>
      <c r="C1" s="307"/>
      <c r="D1" s="307"/>
      <c r="E1" s="307"/>
      <c r="F1" s="307"/>
      <c r="G1" s="83"/>
    </row>
    <row r="2" spans="1:9" ht="18">
      <c r="A2" s="360" t="str">
        <f>'11B'!A2</f>
        <v>Year: 2022-23</v>
      </c>
      <c r="B2" s="360"/>
      <c r="C2" s="360"/>
      <c r="D2" s="360"/>
      <c r="E2" s="360"/>
      <c r="F2" s="360"/>
      <c r="G2" s="360"/>
    </row>
    <row r="3" spans="1:9" ht="18">
      <c r="A3" s="358" t="s">
        <v>131</v>
      </c>
      <c r="B3" s="358"/>
      <c r="C3" s="358"/>
      <c r="D3" s="358"/>
      <c r="E3" s="358"/>
      <c r="F3" s="358"/>
      <c r="G3" s="358"/>
    </row>
    <row r="4" spans="1:9" ht="117.75" customHeight="1">
      <c r="A4" s="68" t="s">
        <v>132</v>
      </c>
      <c r="B4" s="68" t="s">
        <v>133</v>
      </c>
      <c r="C4" s="68" t="s">
        <v>134</v>
      </c>
      <c r="D4" s="68" t="s">
        <v>135</v>
      </c>
      <c r="E4" s="68" t="s">
        <v>120</v>
      </c>
      <c r="F4" s="68"/>
      <c r="G4" s="68"/>
      <c r="I4" s="361" t="s">
        <v>109</v>
      </c>
    </row>
    <row r="5" spans="1:9" s="88" customFormat="1" ht="18">
      <c r="A5" s="85">
        <v>1</v>
      </c>
      <c r="B5" s="86">
        <v>2</v>
      </c>
      <c r="C5" s="86">
        <v>3</v>
      </c>
      <c r="D5" s="86">
        <v>4</v>
      </c>
      <c r="E5" s="86">
        <v>5</v>
      </c>
      <c r="F5" s="86">
        <v>6</v>
      </c>
      <c r="G5" s="87">
        <v>7</v>
      </c>
      <c r="I5" s="362"/>
    </row>
    <row r="6" spans="1:9" ht="35.1" customHeight="1">
      <c r="A6" s="55">
        <v>1</v>
      </c>
      <c r="B6" s="56" t="str">
        <f>'11A'!B11</f>
        <v>Jan' 23</v>
      </c>
      <c r="C6" s="89">
        <v>20071</v>
      </c>
      <c r="D6" s="58">
        <v>3151427</v>
      </c>
      <c r="E6" s="74">
        <v>3434122</v>
      </c>
      <c r="F6" s="58">
        <v>35596422</v>
      </c>
      <c r="G6" s="90">
        <f>F6/E6</f>
        <v>10.36550885495623</v>
      </c>
      <c r="I6" s="91">
        <v>10.8</v>
      </c>
    </row>
    <row r="7" spans="1:9" ht="35.1" customHeight="1">
      <c r="A7" s="55">
        <v>2</v>
      </c>
      <c r="B7" s="56" t="str">
        <f>'11A'!B12</f>
        <v>Feb' 23</v>
      </c>
      <c r="C7" s="89">
        <v>14790</v>
      </c>
      <c r="D7" s="58">
        <v>2827464</v>
      </c>
      <c r="E7" s="74">
        <v>3475513</v>
      </c>
      <c r="F7" s="58">
        <v>23090322</v>
      </c>
      <c r="G7" s="90">
        <f>F7/E7</f>
        <v>6.6437161938395857</v>
      </c>
      <c r="I7" s="91">
        <v>6.64</v>
      </c>
    </row>
    <row r="8" spans="1:9" ht="35.1" customHeight="1">
      <c r="A8" s="55">
        <v>3</v>
      </c>
      <c r="B8" s="56" t="str">
        <f>'11A'!B13</f>
        <v>Mar' 23</v>
      </c>
      <c r="C8" s="89">
        <v>24550</v>
      </c>
      <c r="D8" s="58">
        <v>3041580</v>
      </c>
      <c r="E8" s="74">
        <v>3448694</v>
      </c>
      <c r="F8" s="58">
        <v>38926747</v>
      </c>
      <c r="G8" s="90">
        <f>F8/E8</f>
        <v>11.287387921340658</v>
      </c>
      <c r="I8" s="91">
        <v>8.73</v>
      </c>
    </row>
    <row r="9" spans="1:9" ht="35.1" customHeight="1">
      <c r="E9" s="92">
        <f>SUM(E6:E8)</f>
        <v>10358329</v>
      </c>
      <c r="F9" s="92">
        <f>SUM(F6:F8)</f>
        <v>97613491</v>
      </c>
      <c r="G9" s="90">
        <f>F9/E9</f>
        <v>9.4236716173042971</v>
      </c>
      <c r="I9" s="93">
        <v>10.029999999999999</v>
      </c>
    </row>
    <row r="10" spans="1:9">
      <c r="I10" s="94"/>
    </row>
    <row r="11" spans="1:9">
      <c r="I11" s="94"/>
    </row>
  </sheetData>
  <mergeCells count="4">
    <mergeCell ref="A1:F1"/>
    <mergeCell ref="A2:G2"/>
    <mergeCell ref="A3:G3"/>
    <mergeCell ref="I4:I5"/>
  </mergeCells>
  <printOptions horizontalCentered="1" verticalCentered="1"/>
  <pageMargins left="0.45" right="0.45" top="0.5" bottom="0.5" header="0.3" footer="0.3"/>
  <pageSetup paperSize="9" orientation="landscape" r:id="rId1"/>
  <headerFooter alignWithMargins="0">
    <oddFooter>&amp;L&amp;A</oddFooter>
  </headerFooter>
  <drawing r:id="rId2"/>
  <legacyDrawing r:id="rId3"/>
  <oleObjects>
    <mc:AlternateContent xmlns:mc="http://schemas.openxmlformats.org/markup-compatibility/2006">
      <mc:Choice Requires="x14">
        <oleObject progId="Equation.3" shapeId="3073" r:id="rId4">
          <objectPr defaultSize="0" autoPict="0" r:id="rId5">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3073" r:id="rId4"/>
      </mc:Fallback>
    </mc:AlternateContent>
    <mc:AlternateContent xmlns:mc="http://schemas.openxmlformats.org/markup-compatibility/2006">
      <mc:Choice Requires="x14">
        <oleObject progId="Equation.3" shapeId="3074" r:id="rId6">
          <objectPr defaultSize="0" autoPict="0" r:id="rId7">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3074" r:id="rId6"/>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1"/>
  <sheetViews>
    <sheetView topLeftCell="B1" zoomScaleNormal="100" zoomScaleSheetLayoutView="85" workbookViewId="0">
      <selection activeCell="G11" sqref="G11"/>
    </sheetView>
  </sheetViews>
  <sheetFormatPr defaultRowHeight="15.75"/>
  <cols>
    <col min="1" max="1" width="2.140625" style="253" customWidth="1"/>
    <col min="2" max="2" width="15.140625" style="253" customWidth="1"/>
    <col min="3" max="3" width="15.5703125" style="253" customWidth="1"/>
    <col min="4" max="4" width="13.7109375" style="253" customWidth="1"/>
    <col min="5" max="5" width="18.7109375" style="253" customWidth="1"/>
    <col min="6" max="6" width="14.28515625" style="253" customWidth="1"/>
    <col min="7" max="7" width="19.140625" style="253" customWidth="1"/>
    <col min="8" max="8" width="23.42578125" style="253" customWidth="1"/>
    <col min="9" max="9" width="15" style="253" customWidth="1"/>
    <col min="10" max="10" width="9.140625" style="253"/>
    <col min="11" max="13" width="13.7109375" style="253" customWidth="1"/>
    <col min="14" max="14" width="11.7109375" style="253" customWidth="1"/>
    <col min="15" max="15" width="12.140625" style="253" customWidth="1"/>
    <col min="16" max="16" width="11.140625" style="253" customWidth="1"/>
    <col min="17" max="17" width="11.28515625" style="253" customWidth="1"/>
    <col min="18" max="18" width="9.140625" style="253"/>
    <col min="19" max="19" width="18.5703125" style="253" customWidth="1"/>
    <col min="20" max="259" width="9.140625" style="253"/>
    <col min="260" max="260" width="13.85546875" style="253" customWidth="1"/>
    <col min="261" max="261" width="15.5703125" style="253" customWidth="1"/>
    <col min="262" max="262" width="13.7109375" style="253" customWidth="1"/>
    <col min="263" max="263" width="18.7109375" style="253" customWidth="1"/>
    <col min="264" max="264" width="14.28515625" style="253" customWidth="1"/>
    <col min="265" max="265" width="19.140625" style="253" customWidth="1"/>
    <col min="266" max="266" width="23.42578125" style="253" customWidth="1"/>
    <col min="267" max="515" width="9.140625" style="253"/>
    <col min="516" max="516" width="13.85546875" style="253" customWidth="1"/>
    <col min="517" max="517" width="15.5703125" style="253" customWidth="1"/>
    <col min="518" max="518" width="13.7109375" style="253" customWidth="1"/>
    <col min="519" max="519" width="18.7109375" style="253" customWidth="1"/>
    <col min="520" max="520" width="14.28515625" style="253" customWidth="1"/>
    <col min="521" max="521" width="19.140625" style="253" customWidth="1"/>
    <col min="522" max="522" width="23.42578125" style="253" customWidth="1"/>
    <col min="523" max="771" width="9.140625" style="253"/>
    <col min="772" max="772" width="13.85546875" style="253" customWidth="1"/>
    <col min="773" max="773" width="15.5703125" style="253" customWidth="1"/>
    <col min="774" max="774" width="13.7109375" style="253" customWidth="1"/>
    <col min="775" max="775" width="18.7109375" style="253" customWidth="1"/>
    <col min="776" max="776" width="14.28515625" style="253" customWidth="1"/>
    <col min="777" max="777" width="19.140625" style="253" customWidth="1"/>
    <col min="778" max="778" width="23.42578125" style="253" customWidth="1"/>
    <col min="779" max="1027" width="9.140625" style="253"/>
    <col min="1028" max="1028" width="13.85546875" style="253" customWidth="1"/>
    <col min="1029" max="1029" width="15.5703125" style="253" customWidth="1"/>
    <col min="1030" max="1030" width="13.7109375" style="253" customWidth="1"/>
    <col min="1031" max="1031" width="18.7109375" style="253" customWidth="1"/>
    <col min="1032" max="1032" width="14.28515625" style="253" customWidth="1"/>
    <col min="1033" max="1033" width="19.140625" style="253" customWidth="1"/>
    <col min="1034" max="1034" width="23.42578125" style="253" customWidth="1"/>
    <col min="1035" max="1283" width="9.140625" style="253"/>
    <col min="1284" max="1284" width="13.85546875" style="253" customWidth="1"/>
    <col min="1285" max="1285" width="15.5703125" style="253" customWidth="1"/>
    <col min="1286" max="1286" width="13.7109375" style="253" customWidth="1"/>
    <col min="1287" max="1287" width="18.7109375" style="253" customWidth="1"/>
    <col min="1288" max="1288" width="14.28515625" style="253" customWidth="1"/>
    <col min="1289" max="1289" width="19.140625" style="253" customWidth="1"/>
    <col min="1290" max="1290" width="23.42578125" style="253" customWidth="1"/>
    <col min="1291" max="1539" width="9.140625" style="253"/>
    <col min="1540" max="1540" width="13.85546875" style="253" customWidth="1"/>
    <col min="1541" max="1541" width="15.5703125" style="253" customWidth="1"/>
    <col min="1542" max="1542" width="13.7109375" style="253" customWidth="1"/>
    <col min="1543" max="1543" width="18.7109375" style="253" customWidth="1"/>
    <col min="1544" max="1544" width="14.28515625" style="253" customWidth="1"/>
    <col min="1545" max="1545" width="19.140625" style="253" customWidth="1"/>
    <col min="1546" max="1546" width="23.42578125" style="253" customWidth="1"/>
    <col min="1547" max="1795" width="9.140625" style="253"/>
    <col min="1796" max="1796" width="13.85546875" style="253" customWidth="1"/>
    <col min="1797" max="1797" width="15.5703125" style="253" customWidth="1"/>
    <col min="1798" max="1798" width="13.7109375" style="253" customWidth="1"/>
    <col min="1799" max="1799" width="18.7109375" style="253" customWidth="1"/>
    <col min="1800" max="1800" width="14.28515625" style="253" customWidth="1"/>
    <col min="1801" max="1801" width="19.140625" style="253" customWidth="1"/>
    <col min="1802" max="1802" width="23.42578125" style="253" customWidth="1"/>
    <col min="1803" max="2051" width="9.140625" style="253"/>
    <col min="2052" max="2052" width="13.85546875" style="253" customWidth="1"/>
    <col min="2053" max="2053" width="15.5703125" style="253" customWidth="1"/>
    <col min="2054" max="2054" width="13.7109375" style="253" customWidth="1"/>
    <col min="2055" max="2055" width="18.7109375" style="253" customWidth="1"/>
    <col min="2056" max="2056" width="14.28515625" style="253" customWidth="1"/>
    <col min="2057" max="2057" width="19.140625" style="253" customWidth="1"/>
    <col min="2058" max="2058" width="23.42578125" style="253" customWidth="1"/>
    <col min="2059" max="2307" width="9.140625" style="253"/>
    <col min="2308" max="2308" width="13.85546875" style="253" customWidth="1"/>
    <col min="2309" max="2309" width="15.5703125" style="253" customWidth="1"/>
    <col min="2310" max="2310" width="13.7109375" style="253" customWidth="1"/>
    <col min="2311" max="2311" width="18.7109375" style="253" customWidth="1"/>
    <col min="2312" max="2312" width="14.28515625" style="253" customWidth="1"/>
    <col min="2313" max="2313" width="19.140625" style="253" customWidth="1"/>
    <col min="2314" max="2314" width="23.42578125" style="253" customWidth="1"/>
    <col min="2315" max="2563" width="9.140625" style="253"/>
    <col min="2564" max="2564" width="13.85546875" style="253" customWidth="1"/>
    <col min="2565" max="2565" width="15.5703125" style="253" customWidth="1"/>
    <col min="2566" max="2566" width="13.7109375" style="253" customWidth="1"/>
    <col min="2567" max="2567" width="18.7109375" style="253" customWidth="1"/>
    <col min="2568" max="2568" width="14.28515625" style="253" customWidth="1"/>
    <col min="2569" max="2569" width="19.140625" style="253" customWidth="1"/>
    <col min="2570" max="2570" width="23.42578125" style="253" customWidth="1"/>
    <col min="2571" max="2819" width="9.140625" style="253"/>
    <col min="2820" max="2820" width="13.85546875" style="253" customWidth="1"/>
    <col min="2821" max="2821" width="15.5703125" style="253" customWidth="1"/>
    <col min="2822" max="2822" width="13.7109375" style="253" customWidth="1"/>
    <col min="2823" max="2823" width="18.7109375" style="253" customWidth="1"/>
    <col min="2824" max="2824" width="14.28515625" style="253" customWidth="1"/>
    <col min="2825" max="2825" width="19.140625" style="253" customWidth="1"/>
    <col min="2826" max="2826" width="23.42578125" style="253" customWidth="1"/>
    <col min="2827" max="3075" width="9.140625" style="253"/>
    <col min="3076" max="3076" width="13.85546875" style="253" customWidth="1"/>
    <col min="3077" max="3077" width="15.5703125" style="253" customWidth="1"/>
    <col min="3078" max="3078" width="13.7109375" style="253" customWidth="1"/>
    <col min="3079" max="3079" width="18.7109375" style="253" customWidth="1"/>
    <col min="3080" max="3080" width="14.28515625" style="253" customWidth="1"/>
    <col min="3081" max="3081" width="19.140625" style="253" customWidth="1"/>
    <col min="3082" max="3082" width="23.42578125" style="253" customWidth="1"/>
    <col min="3083" max="3331" width="9.140625" style="253"/>
    <col min="3332" max="3332" width="13.85546875" style="253" customWidth="1"/>
    <col min="3333" max="3333" width="15.5703125" style="253" customWidth="1"/>
    <col min="3334" max="3334" width="13.7109375" style="253" customWidth="1"/>
    <col min="3335" max="3335" width="18.7109375" style="253" customWidth="1"/>
    <col min="3336" max="3336" width="14.28515625" style="253" customWidth="1"/>
    <col min="3337" max="3337" width="19.140625" style="253" customWidth="1"/>
    <col min="3338" max="3338" width="23.42578125" style="253" customWidth="1"/>
    <col min="3339" max="3587" width="9.140625" style="253"/>
    <col min="3588" max="3588" width="13.85546875" style="253" customWidth="1"/>
    <col min="3589" max="3589" width="15.5703125" style="253" customWidth="1"/>
    <col min="3590" max="3590" width="13.7109375" style="253" customWidth="1"/>
    <col min="3591" max="3591" width="18.7109375" style="253" customWidth="1"/>
    <col min="3592" max="3592" width="14.28515625" style="253" customWidth="1"/>
    <col min="3593" max="3593" width="19.140625" style="253" customWidth="1"/>
    <col min="3594" max="3594" width="23.42578125" style="253" customWidth="1"/>
    <col min="3595" max="3843" width="9.140625" style="253"/>
    <col min="3844" max="3844" width="13.85546875" style="253" customWidth="1"/>
    <col min="3845" max="3845" width="15.5703125" style="253" customWidth="1"/>
    <col min="3846" max="3846" width="13.7109375" style="253" customWidth="1"/>
    <col min="3847" max="3847" width="18.7109375" style="253" customWidth="1"/>
    <col min="3848" max="3848" width="14.28515625" style="253" customWidth="1"/>
    <col min="3849" max="3849" width="19.140625" style="253" customWidth="1"/>
    <col min="3850" max="3850" width="23.42578125" style="253" customWidth="1"/>
    <col min="3851" max="4099" width="9.140625" style="253"/>
    <col min="4100" max="4100" width="13.85546875" style="253" customWidth="1"/>
    <col min="4101" max="4101" width="15.5703125" style="253" customWidth="1"/>
    <col min="4102" max="4102" width="13.7109375" style="253" customWidth="1"/>
    <col min="4103" max="4103" width="18.7109375" style="253" customWidth="1"/>
    <col min="4104" max="4104" width="14.28515625" style="253" customWidth="1"/>
    <col min="4105" max="4105" width="19.140625" style="253" customWidth="1"/>
    <col min="4106" max="4106" width="23.42578125" style="253" customWidth="1"/>
    <col min="4107" max="4355" width="9.140625" style="253"/>
    <col min="4356" max="4356" width="13.85546875" style="253" customWidth="1"/>
    <col min="4357" max="4357" width="15.5703125" style="253" customWidth="1"/>
    <col min="4358" max="4358" width="13.7109375" style="253" customWidth="1"/>
    <col min="4359" max="4359" width="18.7109375" style="253" customWidth="1"/>
    <col min="4360" max="4360" width="14.28515625" style="253" customWidth="1"/>
    <col min="4361" max="4361" width="19.140625" style="253" customWidth="1"/>
    <col min="4362" max="4362" width="23.42578125" style="253" customWidth="1"/>
    <col min="4363" max="4611" width="9.140625" style="253"/>
    <col min="4612" max="4612" width="13.85546875" style="253" customWidth="1"/>
    <col min="4613" max="4613" width="15.5703125" style="253" customWidth="1"/>
    <col min="4614" max="4614" width="13.7109375" style="253" customWidth="1"/>
    <col min="4615" max="4615" width="18.7109375" style="253" customWidth="1"/>
    <col min="4616" max="4616" width="14.28515625" style="253" customWidth="1"/>
    <col min="4617" max="4617" width="19.140625" style="253" customWidth="1"/>
    <col min="4618" max="4618" width="23.42578125" style="253" customWidth="1"/>
    <col min="4619" max="4867" width="9.140625" style="253"/>
    <col min="4868" max="4868" width="13.85546875" style="253" customWidth="1"/>
    <col min="4869" max="4869" width="15.5703125" style="253" customWidth="1"/>
    <col min="4870" max="4870" width="13.7109375" style="253" customWidth="1"/>
    <col min="4871" max="4871" width="18.7109375" style="253" customWidth="1"/>
    <col min="4872" max="4872" width="14.28515625" style="253" customWidth="1"/>
    <col min="4873" max="4873" width="19.140625" style="253" customWidth="1"/>
    <col min="4874" max="4874" width="23.42578125" style="253" customWidth="1"/>
    <col min="4875" max="5123" width="9.140625" style="253"/>
    <col min="5124" max="5124" width="13.85546875" style="253" customWidth="1"/>
    <col min="5125" max="5125" width="15.5703125" style="253" customWidth="1"/>
    <col min="5126" max="5126" width="13.7109375" style="253" customWidth="1"/>
    <col min="5127" max="5127" width="18.7109375" style="253" customWidth="1"/>
    <col min="5128" max="5128" width="14.28515625" style="253" customWidth="1"/>
    <col min="5129" max="5129" width="19.140625" style="253" customWidth="1"/>
    <col min="5130" max="5130" width="23.42578125" style="253" customWidth="1"/>
    <col min="5131" max="5379" width="9.140625" style="253"/>
    <col min="5380" max="5380" width="13.85546875" style="253" customWidth="1"/>
    <col min="5381" max="5381" width="15.5703125" style="253" customWidth="1"/>
    <col min="5382" max="5382" width="13.7109375" style="253" customWidth="1"/>
    <col min="5383" max="5383" width="18.7109375" style="253" customWidth="1"/>
    <col min="5384" max="5384" width="14.28515625" style="253" customWidth="1"/>
    <col min="5385" max="5385" width="19.140625" style="253" customWidth="1"/>
    <col min="5386" max="5386" width="23.42578125" style="253" customWidth="1"/>
    <col min="5387" max="5635" width="9.140625" style="253"/>
    <col min="5636" max="5636" width="13.85546875" style="253" customWidth="1"/>
    <col min="5637" max="5637" width="15.5703125" style="253" customWidth="1"/>
    <col min="5638" max="5638" width="13.7109375" style="253" customWidth="1"/>
    <col min="5639" max="5639" width="18.7109375" style="253" customWidth="1"/>
    <col min="5640" max="5640" width="14.28515625" style="253" customWidth="1"/>
    <col min="5641" max="5641" width="19.140625" style="253" customWidth="1"/>
    <col min="5642" max="5642" width="23.42578125" style="253" customWidth="1"/>
    <col min="5643" max="5891" width="9.140625" style="253"/>
    <col min="5892" max="5892" width="13.85546875" style="253" customWidth="1"/>
    <col min="5893" max="5893" width="15.5703125" style="253" customWidth="1"/>
    <col min="5894" max="5894" width="13.7109375" style="253" customWidth="1"/>
    <col min="5895" max="5895" width="18.7109375" style="253" customWidth="1"/>
    <col min="5896" max="5896" width="14.28515625" style="253" customWidth="1"/>
    <col min="5897" max="5897" width="19.140625" style="253" customWidth="1"/>
    <col min="5898" max="5898" width="23.42578125" style="253" customWidth="1"/>
    <col min="5899" max="6147" width="9.140625" style="253"/>
    <col min="6148" max="6148" width="13.85546875" style="253" customWidth="1"/>
    <col min="6149" max="6149" width="15.5703125" style="253" customWidth="1"/>
    <col min="6150" max="6150" width="13.7109375" style="253" customWidth="1"/>
    <col min="6151" max="6151" width="18.7109375" style="253" customWidth="1"/>
    <col min="6152" max="6152" width="14.28515625" style="253" customWidth="1"/>
    <col min="6153" max="6153" width="19.140625" style="253" customWidth="1"/>
    <col min="6154" max="6154" width="23.42578125" style="253" customWidth="1"/>
    <col min="6155" max="6403" width="9.140625" style="253"/>
    <col min="6404" max="6404" width="13.85546875" style="253" customWidth="1"/>
    <col min="6405" max="6405" width="15.5703125" style="253" customWidth="1"/>
    <col min="6406" max="6406" width="13.7109375" style="253" customWidth="1"/>
    <col min="6407" max="6407" width="18.7109375" style="253" customWidth="1"/>
    <col min="6408" max="6408" width="14.28515625" style="253" customWidth="1"/>
    <col min="6409" max="6409" width="19.140625" style="253" customWidth="1"/>
    <col min="6410" max="6410" width="23.42578125" style="253" customWidth="1"/>
    <col min="6411" max="6659" width="9.140625" style="253"/>
    <col min="6660" max="6660" width="13.85546875" style="253" customWidth="1"/>
    <col min="6661" max="6661" width="15.5703125" style="253" customWidth="1"/>
    <col min="6662" max="6662" width="13.7109375" style="253" customWidth="1"/>
    <col min="6663" max="6663" width="18.7109375" style="253" customWidth="1"/>
    <col min="6664" max="6664" width="14.28515625" style="253" customWidth="1"/>
    <col min="6665" max="6665" width="19.140625" style="253" customWidth="1"/>
    <col min="6666" max="6666" width="23.42578125" style="253" customWidth="1"/>
    <col min="6667" max="6915" width="9.140625" style="253"/>
    <col min="6916" max="6916" width="13.85546875" style="253" customWidth="1"/>
    <col min="6917" max="6917" width="15.5703125" style="253" customWidth="1"/>
    <col min="6918" max="6918" width="13.7109375" style="253" customWidth="1"/>
    <col min="6919" max="6919" width="18.7109375" style="253" customWidth="1"/>
    <col min="6920" max="6920" width="14.28515625" style="253" customWidth="1"/>
    <col min="6921" max="6921" width="19.140625" style="253" customWidth="1"/>
    <col min="6922" max="6922" width="23.42578125" style="253" customWidth="1"/>
    <col min="6923" max="7171" width="9.140625" style="253"/>
    <col min="7172" max="7172" width="13.85546875" style="253" customWidth="1"/>
    <col min="7173" max="7173" width="15.5703125" style="253" customWidth="1"/>
    <col min="7174" max="7174" width="13.7109375" style="253" customWidth="1"/>
    <col min="7175" max="7175" width="18.7109375" style="253" customWidth="1"/>
    <col min="7176" max="7176" width="14.28515625" style="253" customWidth="1"/>
    <col min="7177" max="7177" width="19.140625" style="253" customWidth="1"/>
    <col min="7178" max="7178" width="23.42578125" style="253" customWidth="1"/>
    <col min="7179" max="7427" width="9.140625" style="253"/>
    <col min="7428" max="7428" width="13.85546875" style="253" customWidth="1"/>
    <col min="7429" max="7429" width="15.5703125" style="253" customWidth="1"/>
    <col min="7430" max="7430" width="13.7109375" style="253" customWidth="1"/>
    <col min="7431" max="7431" width="18.7109375" style="253" customWidth="1"/>
    <col min="7432" max="7432" width="14.28515625" style="253" customWidth="1"/>
    <col min="7433" max="7433" width="19.140625" style="253" customWidth="1"/>
    <col min="7434" max="7434" width="23.42578125" style="253" customWidth="1"/>
    <col min="7435" max="7683" width="9.140625" style="253"/>
    <col min="7684" max="7684" width="13.85546875" style="253" customWidth="1"/>
    <col min="7685" max="7685" width="15.5703125" style="253" customWidth="1"/>
    <col min="7686" max="7686" width="13.7109375" style="253" customWidth="1"/>
    <col min="7687" max="7687" width="18.7109375" style="253" customWidth="1"/>
    <col min="7688" max="7688" width="14.28515625" style="253" customWidth="1"/>
    <col min="7689" max="7689" width="19.140625" style="253" customWidth="1"/>
    <col min="7690" max="7690" width="23.42578125" style="253" customWidth="1"/>
    <col min="7691" max="7939" width="9.140625" style="253"/>
    <col min="7940" max="7940" width="13.85546875" style="253" customWidth="1"/>
    <col min="7941" max="7941" width="15.5703125" style="253" customWidth="1"/>
    <col min="7942" max="7942" width="13.7109375" style="253" customWidth="1"/>
    <col min="7943" max="7943" width="18.7109375" style="253" customWidth="1"/>
    <col min="7944" max="7944" width="14.28515625" style="253" customWidth="1"/>
    <col min="7945" max="7945" width="19.140625" style="253" customWidth="1"/>
    <col min="7946" max="7946" width="23.42578125" style="253" customWidth="1"/>
    <col min="7947" max="8195" width="9.140625" style="253"/>
    <col min="8196" max="8196" width="13.85546875" style="253" customWidth="1"/>
    <col min="8197" max="8197" width="15.5703125" style="253" customWidth="1"/>
    <col min="8198" max="8198" width="13.7109375" style="253" customWidth="1"/>
    <col min="8199" max="8199" width="18.7109375" style="253" customWidth="1"/>
    <col min="8200" max="8200" width="14.28515625" style="253" customWidth="1"/>
    <col min="8201" max="8201" width="19.140625" style="253" customWidth="1"/>
    <col min="8202" max="8202" width="23.42578125" style="253" customWidth="1"/>
    <col min="8203" max="8451" width="9.140625" style="253"/>
    <col min="8452" max="8452" width="13.85546875" style="253" customWidth="1"/>
    <col min="8453" max="8453" width="15.5703125" style="253" customWidth="1"/>
    <col min="8454" max="8454" width="13.7109375" style="253" customWidth="1"/>
    <col min="8455" max="8455" width="18.7109375" style="253" customWidth="1"/>
    <col min="8456" max="8456" width="14.28515625" style="253" customWidth="1"/>
    <col min="8457" max="8457" width="19.140625" style="253" customWidth="1"/>
    <col min="8458" max="8458" width="23.42578125" style="253" customWidth="1"/>
    <col min="8459" max="8707" width="9.140625" style="253"/>
    <col min="8708" max="8708" width="13.85546875" style="253" customWidth="1"/>
    <col min="8709" max="8709" width="15.5703125" style="253" customWidth="1"/>
    <col min="8710" max="8710" width="13.7109375" style="253" customWidth="1"/>
    <col min="8711" max="8711" width="18.7109375" style="253" customWidth="1"/>
    <col min="8712" max="8712" width="14.28515625" style="253" customWidth="1"/>
    <col min="8713" max="8713" width="19.140625" style="253" customWidth="1"/>
    <col min="8714" max="8714" width="23.42578125" style="253" customWidth="1"/>
    <col min="8715" max="8963" width="9.140625" style="253"/>
    <col min="8964" max="8964" width="13.85546875" style="253" customWidth="1"/>
    <col min="8965" max="8965" width="15.5703125" style="253" customWidth="1"/>
    <col min="8966" max="8966" width="13.7109375" style="253" customWidth="1"/>
    <col min="8967" max="8967" width="18.7109375" style="253" customWidth="1"/>
    <col min="8968" max="8968" width="14.28515625" style="253" customWidth="1"/>
    <col min="8969" max="8969" width="19.140625" style="253" customWidth="1"/>
    <col min="8970" max="8970" width="23.42578125" style="253" customWidth="1"/>
    <col min="8971" max="9219" width="9.140625" style="253"/>
    <col min="9220" max="9220" width="13.85546875" style="253" customWidth="1"/>
    <col min="9221" max="9221" width="15.5703125" style="253" customWidth="1"/>
    <col min="9222" max="9222" width="13.7109375" style="253" customWidth="1"/>
    <col min="9223" max="9223" width="18.7109375" style="253" customWidth="1"/>
    <col min="9224" max="9224" width="14.28515625" style="253" customWidth="1"/>
    <col min="9225" max="9225" width="19.140625" style="253" customWidth="1"/>
    <col min="9226" max="9226" width="23.42578125" style="253" customWidth="1"/>
    <col min="9227" max="9475" width="9.140625" style="253"/>
    <col min="9476" max="9476" width="13.85546875" style="253" customWidth="1"/>
    <col min="9477" max="9477" width="15.5703125" style="253" customWidth="1"/>
    <col min="9478" max="9478" width="13.7109375" style="253" customWidth="1"/>
    <col min="9479" max="9479" width="18.7109375" style="253" customWidth="1"/>
    <col min="9480" max="9480" width="14.28515625" style="253" customWidth="1"/>
    <col min="9481" max="9481" width="19.140625" style="253" customWidth="1"/>
    <col min="9482" max="9482" width="23.42578125" style="253" customWidth="1"/>
    <col min="9483" max="9731" width="9.140625" style="253"/>
    <col min="9732" max="9732" width="13.85546875" style="253" customWidth="1"/>
    <col min="9733" max="9733" width="15.5703125" style="253" customWidth="1"/>
    <col min="9734" max="9734" width="13.7109375" style="253" customWidth="1"/>
    <col min="9735" max="9735" width="18.7109375" style="253" customWidth="1"/>
    <col min="9736" max="9736" width="14.28515625" style="253" customWidth="1"/>
    <col min="9737" max="9737" width="19.140625" style="253" customWidth="1"/>
    <col min="9738" max="9738" width="23.42578125" style="253" customWidth="1"/>
    <col min="9739" max="9987" width="9.140625" style="253"/>
    <col min="9988" max="9988" width="13.85546875" style="253" customWidth="1"/>
    <col min="9989" max="9989" width="15.5703125" style="253" customWidth="1"/>
    <col min="9990" max="9990" width="13.7109375" style="253" customWidth="1"/>
    <col min="9991" max="9991" width="18.7109375" style="253" customWidth="1"/>
    <col min="9992" max="9992" width="14.28515625" style="253" customWidth="1"/>
    <col min="9993" max="9993" width="19.140625" style="253" customWidth="1"/>
    <col min="9994" max="9994" width="23.42578125" style="253" customWidth="1"/>
    <col min="9995" max="10243" width="9.140625" style="253"/>
    <col min="10244" max="10244" width="13.85546875" style="253" customWidth="1"/>
    <col min="10245" max="10245" width="15.5703125" style="253" customWidth="1"/>
    <col min="10246" max="10246" width="13.7109375" style="253" customWidth="1"/>
    <col min="10247" max="10247" width="18.7109375" style="253" customWidth="1"/>
    <col min="10248" max="10248" width="14.28515625" style="253" customWidth="1"/>
    <col min="10249" max="10249" width="19.140625" style="253" customWidth="1"/>
    <col min="10250" max="10250" width="23.42578125" style="253" customWidth="1"/>
    <col min="10251" max="10499" width="9.140625" style="253"/>
    <col min="10500" max="10500" width="13.85546875" style="253" customWidth="1"/>
    <col min="10501" max="10501" width="15.5703125" style="253" customWidth="1"/>
    <col min="10502" max="10502" width="13.7109375" style="253" customWidth="1"/>
    <col min="10503" max="10503" width="18.7109375" style="253" customWidth="1"/>
    <col min="10504" max="10504" width="14.28515625" style="253" customWidth="1"/>
    <col min="10505" max="10505" width="19.140625" style="253" customWidth="1"/>
    <col min="10506" max="10506" width="23.42578125" style="253" customWidth="1"/>
    <col min="10507" max="10755" width="9.140625" style="253"/>
    <col min="10756" max="10756" width="13.85546875" style="253" customWidth="1"/>
    <col min="10757" max="10757" width="15.5703125" style="253" customWidth="1"/>
    <col min="10758" max="10758" width="13.7109375" style="253" customWidth="1"/>
    <col min="10759" max="10759" width="18.7109375" style="253" customWidth="1"/>
    <col min="10760" max="10760" width="14.28515625" style="253" customWidth="1"/>
    <col min="10761" max="10761" width="19.140625" style="253" customWidth="1"/>
    <col min="10762" max="10762" width="23.42578125" style="253" customWidth="1"/>
    <col min="10763" max="11011" width="9.140625" style="253"/>
    <col min="11012" max="11012" width="13.85546875" style="253" customWidth="1"/>
    <col min="11013" max="11013" width="15.5703125" style="253" customWidth="1"/>
    <col min="11014" max="11014" width="13.7109375" style="253" customWidth="1"/>
    <col min="11015" max="11015" width="18.7109375" style="253" customWidth="1"/>
    <col min="11016" max="11016" width="14.28515625" style="253" customWidth="1"/>
    <col min="11017" max="11017" width="19.140625" style="253" customWidth="1"/>
    <col min="11018" max="11018" width="23.42578125" style="253" customWidth="1"/>
    <col min="11019" max="11267" width="9.140625" style="253"/>
    <col min="11268" max="11268" width="13.85546875" style="253" customWidth="1"/>
    <col min="11269" max="11269" width="15.5703125" style="253" customWidth="1"/>
    <col min="11270" max="11270" width="13.7109375" style="253" customWidth="1"/>
    <col min="11271" max="11271" width="18.7109375" style="253" customWidth="1"/>
    <col min="11272" max="11272" width="14.28515625" style="253" customWidth="1"/>
    <col min="11273" max="11273" width="19.140625" style="253" customWidth="1"/>
    <col min="11274" max="11274" width="23.42578125" style="253" customWidth="1"/>
    <col min="11275" max="11523" width="9.140625" style="253"/>
    <col min="11524" max="11524" width="13.85546875" style="253" customWidth="1"/>
    <col min="11525" max="11525" width="15.5703125" style="253" customWidth="1"/>
    <col min="11526" max="11526" width="13.7109375" style="253" customWidth="1"/>
    <col min="11527" max="11527" width="18.7109375" style="253" customWidth="1"/>
    <col min="11528" max="11528" width="14.28515625" style="253" customWidth="1"/>
    <col min="11529" max="11529" width="19.140625" style="253" customWidth="1"/>
    <col min="11530" max="11530" width="23.42578125" style="253" customWidth="1"/>
    <col min="11531" max="11779" width="9.140625" style="253"/>
    <col min="11780" max="11780" width="13.85546875" style="253" customWidth="1"/>
    <col min="11781" max="11781" width="15.5703125" style="253" customWidth="1"/>
    <col min="11782" max="11782" width="13.7109375" style="253" customWidth="1"/>
    <col min="11783" max="11783" width="18.7109375" style="253" customWidth="1"/>
    <col min="11784" max="11784" width="14.28515625" style="253" customWidth="1"/>
    <col min="11785" max="11785" width="19.140625" style="253" customWidth="1"/>
    <col min="11786" max="11786" width="23.42578125" style="253" customWidth="1"/>
    <col min="11787" max="12035" width="9.140625" style="253"/>
    <col min="12036" max="12036" width="13.85546875" style="253" customWidth="1"/>
    <col min="12037" max="12037" width="15.5703125" style="253" customWidth="1"/>
    <col min="12038" max="12038" width="13.7109375" style="253" customWidth="1"/>
    <col min="12039" max="12039" width="18.7109375" style="253" customWidth="1"/>
    <col min="12040" max="12040" width="14.28515625" style="253" customWidth="1"/>
    <col min="12041" max="12041" width="19.140625" style="253" customWidth="1"/>
    <col min="12042" max="12042" width="23.42578125" style="253" customWidth="1"/>
    <col min="12043" max="12291" width="9.140625" style="253"/>
    <col min="12292" max="12292" width="13.85546875" style="253" customWidth="1"/>
    <col min="12293" max="12293" width="15.5703125" style="253" customWidth="1"/>
    <col min="12294" max="12294" width="13.7109375" style="253" customWidth="1"/>
    <col min="12295" max="12295" width="18.7109375" style="253" customWidth="1"/>
    <col min="12296" max="12296" width="14.28515625" style="253" customWidth="1"/>
    <col min="12297" max="12297" width="19.140625" style="253" customWidth="1"/>
    <col min="12298" max="12298" width="23.42578125" style="253" customWidth="1"/>
    <col min="12299" max="12547" width="9.140625" style="253"/>
    <col min="12548" max="12548" width="13.85546875" style="253" customWidth="1"/>
    <col min="12549" max="12549" width="15.5703125" style="253" customWidth="1"/>
    <col min="12550" max="12550" width="13.7109375" style="253" customWidth="1"/>
    <col min="12551" max="12551" width="18.7109375" style="253" customWidth="1"/>
    <col min="12552" max="12552" width="14.28515625" style="253" customWidth="1"/>
    <col min="12553" max="12553" width="19.140625" style="253" customWidth="1"/>
    <col min="12554" max="12554" width="23.42578125" style="253" customWidth="1"/>
    <col min="12555" max="12803" width="9.140625" style="253"/>
    <col min="12804" max="12804" width="13.85546875" style="253" customWidth="1"/>
    <col min="12805" max="12805" width="15.5703125" style="253" customWidth="1"/>
    <col min="12806" max="12806" width="13.7109375" style="253" customWidth="1"/>
    <col min="12807" max="12807" width="18.7109375" style="253" customWidth="1"/>
    <col min="12808" max="12808" width="14.28515625" style="253" customWidth="1"/>
    <col min="12809" max="12809" width="19.140625" style="253" customWidth="1"/>
    <col min="12810" max="12810" width="23.42578125" style="253" customWidth="1"/>
    <col min="12811" max="13059" width="9.140625" style="253"/>
    <col min="13060" max="13060" width="13.85546875" style="253" customWidth="1"/>
    <col min="13061" max="13061" width="15.5703125" style="253" customWidth="1"/>
    <col min="13062" max="13062" width="13.7109375" style="253" customWidth="1"/>
    <col min="13063" max="13063" width="18.7109375" style="253" customWidth="1"/>
    <col min="13064" max="13064" width="14.28515625" style="253" customWidth="1"/>
    <col min="13065" max="13065" width="19.140625" style="253" customWidth="1"/>
    <col min="13066" max="13066" width="23.42578125" style="253" customWidth="1"/>
    <col min="13067" max="13315" width="9.140625" style="253"/>
    <col min="13316" max="13316" width="13.85546875" style="253" customWidth="1"/>
    <col min="13317" max="13317" width="15.5703125" style="253" customWidth="1"/>
    <col min="13318" max="13318" width="13.7109375" style="253" customWidth="1"/>
    <col min="13319" max="13319" width="18.7109375" style="253" customWidth="1"/>
    <col min="13320" max="13320" width="14.28515625" style="253" customWidth="1"/>
    <col min="13321" max="13321" width="19.140625" style="253" customWidth="1"/>
    <col min="13322" max="13322" width="23.42578125" style="253" customWidth="1"/>
    <col min="13323" max="13571" width="9.140625" style="253"/>
    <col min="13572" max="13572" width="13.85546875" style="253" customWidth="1"/>
    <col min="13573" max="13573" width="15.5703125" style="253" customWidth="1"/>
    <col min="13574" max="13574" width="13.7109375" style="253" customWidth="1"/>
    <col min="13575" max="13575" width="18.7109375" style="253" customWidth="1"/>
    <col min="13576" max="13576" width="14.28515625" style="253" customWidth="1"/>
    <col min="13577" max="13577" width="19.140625" style="253" customWidth="1"/>
    <col min="13578" max="13578" width="23.42578125" style="253" customWidth="1"/>
    <col min="13579" max="13827" width="9.140625" style="253"/>
    <col min="13828" max="13828" width="13.85546875" style="253" customWidth="1"/>
    <col min="13829" max="13829" width="15.5703125" style="253" customWidth="1"/>
    <col min="13830" max="13830" width="13.7109375" style="253" customWidth="1"/>
    <col min="13831" max="13831" width="18.7109375" style="253" customWidth="1"/>
    <col min="13832" max="13832" width="14.28515625" style="253" customWidth="1"/>
    <col min="13833" max="13833" width="19.140625" style="253" customWidth="1"/>
    <col min="13834" max="13834" width="23.42578125" style="253" customWidth="1"/>
    <col min="13835" max="14083" width="9.140625" style="253"/>
    <col min="14084" max="14084" width="13.85546875" style="253" customWidth="1"/>
    <col min="14085" max="14085" width="15.5703125" style="253" customWidth="1"/>
    <col min="14086" max="14086" width="13.7109375" style="253" customWidth="1"/>
    <col min="14087" max="14087" width="18.7109375" style="253" customWidth="1"/>
    <col min="14088" max="14088" width="14.28515625" style="253" customWidth="1"/>
    <col min="14089" max="14089" width="19.140625" style="253" customWidth="1"/>
    <col min="14090" max="14090" width="23.42578125" style="253" customWidth="1"/>
    <col min="14091" max="14339" width="9.140625" style="253"/>
    <col min="14340" max="14340" width="13.85546875" style="253" customWidth="1"/>
    <col min="14341" max="14341" width="15.5703125" style="253" customWidth="1"/>
    <col min="14342" max="14342" width="13.7109375" style="253" customWidth="1"/>
    <col min="14343" max="14343" width="18.7109375" style="253" customWidth="1"/>
    <col min="14344" max="14344" width="14.28515625" style="253" customWidth="1"/>
    <col min="14345" max="14345" width="19.140625" style="253" customWidth="1"/>
    <col min="14346" max="14346" width="23.42578125" style="253" customWidth="1"/>
    <col min="14347" max="14595" width="9.140625" style="253"/>
    <col min="14596" max="14596" width="13.85546875" style="253" customWidth="1"/>
    <col min="14597" max="14597" width="15.5703125" style="253" customWidth="1"/>
    <col min="14598" max="14598" width="13.7109375" style="253" customWidth="1"/>
    <col min="14599" max="14599" width="18.7109375" style="253" customWidth="1"/>
    <col min="14600" max="14600" width="14.28515625" style="253" customWidth="1"/>
    <col min="14601" max="14601" width="19.140625" style="253" customWidth="1"/>
    <col min="14602" max="14602" width="23.42578125" style="253" customWidth="1"/>
    <col min="14603" max="14851" width="9.140625" style="253"/>
    <col min="14852" max="14852" width="13.85546875" style="253" customWidth="1"/>
    <col min="14853" max="14853" width="15.5703125" style="253" customWidth="1"/>
    <col min="14854" max="14854" width="13.7109375" style="253" customWidth="1"/>
    <col min="14855" max="14855" width="18.7109375" style="253" customWidth="1"/>
    <col min="14856" max="14856" width="14.28515625" style="253" customWidth="1"/>
    <col min="14857" max="14857" width="19.140625" style="253" customWidth="1"/>
    <col min="14858" max="14858" width="23.42578125" style="253" customWidth="1"/>
    <col min="14859" max="15107" width="9.140625" style="253"/>
    <col min="15108" max="15108" width="13.85546875" style="253" customWidth="1"/>
    <col min="15109" max="15109" width="15.5703125" style="253" customWidth="1"/>
    <col min="15110" max="15110" width="13.7109375" style="253" customWidth="1"/>
    <col min="15111" max="15111" width="18.7109375" style="253" customWidth="1"/>
    <col min="15112" max="15112" width="14.28515625" style="253" customWidth="1"/>
    <col min="15113" max="15113" width="19.140625" style="253" customWidth="1"/>
    <col min="15114" max="15114" width="23.42578125" style="253" customWidth="1"/>
    <col min="15115" max="15363" width="9.140625" style="253"/>
    <col min="15364" max="15364" width="13.85546875" style="253" customWidth="1"/>
    <col min="15365" max="15365" width="15.5703125" style="253" customWidth="1"/>
    <col min="15366" max="15366" width="13.7109375" style="253" customWidth="1"/>
    <col min="15367" max="15367" width="18.7109375" style="253" customWidth="1"/>
    <col min="15368" max="15368" width="14.28515625" style="253" customWidth="1"/>
    <col min="15369" max="15369" width="19.140625" style="253" customWidth="1"/>
    <col min="15370" max="15370" width="23.42578125" style="253" customWidth="1"/>
    <col min="15371" max="15619" width="9.140625" style="253"/>
    <col min="15620" max="15620" width="13.85546875" style="253" customWidth="1"/>
    <col min="15621" max="15621" width="15.5703125" style="253" customWidth="1"/>
    <col min="15622" max="15622" width="13.7109375" style="253" customWidth="1"/>
    <col min="15623" max="15623" width="18.7109375" style="253" customWidth="1"/>
    <col min="15624" max="15624" width="14.28515625" style="253" customWidth="1"/>
    <col min="15625" max="15625" width="19.140625" style="253" customWidth="1"/>
    <col min="15626" max="15626" width="23.42578125" style="253" customWidth="1"/>
    <col min="15627" max="15875" width="9.140625" style="253"/>
    <col min="15876" max="15876" width="13.85546875" style="253" customWidth="1"/>
    <col min="15877" max="15877" width="15.5703125" style="253" customWidth="1"/>
    <col min="15878" max="15878" width="13.7109375" style="253" customWidth="1"/>
    <col min="15879" max="15879" width="18.7109375" style="253" customWidth="1"/>
    <col min="15880" max="15880" width="14.28515625" style="253" customWidth="1"/>
    <col min="15881" max="15881" width="19.140625" style="253" customWidth="1"/>
    <col min="15882" max="15882" width="23.42578125" style="253" customWidth="1"/>
    <col min="15883" max="16131" width="9.140625" style="253"/>
    <col min="16132" max="16132" width="13.85546875" style="253" customWidth="1"/>
    <col min="16133" max="16133" width="15.5703125" style="253" customWidth="1"/>
    <col min="16134" max="16134" width="13.7109375" style="253" customWidth="1"/>
    <col min="16135" max="16135" width="18.7109375" style="253" customWidth="1"/>
    <col min="16136" max="16136" width="14.28515625" style="253" customWidth="1"/>
    <col min="16137" max="16137" width="19.140625" style="253" customWidth="1"/>
    <col min="16138" max="16138" width="23.42578125" style="253" customWidth="1"/>
    <col min="16139" max="16384" width="9.140625" style="253"/>
  </cols>
  <sheetData>
    <row r="1" spans="2:13" ht="5.25" customHeight="1"/>
    <row r="2" spans="2:13" ht="36.75" customHeight="1">
      <c r="B2" s="363" t="s">
        <v>36</v>
      </c>
      <c r="C2" s="363"/>
      <c r="D2" s="363"/>
      <c r="E2" s="363"/>
      <c r="F2" s="363"/>
      <c r="G2" s="363"/>
      <c r="H2" s="363"/>
    </row>
    <row r="3" spans="2:13" ht="28.5" customHeight="1">
      <c r="B3" s="364" t="str">
        <f>'MG SoP - 06'!A2</f>
        <v>Financial Year: 2022-23</v>
      </c>
      <c r="C3" s="364"/>
      <c r="D3" s="364"/>
      <c r="E3" s="364"/>
      <c r="F3" s="364"/>
      <c r="G3" s="364"/>
      <c r="H3" s="364"/>
    </row>
    <row r="4" spans="2:13" ht="28.5" customHeight="1" thickBot="1">
      <c r="B4" s="364" t="s">
        <v>290</v>
      </c>
      <c r="C4" s="364"/>
      <c r="D4" s="364"/>
      <c r="E4" s="364"/>
      <c r="F4" s="364"/>
      <c r="G4" s="364"/>
      <c r="H4" s="364"/>
    </row>
    <row r="5" spans="2:13" ht="28.5" customHeight="1" thickBot="1">
      <c r="B5" s="365" t="s">
        <v>305</v>
      </c>
      <c r="C5" s="366"/>
      <c r="D5" s="366"/>
      <c r="E5" s="366"/>
      <c r="F5" s="366"/>
      <c r="G5" s="366"/>
      <c r="H5" s="367"/>
    </row>
    <row r="6" spans="2:13" ht="134.25" customHeight="1">
      <c r="B6" s="368" t="s">
        <v>306</v>
      </c>
      <c r="C6" s="234" t="s">
        <v>307</v>
      </c>
      <c r="D6" s="234" t="s">
        <v>308</v>
      </c>
      <c r="E6" s="234" t="s">
        <v>309</v>
      </c>
      <c r="F6" s="234" t="s">
        <v>310</v>
      </c>
      <c r="G6" s="234" t="s">
        <v>311</v>
      </c>
      <c r="H6" s="235" t="s">
        <v>312</v>
      </c>
    </row>
    <row r="7" spans="2:13" ht="21.75" customHeight="1" thickBot="1">
      <c r="B7" s="369"/>
      <c r="C7" s="236">
        <v>1</v>
      </c>
      <c r="D7" s="236">
        <v>2</v>
      </c>
      <c r="E7" s="236" t="s">
        <v>313</v>
      </c>
      <c r="F7" s="236">
        <v>4</v>
      </c>
      <c r="G7" s="236" t="s">
        <v>314</v>
      </c>
      <c r="H7" s="237"/>
    </row>
    <row r="8" spans="2:13" ht="21" customHeight="1" thickBot="1">
      <c r="B8" s="254" t="s">
        <v>315</v>
      </c>
      <c r="C8" s="255"/>
      <c r="D8" s="255"/>
      <c r="E8" s="255"/>
      <c r="F8" s="255"/>
      <c r="G8" s="255"/>
      <c r="H8" s="256"/>
    </row>
    <row r="9" spans="2:13" ht="50.1" customHeight="1" thickBot="1">
      <c r="B9" s="257" t="s">
        <v>304</v>
      </c>
      <c r="C9" s="258">
        <v>5417</v>
      </c>
      <c r="D9" s="259">
        <v>23765</v>
      </c>
      <c r="E9" s="259">
        <v>29182</v>
      </c>
      <c r="F9" s="260">
        <v>22525</v>
      </c>
      <c r="G9" s="259">
        <v>6657</v>
      </c>
      <c r="H9" s="261"/>
      <c r="I9" s="262"/>
      <c r="J9" s="263"/>
      <c r="K9" s="264"/>
      <c r="L9" s="264"/>
      <c r="M9" s="264"/>
    </row>
    <row r="10" spans="2:13" ht="21" customHeight="1" thickBot="1">
      <c r="B10" s="254" t="s">
        <v>316</v>
      </c>
      <c r="C10" s="265"/>
      <c r="D10" s="265"/>
      <c r="E10" s="265"/>
      <c r="F10" s="266"/>
      <c r="G10" s="265"/>
      <c r="H10" s="256"/>
      <c r="I10" s="267"/>
      <c r="J10" s="267"/>
    </row>
    <row r="11" spans="2:13" s="270" customFormat="1" ht="50.1" customHeight="1" thickBot="1">
      <c r="B11" s="268" t="s">
        <v>304</v>
      </c>
      <c r="C11" s="259">
        <v>942</v>
      </c>
      <c r="D11" s="259">
        <v>2448</v>
      </c>
      <c r="E11" s="259">
        <v>3390</v>
      </c>
      <c r="F11" s="259">
        <v>2679</v>
      </c>
      <c r="G11" s="259">
        <v>711</v>
      </c>
      <c r="H11" s="269"/>
      <c r="I11" s="262"/>
      <c r="J11" s="263"/>
      <c r="K11" s="264"/>
      <c r="L11" s="264"/>
      <c r="M11" s="264"/>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K10"/>
  <sheetViews>
    <sheetView zoomScaleNormal="100" zoomScaleSheetLayoutView="85" workbookViewId="0">
      <selection activeCell="L5" sqref="L5"/>
    </sheetView>
  </sheetViews>
  <sheetFormatPr defaultRowHeight="15"/>
  <cols>
    <col min="1" max="1" width="4" style="95" customWidth="1"/>
    <col min="2" max="2" width="2.140625" style="95" customWidth="1"/>
    <col min="3" max="3" width="14.140625" style="95" customWidth="1"/>
    <col min="4" max="4" width="25.42578125" style="95" customWidth="1"/>
    <col min="5" max="10" width="18.42578125" style="95" customWidth="1"/>
    <col min="11" max="11" width="1.85546875" style="95" customWidth="1"/>
    <col min="12" max="12" width="9.140625" style="95"/>
    <col min="13" max="13" width="18" style="95" customWidth="1"/>
    <col min="14" max="224" width="9.140625" style="95"/>
    <col min="225" max="225" width="20.5703125" style="95" customWidth="1"/>
    <col min="226" max="231" width="18.42578125" style="95" customWidth="1"/>
    <col min="232" max="480" width="9.140625" style="95"/>
    <col min="481" max="481" width="20.5703125" style="95" customWidth="1"/>
    <col min="482" max="487" width="18.42578125" style="95" customWidth="1"/>
    <col min="488" max="736" width="9.140625" style="95"/>
    <col min="737" max="737" width="20.5703125" style="95" customWidth="1"/>
    <col min="738" max="743" width="18.42578125" style="95" customWidth="1"/>
    <col min="744" max="992" width="9.140625" style="95"/>
    <col min="993" max="993" width="20.5703125" style="95" customWidth="1"/>
    <col min="994" max="999" width="18.42578125" style="95" customWidth="1"/>
    <col min="1000" max="1248" width="9.140625" style="95"/>
    <col min="1249" max="1249" width="20.5703125" style="95" customWidth="1"/>
    <col min="1250" max="1255" width="18.42578125" style="95" customWidth="1"/>
    <col min="1256" max="1504" width="9.140625" style="95"/>
    <col min="1505" max="1505" width="20.5703125" style="95" customWidth="1"/>
    <col min="1506" max="1511" width="18.42578125" style="95" customWidth="1"/>
    <col min="1512" max="1760" width="9.140625" style="95"/>
    <col min="1761" max="1761" width="20.5703125" style="95" customWidth="1"/>
    <col min="1762" max="1767" width="18.42578125" style="95" customWidth="1"/>
    <col min="1768" max="2016" width="9.140625" style="95"/>
    <col min="2017" max="2017" width="20.5703125" style="95" customWidth="1"/>
    <col min="2018" max="2023" width="18.42578125" style="95" customWidth="1"/>
    <col min="2024" max="2272" width="9.140625" style="95"/>
    <col min="2273" max="2273" width="20.5703125" style="95" customWidth="1"/>
    <col min="2274" max="2279" width="18.42578125" style="95" customWidth="1"/>
    <col min="2280" max="2528" width="9.140625" style="95"/>
    <col min="2529" max="2529" width="20.5703125" style="95" customWidth="1"/>
    <col min="2530" max="2535" width="18.42578125" style="95" customWidth="1"/>
    <col min="2536" max="2784" width="9.140625" style="95"/>
    <col min="2785" max="2785" width="20.5703125" style="95" customWidth="1"/>
    <col min="2786" max="2791" width="18.42578125" style="95" customWidth="1"/>
    <col min="2792" max="3040" width="9.140625" style="95"/>
    <col min="3041" max="3041" width="20.5703125" style="95" customWidth="1"/>
    <col min="3042" max="3047" width="18.42578125" style="95" customWidth="1"/>
    <col min="3048" max="3296" width="9.140625" style="95"/>
    <col min="3297" max="3297" width="20.5703125" style="95" customWidth="1"/>
    <col min="3298" max="3303" width="18.42578125" style="95" customWidth="1"/>
    <col min="3304" max="3552" width="9.140625" style="95"/>
    <col min="3553" max="3553" width="20.5703125" style="95" customWidth="1"/>
    <col min="3554" max="3559" width="18.42578125" style="95" customWidth="1"/>
    <col min="3560" max="3808" width="9.140625" style="95"/>
    <col min="3809" max="3809" width="20.5703125" style="95" customWidth="1"/>
    <col min="3810" max="3815" width="18.42578125" style="95" customWidth="1"/>
    <col min="3816" max="4064" width="9.140625" style="95"/>
    <col min="4065" max="4065" width="20.5703125" style="95" customWidth="1"/>
    <col min="4066" max="4071" width="18.42578125" style="95" customWidth="1"/>
    <col min="4072" max="4320" width="9.140625" style="95"/>
    <col min="4321" max="4321" width="20.5703125" style="95" customWidth="1"/>
    <col min="4322" max="4327" width="18.42578125" style="95" customWidth="1"/>
    <col min="4328" max="4576" width="9.140625" style="95"/>
    <col min="4577" max="4577" width="20.5703125" style="95" customWidth="1"/>
    <col min="4578" max="4583" width="18.42578125" style="95" customWidth="1"/>
    <col min="4584" max="4832" width="9.140625" style="95"/>
    <col min="4833" max="4833" width="20.5703125" style="95" customWidth="1"/>
    <col min="4834" max="4839" width="18.42578125" style="95" customWidth="1"/>
    <col min="4840" max="5088" width="9.140625" style="95"/>
    <col min="5089" max="5089" width="20.5703125" style="95" customWidth="1"/>
    <col min="5090" max="5095" width="18.42578125" style="95" customWidth="1"/>
    <col min="5096" max="5344" width="9.140625" style="95"/>
    <col min="5345" max="5345" width="20.5703125" style="95" customWidth="1"/>
    <col min="5346" max="5351" width="18.42578125" style="95" customWidth="1"/>
    <col min="5352" max="5600" width="9.140625" style="95"/>
    <col min="5601" max="5601" width="20.5703125" style="95" customWidth="1"/>
    <col min="5602" max="5607" width="18.42578125" style="95" customWidth="1"/>
    <col min="5608" max="5856" width="9.140625" style="95"/>
    <col min="5857" max="5857" width="20.5703125" style="95" customWidth="1"/>
    <col min="5858" max="5863" width="18.42578125" style="95" customWidth="1"/>
    <col min="5864" max="6112" width="9.140625" style="95"/>
    <col min="6113" max="6113" width="20.5703125" style="95" customWidth="1"/>
    <col min="6114" max="6119" width="18.42578125" style="95" customWidth="1"/>
    <col min="6120" max="6368" width="9.140625" style="95"/>
    <col min="6369" max="6369" width="20.5703125" style="95" customWidth="1"/>
    <col min="6370" max="6375" width="18.42578125" style="95" customWidth="1"/>
    <col min="6376" max="6624" width="9.140625" style="95"/>
    <col min="6625" max="6625" width="20.5703125" style="95" customWidth="1"/>
    <col min="6626" max="6631" width="18.42578125" style="95" customWidth="1"/>
    <col min="6632" max="6880" width="9.140625" style="95"/>
    <col min="6881" max="6881" width="20.5703125" style="95" customWidth="1"/>
    <col min="6882" max="6887" width="18.42578125" style="95" customWidth="1"/>
    <col min="6888" max="7136" width="9.140625" style="95"/>
    <col min="7137" max="7137" width="20.5703125" style="95" customWidth="1"/>
    <col min="7138" max="7143" width="18.42578125" style="95" customWidth="1"/>
    <col min="7144" max="7392" width="9.140625" style="95"/>
    <col min="7393" max="7393" width="20.5703125" style="95" customWidth="1"/>
    <col min="7394" max="7399" width="18.42578125" style="95" customWidth="1"/>
    <col min="7400" max="7648" width="9.140625" style="95"/>
    <col min="7649" max="7649" width="20.5703125" style="95" customWidth="1"/>
    <col min="7650" max="7655" width="18.42578125" style="95" customWidth="1"/>
    <col min="7656" max="7904" width="9.140625" style="95"/>
    <col min="7905" max="7905" width="20.5703125" style="95" customWidth="1"/>
    <col min="7906" max="7911" width="18.42578125" style="95" customWidth="1"/>
    <col min="7912" max="8160" width="9.140625" style="95"/>
    <col min="8161" max="8161" width="20.5703125" style="95" customWidth="1"/>
    <col min="8162" max="8167" width="18.42578125" style="95" customWidth="1"/>
    <col min="8168" max="8416" width="9.140625" style="95"/>
    <col min="8417" max="8417" width="20.5703125" style="95" customWidth="1"/>
    <col min="8418" max="8423" width="18.42578125" style="95" customWidth="1"/>
    <col min="8424" max="8672" width="9.140625" style="95"/>
    <col min="8673" max="8673" width="20.5703125" style="95" customWidth="1"/>
    <col min="8674" max="8679" width="18.42578125" style="95" customWidth="1"/>
    <col min="8680" max="8928" width="9.140625" style="95"/>
    <col min="8929" max="8929" width="20.5703125" style="95" customWidth="1"/>
    <col min="8930" max="8935" width="18.42578125" style="95" customWidth="1"/>
    <col min="8936" max="9184" width="9.140625" style="95"/>
    <col min="9185" max="9185" width="20.5703125" style="95" customWidth="1"/>
    <col min="9186" max="9191" width="18.42578125" style="95" customWidth="1"/>
    <col min="9192" max="9440" width="9.140625" style="95"/>
    <col min="9441" max="9441" width="20.5703125" style="95" customWidth="1"/>
    <col min="9442" max="9447" width="18.42578125" style="95" customWidth="1"/>
    <col min="9448" max="9696" width="9.140625" style="95"/>
    <col min="9697" max="9697" width="20.5703125" style="95" customWidth="1"/>
    <col min="9698" max="9703" width="18.42578125" style="95" customWidth="1"/>
    <col min="9704" max="9952" width="9.140625" style="95"/>
    <col min="9953" max="9953" width="20.5703125" style="95" customWidth="1"/>
    <col min="9954" max="9959" width="18.42578125" style="95" customWidth="1"/>
    <col min="9960" max="10208" width="9.140625" style="95"/>
    <col min="10209" max="10209" width="20.5703125" style="95" customWidth="1"/>
    <col min="10210" max="10215" width="18.42578125" style="95" customWidth="1"/>
    <col min="10216" max="10464" width="9.140625" style="95"/>
    <col min="10465" max="10465" width="20.5703125" style="95" customWidth="1"/>
    <col min="10466" max="10471" width="18.42578125" style="95" customWidth="1"/>
    <col min="10472" max="10720" width="9.140625" style="95"/>
    <col min="10721" max="10721" width="20.5703125" style="95" customWidth="1"/>
    <col min="10722" max="10727" width="18.42578125" style="95" customWidth="1"/>
    <col min="10728" max="10976" width="9.140625" style="95"/>
    <col min="10977" max="10977" width="20.5703125" style="95" customWidth="1"/>
    <col min="10978" max="10983" width="18.42578125" style="95" customWidth="1"/>
    <col min="10984" max="11232" width="9.140625" style="95"/>
    <col min="11233" max="11233" width="20.5703125" style="95" customWidth="1"/>
    <col min="11234" max="11239" width="18.42578125" style="95" customWidth="1"/>
    <col min="11240" max="11488" width="9.140625" style="95"/>
    <col min="11489" max="11489" width="20.5703125" style="95" customWidth="1"/>
    <col min="11490" max="11495" width="18.42578125" style="95" customWidth="1"/>
    <col min="11496" max="11744" width="9.140625" style="95"/>
    <col min="11745" max="11745" width="20.5703125" style="95" customWidth="1"/>
    <col min="11746" max="11751" width="18.42578125" style="95" customWidth="1"/>
    <col min="11752" max="12000" width="9.140625" style="95"/>
    <col min="12001" max="12001" width="20.5703125" style="95" customWidth="1"/>
    <col min="12002" max="12007" width="18.42578125" style="95" customWidth="1"/>
    <col min="12008" max="12256" width="9.140625" style="95"/>
    <col min="12257" max="12257" width="20.5703125" style="95" customWidth="1"/>
    <col min="12258" max="12263" width="18.42578125" style="95" customWidth="1"/>
    <col min="12264" max="12512" width="9.140625" style="95"/>
    <col min="12513" max="12513" width="20.5703125" style="95" customWidth="1"/>
    <col min="12514" max="12519" width="18.42578125" style="95" customWidth="1"/>
    <col min="12520" max="12768" width="9.140625" style="95"/>
    <col min="12769" max="12769" width="20.5703125" style="95" customWidth="1"/>
    <col min="12770" max="12775" width="18.42578125" style="95" customWidth="1"/>
    <col min="12776" max="13024" width="9.140625" style="95"/>
    <col min="13025" max="13025" width="20.5703125" style="95" customWidth="1"/>
    <col min="13026" max="13031" width="18.42578125" style="95" customWidth="1"/>
    <col min="13032" max="13280" width="9.140625" style="95"/>
    <col min="13281" max="13281" width="20.5703125" style="95" customWidth="1"/>
    <col min="13282" max="13287" width="18.42578125" style="95" customWidth="1"/>
    <col min="13288" max="13536" width="9.140625" style="95"/>
    <col min="13537" max="13537" width="20.5703125" style="95" customWidth="1"/>
    <col min="13538" max="13543" width="18.42578125" style="95" customWidth="1"/>
    <col min="13544" max="13792" width="9.140625" style="95"/>
    <col min="13793" max="13793" width="20.5703125" style="95" customWidth="1"/>
    <col min="13794" max="13799" width="18.42578125" style="95" customWidth="1"/>
    <col min="13800" max="14048" width="9.140625" style="95"/>
    <col min="14049" max="14049" width="20.5703125" style="95" customWidth="1"/>
    <col min="14050" max="14055" width="18.42578125" style="95" customWidth="1"/>
    <col min="14056" max="14304" width="9.140625" style="95"/>
    <col min="14305" max="14305" width="20.5703125" style="95" customWidth="1"/>
    <col min="14306" max="14311" width="18.42578125" style="95" customWidth="1"/>
    <col min="14312" max="14560" width="9.140625" style="95"/>
    <col min="14561" max="14561" width="20.5703125" style="95" customWidth="1"/>
    <col min="14562" max="14567" width="18.42578125" style="95" customWidth="1"/>
    <col min="14568" max="14816" width="9.140625" style="95"/>
    <col min="14817" max="14817" width="20.5703125" style="95" customWidth="1"/>
    <col min="14818" max="14823" width="18.42578125" style="95" customWidth="1"/>
    <col min="14824" max="15072" width="9.140625" style="95"/>
    <col min="15073" max="15073" width="20.5703125" style="95" customWidth="1"/>
    <col min="15074" max="15079" width="18.42578125" style="95" customWidth="1"/>
    <col min="15080" max="15328" width="9.140625" style="95"/>
    <col min="15329" max="15329" width="20.5703125" style="95" customWidth="1"/>
    <col min="15330" max="15335" width="18.42578125" style="95" customWidth="1"/>
    <col min="15336" max="15584" width="9.140625" style="95"/>
    <col min="15585" max="15585" width="20.5703125" style="95" customWidth="1"/>
    <col min="15586" max="15591" width="18.42578125" style="95" customWidth="1"/>
    <col min="15592" max="15840" width="9.140625" style="95"/>
    <col min="15841" max="15841" width="20.5703125" style="95" customWidth="1"/>
    <col min="15842" max="15847" width="18.42578125" style="95" customWidth="1"/>
    <col min="15848" max="16096" width="9.140625" style="95"/>
    <col min="16097" max="16097" width="20.5703125" style="95" customWidth="1"/>
    <col min="16098" max="16103" width="18.42578125" style="95" customWidth="1"/>
    <col min="16104" max="16384" width="9.140625" style="95"/>
  </cols>
  <sheetData>
    <row r="1" spans="3:11" ht="9.75" customHeight="1"/>
    <row r="2" spans="3:11" ht="32.25" customHeight="1">
      <c r="C2" s="370" t="s">
        <v>136</v>
      </c>
      <c r="D2" s="370"/>
      <c r="E2" s="370"/>
      <c r="F2" s="370"/>
      <c r="G2" s="370"/>
      <c r="H2" s="370"/>
      <c r="I2" s="370"/>
      <c r="J2" s="370"/>
      <c r="K2" s="96"/>
    </row>
    <row r="3" spans="3:11" ht="16.5" thickBot="1">
      <c r="C3" s="96"/>
      <c r="D3" s="96"/>
      <c r="E3" s="96"/>
      <c r="F3" s="96"/>
      <c r="G3" s="96"/>
      <c r="H3" s="96"/>
      <c r="I3" s="96"/>
      <c r="J3" s="96"/>
      <c r="K3" s="96"/>
    </row>
    <row r="4" spans="3:11" ht="113.25" customHeight="1" thickBot="1">
      <c r="C4" s="97" t="s">
        <v>137</v>
      </c>
      <c r="D4" s="98" t="s">
        <v>138</v>
      </c>
      <c r="E4" s="99" t="s">
        <v>139</v>
      </c>
      <c r="F4" s="100" t="s">
        <v>140</v>
      </c>
      <c r="G4" s="101" t="s">
        <v>141</v>
      </c>
      <c r="H4" s="102" t="s">
        <v>142</v>
      </c>
      <c r="I4" s="102" t="s">
        <v>143</v>
      </c>
      <c r="J4" s="100" t="s">
        <v>144</v>
      </c>
      <c r="K4" s="103"/>
    </row>
    <row r="5" spans="3:11" ht="30" customHeight="1">
      <c r="C5" s="371" t="s">
        <v>212</v>
      </c>
      <c r="D5" s="104" t="s">
        <v>145</v>
      </c>
      <c r="E5" s="105">
        <v>2818959</v>
      </c>
      <c r="F5" s="106">
        <v>1122</v>
      </c>
      <c r="G5" s="105">
        <v>34064</v>
      </c>
      <c r="H5" s="107">
        <v>26368</v>
      </c>
      <c r="I5" s="107">
        <v>1304</v>
      </c>
      <c r="J5" s="108">
        <v>2845327</v>
      </c>
      <c r="K5" s="109"/>
    </row>
    <row r="6" spans="3:11" ht="33" customHeight="1">
      <c r="C6" s="372"/>
      <c r="D6" s="110" t="s">
        <v>146</v>
      </c>
      <c r="E6" s="111">
        <v>324529</v>
      </c>
      <c r="F6" s="112">
        <v>233</v>
      </c>
      <c r="G6" s="111">
        <v>7606</v>
      </c>
      <c r="H6" s="113">
        <v>7337</v>
      </c>
      <c r="I6" s="113">
        <v>304</v>
      </c>
      <c r="J6" s="114">
        <v>331866</v>
      </c>
      <c r="K6" s="109"/>
    </row>
    <row r="7" spans="3:11" ht="30" customHeight="1">
      <c r="C7" s="372"/>
      <c r="D7" s="110" t="s">
        <v>147</v>
      </c>
      <c r="E7" s="111">
        <v>39782</v>
      </c>
      <c r="F7" s="112">
        <v>15</v>
      </c>
      <c r="G7" s="111">
        <v>909</v>
      </c>
      <c r="H7" s="113">
        <v>820</v>
      </c>
      <c r="I7" s="113">
        <v>164</v>
      </c>
      <c r="J7" s="114">
        <v>40602</v>
      </c>
      <c r="K7" s="109"/>
    </row>
    <row r="8" spans="3:11" ht="33.75" customHeight="1">
      <c r="C8" s="372"/>
      <c r="D8" s="110" t="s">
        <v>148</v>
      </c>
      <c r="E8" s="111">
        <v>187315</v>
      </c>
      <c r="F8" s="112">
        <v>8775</v>
      </c>
      <c r="G8" s="111">
        <v>6376</v>
      </c>
      <c r="H8" s="113">
        <v>3616</v>
      </c>
      <c r="I8" s="113">
        <v>8099</v>
      </c>
      <c r="J8" s="183">
        <f>E8+H8</f>
        <v>190931</v>
      </c>
      <c r="K8" s="109"/>
    </row>
    <row r="9" spans="3:11" ht="30" customHeight="1" thickBot="1">
      <c r="C9" s="372"/>
      <c r="D9" s="115" t="s">
        <v>149</v>
      </c>
      <c r="E9" s="116">
        <v>2822</v>
      </c>
      <c r="F9" s="117">
        <v>26</v>
      </c>
      <c r="G9" s="116">
        <v>136</v>
      </c>
      <c r="H9" s="118">
        <v>86</v>
      </c>
      <c r="I9" s="118">
        <v>64</v>
      </c>
      <c r="J9" s="119">
        <v>2869</v>
      </c>
      <c r="K9" s="109"/>
    </row>
    <row r="10" spans="3:11" ht="30" customHeight="1" thickBot="1">
      <c r="C10" s="373"/>
      <c r="D10" s="120" t="s">
        <v>150</v>
      </c>
      <c r="E10" s="121">
        <f t="shared" ref="E10:J10" si="0">SUM(E5:E9)</f>
        <v>3373407</v>
      </c>
      <c r="F10" s="122">
        <f t="shared" si="0"/>
        <v>10171</v>
      </c>
      <c r="G10" s="121">
        <f t="shared" si="0"/>
        <v>49091</v>
      </c>
      <c r="H10" s="123">
        <f t="shared" si="0"/>
        <v>38227</v>
      </c>
      <c r="I10" s="123">
        <f t="shared" si="0"/>
        <v>9935</v>
      </c>
      <c r="J10" s="124">
        <f t="shared" si="0"/>
        <v>3411595</v>
      </c>
      <c r="K10" s="125"/>
    </row>
  </sheetData>
  <mergeCells count="2">
    <mergeCell ref="C2:J2"/>
    <mergeCell ref="C5:C10"/>
  </mergeCells>
  <printOptions horizontalCentered="1" verticalCentered="1"/>
  <pageMargins left="0.43307086614173229" right="0.43307086614173229" top="0.51181102362204722" bottom="0.51181102362204722" header="0.31496062992125984" footer="0.31496062992125984"/>
  <pageSetup paperSize="9" scale="89"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4" zoomScaleNormal="100" zoomScaleSheetLayoutView="100" workbookViewId="0">
      <selection activeCell="G12" sqref="G12"/>
    </sheetView>
  </sheetViews>
  <sheetFormatPr defaultRowHeight="14.25"/>
  <cols>
    <col min="1" max="1" width="4.85546875" style="84" customWidth="1"/>
    <col min="2" max="2" width="31.42578125" style="84" customWidth="1"/>
    <col min="3" max="3" width="76.140625" style="84" customWidth="1"/>
    <col min="4" max="4" width="17.28515625" style="84" customWidth="1"/>
    <col min="5" max="5" width="17.140625" style="84" customWidth="1"/>
    <col min="6" max="256" width="9.140625" style="84"/>
    <col min="257" max="257" width="4.85546875" style="84" customWidth="1"/>
    <col min="258" max="258" width="31.42578125" style="84" customWidth="1"/>
    <col min="259" max="259" width="76.140625" style="84" customWidth="1"/>
    <col min="260" max="260" width="17.28515625" style="84" customWidth="1"/>
    <col min="261" max="261" width="17.140625" style="84" customWidth="1"/>
    <col min="262" max="512" width="9.140625" style="84"/>
    <col min="513" max="513" width="4.85546875" style="84" customWidth="1"/>
    <col min="514" max="514" width="31.42578125" style="84" customWidth="1"/>
    <col min="515" max="515" width="76.140625" style="84" customWidth="1"/>
    <col min="516" max="516" width="17.28515625" style="84" customWidth="1"/>
    <col min="517" max="517" width="17.140625" style="84" customWidth="1"/>
    <col min="518" max="768" width="9.140625" style="84"/>
    <col min="769" max="769" width="4.85546875" style="84" customWidth="1"/>
    <col min="770" max="770" width="31.42578125" style="84" customWidth="1"/>
    <col min="771" max="771" width="76.140625" style="84" customWidth="1"/>
    <col min="772" max="772" width="17.28515625" style="84" customWidth="1"/>
    <col min="773" max="773" width="17.140625" style="84" customWidth="1"/>
    <col min="774" max="1024" width="9.140625" style="84"/>
    <col min="1025" max="1025" width="4.85546875" style="84" customWidth="1"/>
    <col min="1026" max="1026" width="31.42578125" style="84" customWidth="1"/>
    <col min="1027" max="1027" width="76.140625" style="84" customWidth="1"/>
    <col min="1028" max="1028" width="17.28515625" style="84" customWidth="1"/>
    <col min="1029" max="1029" width="17.140625" style="84" customWidth="1"/>
    <col min="1030" max="1280" width="9.140625" style="84"/>
    <col min="1281" max="1281" width="4.85546875" style="84" customWidth="1"/>
    <col min="1282" max="1282" width="31.42578125" style="84" customWidth="1"/>
    <col min="1283" max="1283" width="76.140625" style="84" customWidth="1"/>
    <col min="1284" max="1284" width="17.28515625" style="84" customWidth="1"/>
    <col min="1285" max="1285" width="17.140625" style="84" customWidth="1"/>
    <col min="1286" max="1536" width="9.140625" style="84"/>
    <col min="1537" max="1537" width="4.85546875" style="84" customWidth="1"/>
    <col min="1538" max="1538" width="31.42578125" style="84" customWidth="1"/>
    <col min="1539" max="1539" width="76.140625" style="84" customWidth="1"/>
    <col min="1540" max="1540" width="17.28515625" style="84" customWidth="1"/>
    <col min="1541" max="1541" width="17.140625" style="84" customWidth="1"/>
    <col min="1542" max="1792" width="9.140625" style="84"/>
    <col min="1793" max="1793" width="4.85546875" style="84" customWidth="1"/>
    <col min="1794" max="1794" width="31.42578125" style="84" customWidth="1"/>
    <col min="1795" max="1795" width="76.140625" style="84" customWidth="1"/>
    <col min="1796" max="1796" width="17.28515625" style="84" customWidth="1"/>
    <col min="1797" max="1797" width="17.140625" style="84" customWidth="1"/>
    <col min="1798" max="2048" width="9.140625" style="84"/>
    <col min="2049" max="2049" width="4.85546875" style="84" customWidth="1"/>
    <col min="2050" max="2050" width="31.42578125" style="84" customWidth="1"/>
    <col min="2051" max="2051" width="76.140625" style="84" customWidth="1"/>
    <col min="2052" max="2052" width="17.28515625" style="84" customWidth="1"/>
    <col min="2053" max="2053" width="17.140625" style="84" customWidth="1"/>
    <col min="2054" max="2304" width="9.140625" style="84"/>
    <col min="2305" max="2305" width="4.85546875" style="84" customWidth="1"/>
    <col min="2306" max="2306" width="31.42578125" style="84" customWidth="1"/>
    <col min="2307" max="2307" width="76.140625" style="84" customWidth="1"/>
    <col min="2308" max="2308" width="17.28515625" style="84" customWidth="1"/>
    <col min="2309" max="2309" width="17.140625" style="84" customWidth="1"/>
    <col min="2310" max="2560" width="9.140625" style="84"/>
    <col min="2561" max="2561" width="4.85546875" style="84" customWidth="1"/>
    <col min="2562" max="2562" width="31.42578125" style="84" customWidth="1"/>
    <col min="2563" max="2563" width="76.140625" style="84" customWidth="1"/>
    <col min="2564" max="2564" width="17.28515625" style="84" customWidth="1"/>
    <col min="2565" max="2565" width="17.140625" style="84" customWidth="1"/>
    <col min="2566" max="2816" width="9.140625" style="84"/>
    <col min="2817" max="2817" width="4.85546875" style="84" customWidth="1"/>
    <col min="2818" max="2818" width="31.42578125" style="84" customWidth="1"/>
    <col min="2819" max="2819" width="76.140625" style="84" customWidth="1"/>
    <col min="2820" max="2820" width="17.28515625" style="84" customWidth="1"/>
    <col min="2821" max="2821" width="17.140625" style="84" customWidth="1"/>
    <col min="2822" max="3072" width="9.140625" style="84"/>
    <col min="3073" max="3073" width="4.85546875" style="84" customWidth="1"/>
    <col min="3074" max="3074" width="31.42578125" style="84" customWidth="1"/>
    <col min="3075" max="3075" width="76.140625" style="84" customWidth="1"/>
    <col min="3076" max="3076" width="17.28515625" style="84" customWidth="1"/>
    <col min="3077" max="3077" width="17.140625" style="84" customWidth="1"/>
    <col min="3078" max="3328" width="9.140625" style="84"/>
    <col min="3329" max="3329" width="4.85546875" style="84" customWidth="1"/>
    <col min="3330" max="3330" width="31.42578125" style="84" customWidth="1"/>
    <col min="3331" max="3331" width="76.140625" style="84" customWidth="1"/>
    <col min="3332" max="3332" width="17.28515625" style="84" customWidth="1"/>
    <col min="3333" max="3333" width="17.140625" style="84" customWidth="1"/>
    <col min="3334" max="3584" width="9.140625" style="84"/>
    <col min="3585" max="3585" width="4.85546875" style="84" customWidth="1"/>
    <col min="3586" max="3586" width="31.42578125" style="84" customWidth="1"/>
    <col min="3587" max="3587" width="76.140625" style="84" customWidth="1"/>
    <col min="3588" max="3588" width="17.28515625" style="84" customWidth="1"/>
    <col min="3589" max="3589" width="17.140625" style="84" customWidth="1"/>
    <col min="3590" max="3840" width="9.140625" style="84"/>
    <col min="3841" max="3841" width="4.85546875" style="84" customWidth="1"/>
    <col min="3842" max="3842" width="31.42578125" style="84" customWidth="1"/>
    <col min="3843" max="3843" width="76.140625" style="84" customWidth="1"/>
    <col min="3844" max="3844" width="17.28515625" style="84" customWidth="1"/>
    <col min="3845" max="3845" width="17.140625" style="84" customWidth="1"/>
    <col min="3846" max="4096" width="9.140625" style="84"/>
    <col min="4097" max="4097" width="4.85546875" style="84" customWidth="1"/>
    <col min="4098" max="4098" width="31.42578125" style="84" customWidth="1"/>
    <col min="4099" max="4099" width="76.140625" style="84" customWidth="1"/>
    <col min="4100" max="4100" width="17.28515625" style="84" customWidth="1"/>
    <col min="4101" max="4101" width="17.140625" style="84" customWidth="1"/>
    <col min="4102" max="4352" width="9.140625" style="84"/>
    <col min="4353" max="4353" width="4.85546875" style="84" customWidth="1"/>
    <col min="4354" max="4354" width="31.42578125" style="84" customWidth="1"/>
    <col min="4355" max="4355" width="76.140625" style="84" customWidth="1"/>
    <col min="4356" max="4356" width="17.28515625" style="84" customWidth="1"/>
    <col min="4357" max="4357" width="17.140625" style="84" customWidth="1"/>
    <col min="4358" max="4608" width="9.140625" style="84"/>
    <col min="4609" max="4609" width="4.85546875" style="84" customWidth="1"/>
    <col min="4610" max="4610" width="31.42578125" style="84" customWidth="1"/>
    <col min="4611" max="4611" width="76.140625" style="84" customWidth="1"/>
    <col min="4612" max="4612" width="17.28515625" style="84" customWidth="1"/>
    <col min="4613" max="4613" width="17.140625" style="84" customWidth="1"/>
    <col min="4614" max="4864" width="9.140625" style="84"/>
    <col min="4865" max="4865" width="4.85546875" style="84" customWidth="1"/>
    <col min="4866" max="4866" width="31.42578125" style="84" customWidth="1"/>
    <col min="4867" max="4867" width="76.140625" style="84" customWidth="1"/>
    <col min="4868" max="4868" width="17.28515625" style="84" customWidth="1"/>
    <col min="4869" max="4869" width="17.140625" style="84" customWidth="1"/>
    <col min="4870" max="5120" width="9.140625" style="84"/>
    <col min="5121" max="5121" width="4.85546875" style="84" customWidth="1"/>
    <col min="5122" max="5122" width="31.42578125" style="84" customWidth="1"/>
    <col min="5123" max="5123" width="76.140625" style="84" customWidth="1"/>
    <col min="5124" max="5124" width="17.28515625" style="84" customWidth="1"/>
    <col min="5125" max="5125" width="17.140625" style="84" customWidth="1"/>
    <col min="5126" max="5376" width="9.140625" style="84"/>
    <col min="5377" max="5377" width="4.85546875" style="84" customWidth="1"/>
    <col min="5378" max="5378" width="31.42578125" style="84" customWidth="1"/>
    <col min="5379" max="5379" width="76.140625" style="84" customWidth="1"/>
    <col min="5380" max="5380" width="17.28515625" style="84" customWidth="1"/>
    <col min="5381" max="5381" width="17.140625" style="84" customWidth="1"/>
    <col min="5382" max="5632" width="9.140625" style="84"/>
    <col min="5633" max="5633" width="4.85546875" style="84" customWidth="1"/>
    <col min="5634" max="5634" width="31.42578125" style="84" customWidth="1"/>
    <col min="5635" max="5635" width="76.140625" style="84" customWidth="1"/>
    <col min="5636" max="5636" width="17.28515625" style="84" customWidth="1"/>
    <col min="5637" max="5637" width="17.140625" style="84" customWidth="1"/>
    <col min="5638" max="5888" width="9.140625" style="84"/>
    <col min="5889" max="5889" width="4.85546875" style="84" customWidth="1"/>
    <col min="5890" max="5890" width="31.42578125" style="84" customWidth="1"/>
    <col min="5891" max="5891" width="76.140625" style="84" customWidth="1"/>
    <col min="5892" max="5892" width="17.28515625" style="84" customWidth="1"/>
    <col min="5893" max="5893" width="17.140625" style="84" customWidth="1"/>
    <col min="5894" max="6144" width="9.140625" style="84"/>
    <col min="6145" max="6145" width="4.85546875" style="84" customWidth="1"/>
    <col min="6146" max="6146" width="31.42578125" style="84" customWidth="1"/>
    <col min="6147" max="6147" width="76.140625" style="84" customWidth="1"/>
    <col min="6148" max="6148" width="17.28515625" style="84" customWidth="1"/>
    <col min="6149" max="6149" width="17.140625" style="84" customWidth="1"/>
    <col min="6150" max="6400" width="9.140625" style="84"/>
    <col min="6401" max="6401" width="4.85546875" style="84" customWidth="1"/>
    <col min="6402" max="6402" width="31.42578125" style="84" customWidth="1"/>
    <col min="6403" max="6403" width="76.140625" style="84" customWidth="1"/>
    <col min="6404" max="6404" width="17.28515625" style="84" customWidth="1"/>
    <col min="6405" max="6405" width="17.140625" style="84" customWidth="1"/>
    <col min="6406" max="6656" width="9.140625" style="84"/>
    <col min="6657" max="6657" width="4.85546875" style="84" customWidth="1"/>
    <col min="6658" max="6658" width="31.42578125" style="84" customWidth="1"/>
    <col min="6659" max="6659" width="76.140625" style="84" customWidth="1"/>
    <col min="6660" max="6660" width="17.28515625" style="84" customWidth="1"/>
    <col min="6661" max="6661" width="17.140625" style="84" customWidth="1"/>
    <col min="6662" max="6912" width="9.140625" style="84"/>
    <col min="6913" max="6913" width="4.85546875" style="84" customWidth="1"/>
    <col min="6914" max="6914" width="31.42578125" style="84" customWidth="1"/>
    <col min="6915" max="6915" width="76.140625" style="84" customWidth="1"/>
    <col min="6916" max="6916" width="17.28515625" style="84" customWidth="1"/>
    <col min="6917" max="6917" width="17.140625" style="84" customWidth="1"/>
    <col min="6918" max="7168" width="9.140625" style="84"/>
    <col min="7169" max="7169" width="4.85546875" style="84" customWidth="1"/>
    <col min="7170" max="7170" width="31.42578125" style="84" customWidth="1"/>
    <col min="7171" max="7171" width="76.140625" style="84" customWidth="1"/>
    <col min="7172" max="7172" width="17.28515625" style="84" customWidth="1"/>
    <col min="7173" max="7173" width="17.140625" style="84" customWidth="1"/>
    <col min="7174" max="7424" width="9.140625" style="84"/>
    <col min="7425" max="7425" width="4.85546875" style="84" customWidth="1"/>
    <col min="7426" max="7426" width="31.42578125" style="84" customWidth="1"/>
    <col min="7427" max="7427" width="76.140625" style="84" customWidth="1"/>
    <col min="7428" max="7428" width="17.28515625" style="84" customWidth="1"/>
    <col min="7429" max="7429" width="17.140625" style="84" customWidth="1"/>
    <col min="7430" max="7680" width="9.140625" style="84"/>
    <col min="7681" max="7681" width="4.85546875" style="84" customWidth="1"/>
    <col min="7682" max="7682" width="31.42578125" style="84" customWidth="1"/>
    <col min="7683" max="7683" width="76.140625" style="84" customWidth="1"/>
    <col min="7684" max="7684" width="17.28515625" style="84" customWidth="1"/>
    <col min="7685" max="7685" width="17.140625" style="84" customWidth="1"/>
    <col min="7686" max="7936" width="9.140625" style="84"/>
    <col min="7937" max="7937" width="4.85546875" style="84" customWidth="1"/>
    <col min="7938" max="7938" width="31.42578125" style="84" customWidth="1"/>
    <col min="7939" max="7939" width="76.140625" style="84" customWidth="1"/>
    <col min="7940" max="7940" width="17.28515625" style="84" customWidth="1"/>
    <col min="7941" max="7941" width="17.140625" style="84" customWidth="1"/>
    <col min="7942" max="8192" width="9.140625" style="84"/>
    <col min="8193" max="8193" width="4.85546875" style="84" customWidth="1"/>
    <col min="8194" max="8194" width="31.42578125" style="84" customWidth="1"/>
    <col min="8195" max="8195" width="76.140625" style="84" customWidth="1"/>
    <col min="8196" max="8196" width="17.28515625" style="84" customWidth="1"/>
    <col min="8197" max="8197" width="17.140625" style="84" customWidth="1"/>
    <col min="8198" max="8448" width="9.140625" style="84"/>
    <col min="8449" max="8449" width="4.85546875" style="84" customWidth="1"/>
    <col min="8450" max="8450" width="31.42578125" style="84" customWidth="1"/>
    <col min="8451" max="8451" width="76.140625" style="84" customWidth="1"/>
    <col min="8452" max="8452" width="17.28515625" style="84" customWidth="1"/>
    <col min="8453" max="8453" width="17.140625" style="84" customWidth="1"/>
    <col min="8454" max="8704" width="9.140625" style="84"/>
    <col min="8705" max="8705" width="4.85546875" style="84" customWidth="1"/>
    <col min="8706" max="8706" width="31.42578125" style="84" customWidth="1"/>
    <col min="8707" max="8707" width="76.140625" style="84" customWidth="1"/>
    <col min="8708" max="8708" width="17.28515625" style="84" customWidth="1"/>
    <col min="8709" max="8709" width="17.140625" style="84" customWidth="1"/>
    <col min="8710" max="8960" width="9.140625" style="84"/>
    <col min="8961" max="8961" width="4.85546875" style="84" customWidth="1"/>
    <col min="8962" max="8962" width="31.42578125" style="84" customWidth="1"/>
    <col min="8963" max="8963" width="76.140625" style="84" customWidth="1"/>
    <col min="8964" max="8964" width="17.28515625" style="84" customWidth="1"/>
    <col min="8965" max="8965" width="17.140625" style="84" customWidth="1"/>
    <col min="8966" max="9216" width="9.140625" style="84"/>
    <col min="9217" max="9217" width="4.85546875" style="84" customWidth="1"/>
    <col min="9218" max="9218" width="31.42578125" style="84" customWidth="1"/>
    <col min="9219" max="9219" width="76.140625" style="84" customWidth="1"/>
    <col min="9220" max="9220" width="17.28515625" style="84" customWidth="1"/>
    <col min="9221" max="9221" width="17.140625" style="84" customWidth="1"/>
    <col min="9222" max="9472" width="9.140625" style="84"/>
    <col min="9473" max="9473" width="4.85546875" style="84" customWidth="1"/>
    <col min="9474" max="9474" width="31.42578125" style="84" customWidth="1"/>
    <col min="9475" max="9475" width="76.140625" style="84" customWidth="1"/>
    <col min="9476" max="9476" width="17.28515625" style="84" customWidth="1"/>
    <col min="9477" max="9477" width="17.140625" style="84" customWidth="1"/>
    <col min="9478" max="9728" width="9.140625" style="84"/>
    <col min="9729" max="9729" width="4.85546875" style="84" customWidth="1"/>
    <col min="9730" max="9730" width="31.42578125" style="84" customWidth="1"/>
    <col min="9731" max="9731" width="76.140625" style="84" customWidth="1"/>
    <col min="9732" max="9732" width="17.28515625" style="84" customWidth="1"/>
    <col min="9733" max="9733" width="17.140625" style="84" customWidth="1"/>
    <col min="9734" max="9984" width="9.140625" style="84"/>
    <col min="9985" max="9985" width="4.85546875" style="84" customWidth="1"/>
    <col min="9986" max="9986" width="31.42578125" style="84" customWidth="1"/>
    <col min="9987" max="9987" width="76.140625" style="84" customWidth="1"/>
    <col min="9988" max="9988" width="17.28515625" style="84" customWidth="1"/>
    <col min="9989" max="9989" width="17.140625" style="84" customWidth="1"/>
    <col min="9990" max="10240" width="9.140625" style="84"/>
    <col min="10241" max="10241" width="4.85546875" style="84" customWidth="1"/>
    <col min="10242" max="10242" width="31.42578125" style="84" customWidth="1"/>
    <col min="10243" max="10243" width="76.140625" style="84" customWidth="1"/>
    <col min="10244" max="10244" width="17.28515625" style="84" customWidth="1"/>
    <col min="10245" max="10245" width="17.140625" style="84" customWidth="1"/>
    <col min="10246" max="10496" width="9.140625" style="84"/>
    <col min="10497" max="10497" width="4.85546875" style="84" customWidth="1"/>
    <col min="10498" max="10498" width="31.42578125" style="84" customWidth="1"/>
    <col min="10499" max="10499" width="76.140625" style="84" customWidth="1"/>
    <col min="10500" max="10500" width="17.28515625" style="84" customWidth="1"/>
    <col min="10501" max="10501" width="17.140625" style="84" customWidth="1"/>
    <col min="10502" max="10752" width="9.140625" style="84"/>
    <col min="10753" max="10753" width="4.85546875" style="84" customWidth="1"/>
    <col min="10754" max="10754" width="31.42578125" style="84" customWidth="1"/>
    <col min="10755" max="10755" width="76.140625" style="84" customWidth="1"/>
    <col min="10756" max="10756" width="17.28515625" style="84" customWidth="1"/>
    <col min="10757" max="10757" width="17.140625" style="84" customWidth="1"/>
    <col min="10758" max="11008" width="9.140625" style="84"/>
    <col min="11009" max="11009" width="4.85546875" style="84" customWidth="1"/>
    <col min="11010" max="11010" width="31.42578125" style="84" customWidth="1"/>
    <col min="11011" max="11011" width="76.140625" style="84" customWidth="1"/>
    <col min="11012" max="11012" width="17.28515625" style="84" customWidth="1"/>
    <col min="11013" max="11013" width="17.140625" style="84" customWidth="1"/>
    <col min="11014" max="11264" width="9.140625" style="84"/>
    <col min="11265" max="11265" width="4.85546875" style="84" customWidth="1"/>
    <col min="11266" max="11266" width="31.42578125" style="84" customWidth="1"/>
    <col min="11267" max="11267" width="76.140625" style="84" customWidth="1"/>
    <col min="11268" max="11268" width="17.28515625" style="84" customWidth="1"/>
    <col min="11269" max="11269" width="17.140625" style="84" customWidth="1"/>
    <col min="11270" max="11520" width="9.140625" style="84"/>
    <col min="11521" max="11521" width="4.85546875" style="84" customWidth="1"/>
    <col min="11522" max="11522" width="31.42578125" style="84" customWidth="1"/>
    <col min="11523" max="11523" width="76.140625" style="84" customWidth="1"/>
    <col min="11524" max="11524" width="17.28515625" style="84" customWidth="1"/>
    <col min="11525" max="11525" width="17.140625" style="84" customWidth="1"/>
    <col min="11526" max="11776" width="9.140625" style="84"/>
    <col min="11777" max="11777" width="4.85546875" style="84" customWidth="1"/>
    <col min="11778" max="11778" width="31.42578125" style="84" customWidth="1"/>
    <col min="11779" max="11779" width="76.140625" style="84" customWidth="1"/>
    <col min="11780" max="11780" width="17.28515625" style="84" customWidth="1"/>
    <col min="11781" max="11781" width="17.140625" style="84" customWidth="1"/>
    <col min="11782" max="12032" width="9.140625" style="84"/>
    <col min="12033" max="12033" width="4.85546875" style="84" customWidth="1"/>
    <col min="12034" max="12034" width="31.42578125" style="84" customWidth="1"/>
    <col min="12035" max="12035" width="76.140625" style="84" customWidth="1"/>
    <col min="12036" max="12036" width="17.28515625" style="84" customWidth="1"/>
    <col min="12037" max="12037" width="17.140625" style="84" customWidth="1"/>
    <col min="12038" max="12288" width="9.140625" style="84"/>
    <col min="12289" max="12289" width="4.85546875" style="84" customWidth="1"/>
    <col min="12290" max="12290" width="31.42578125" style="84" customWidth="1"/>
    <col min="12291" max="12291" width="76.140625" style="84" customWidth="1"/>
    <col min="12292" max="12292" width="17.28515625" style="84" customWidth="1"/>
    <col min="12293" max="12293" width="17.140625" style="84" customWidth="1"/>
    <col min="12294" max="12544" width="9.140625" style="84"/>
    <col min="12545" max="12545" width="4.85546875" style="84" customWidth="1"/>
    <col min="12546" max="12546" width="31.42578125" style="84" customWidth="1"/>
    <col min="12547" max="12547" width="76.140625" style="84" customWidth="1"/>
    <col min="12548" max="12548" width="17.28515625" style="84" customWidth="1"/>
    <col min="12549" max="12549" width="17.140625" style="84" customWidth="1"/>
    <col min="12550" max="12800" width="9.140625" style="84"/>
    <col min="12801" max="12801" width="4.85546875" style="84" customWidth="1"/>
    <col min="12802" max="12802" width="31.42578125" style="84" customWidth="1"/>
    <col min="12803" max="12803" width="76.140625" style="84" customWidth="1"/>
    <col min="12804" max="12804" width="17.28515625" style="84" customWidth="1"/>
    <col min="12805" max="12805" width="17.140625" style="84" customWidth="1"/>
    <col min="12806" max="13056" width="9.140625" style="84"/>
    <col min="13057" max="13057" width="4.85546875" style="84" customWidth="1"/>
    <col min="13058" max="13058" width="31.42578125" style="84" customWidth="1"/>
    <col min="13059" max="13059" width="76.140625" style="84" customWidth="1"/>
    <col min="13060" max="13060" width="17.28515625" style="84" customWidth="1"/>
    <col min="13061" max="13061" width="17.140625" style="84" customWidth="1"/>
    <col min="13062" max="13312" width="9.140625" style="84"/>
    <col min="13313" max="13313" width="4.85546875" style="84" customWidth="1"/>
    <col min="13314" max="13314" width="31.42578125" style="84" customWidth="1"/>
    <col min="13315" max="13315" width="76.140625" style="84" customWidth="1"/>
    <col min="13316" max="13316" width="17.28515625" style="84" customWidth="1"/>
    <col min="13317" max="13317" width="17.140625" style="84" customWidth="1"/>
    <col min="13318" max="13568" width="9.140625" style="84"/>
    <col min="13569" max="13569" width="4.85546875" style="84" customWidth="1"/>
    <col min="13570" max="13570" width="31.42578125" style="84" customWidth="1"/>
    <col min="13571" max="13571" width="76.140625" style="84" customWidth="1"/>
    <col min="13572" max="13572" width="17.28515625" style="84" customWidth="1"/>
    <col min="13573" max="13573" width="17.140625" style="84" customWidth="1"/>
    <col min="13574" max="13824" width="9.140625" style="84"/>
    <col min="13825" max="13825" width="4.85546875" style="84" customWidth="1"/>
    <col min="13826" max="13826" width="31.42578125" style="84" customWidth="1"/>
    <col min="13827" max="13827" width="76.140625" style="84" customWidth="1"/>
    <col min="13828" max="13828" width="17.28515625" style="84" customWidth="1"/>
    <col min="13829" max="13829" width="17.140625" style="84" customWidth="1"/>
    <col min="13830" max="14080" width="9.140625" style="84"/>
    <col min="14081" max="14081" width="4.85546875" style="84" customWidth="1"/>
    <col min="14082" max="14082" width="31.42578125" style="84" customWidth="1"/>
    <col min="14083" max="14083" width="76.140625" style="84" customWidth="1"/>
    <col min="14084" max="14084" width="17.28515625" style="84" customWidth="1"/>
    <col min="14085" max="14085" width="17.140625" style="84" customWidth="1"/>
    <col min="14086" max="14336" width="9.140625" style="84"/>
    <col min="14337" max="14337" width="4.85546875" style="84" customWidth="1"/>
    <col min="14338" max="14338" width="31.42578125" style="84" customWidth="1"/>
    <col min="14339" max="14339" width="76.140625" style="84" customWidth="1"/>
    <col min="14340" max="14340" width="17.28515625" style="84" customWidth="1"/>
    <col min="14341" max="14341" width="17.140625" style="84" customWidth="1"/>
    <col min="14342" max="14592" width="9.140625" style="84"/>
    <col min="14593" max="14593" width="4.85546875" style="84" customWidth="1"/>
    <col min="14594" max="14594" width="31.42578125" style="84" customWidth="1"/>
    <col min="14595" max="14595" width="76.140625" style="84" customWidth="1"/>
    <col min="14596" max="14596" width="17.28515625" style="84" customWidth="1"/>
    <col min="14597" max="14597" width="17.140625" style="84" customWidth="1"/>
    <col min="14598" max="14848" width="9.140625" style="84"/>
    <col min="14849" max="14849" width="4.85546875" style="84" customWidth="1"/>
    <col min="14850" max="14850" width="31.42578125" style="84" customWidth="1"/>
    <col min="14851" max="14851" width="76.140625" style="84" customWidth="1"/>
    <col min="14852" max="14852" width="17.28515625" style="84" customWidth="1"/>
    <col min="14853" max="14853" width="17.140625" style="84" customWidth="1"/>
    <col min="14854" max="15104" width="9.140625" style="84"/>
    <col min="15105" max="15105" width="4.85546875" style="84" customWidth="1"/>
    <col min="15106" max="15106" width="31.42578125" style="84" customWidth="1"/>
    <col min="15107" max="15107" width="76.140625" style="84" customWidth="1"/>
    <col min="15108" max="15108" width="17.28515625" style="84" customWidth="1"/>
    <col min="15109" max="15109" width="17.140625" style="84" customWidth="1"/>
    <col min="15110" max="15360" width="9.140625" style="84"/>
    <col min="15361" max="15361" width="4.85546875" style="84" customWidth="1"/>
    <col min="15362" max="15362" width="31.42578125" style="84" customWidth="1"/>
    <col min="15363" max="15363" width="76.140625" style="84" customWidth="1"/>
    <col min="15364" max="15364" width="17.28515625" style="84" customWidth="1"/>
    <col min="15365" max="15365" width="17.140625" style="84" customWidth="1"/>
    <col min="15366" max="15616" width="9.140625" style="84"/>
    <col min="15617" max="15617" width="4.85546875" style="84" customWidth="1"/>
    <col min="15618" max="15618" width="31.42578125" style="84" customWidth="1"/>
    <col min="15619" max="15619" width="76.140625" style="84" customWidth="1"/>
    <col min="15620" max="15620" width="17.28515625" style="84" customWidth="1"/>
    <col min="15621" max="15621" width="17.140625" style="84" customWidth="1"/>
    <col min="15622" max="15872" width="9.140625" style="84"/>
    <col min="15873" max="15873" width="4.85546875" style="84" customWidth="1"/>
    <col min="15874" max="15874" width="31.42578125" style="84" customWidth="1"/>
    <col min="15875" max="15875" width="76.140625" style="84" customWidth="1"/>
    <col min="15876" max="15876" width="17.28515625" style="84" customWidth="1"/>
    <col min="15877" max="15877" width="17.140625" style="84" customWidth="1"/>
    <col min="15878" max="16128" width="9.140625" style="84"/>
    <col min="16129" max="16129" width="4.85546875" style="84" customWidth="1"/>
    <col min="16130" max="16130" width="31.42578125" style="84" customWidth="1"/>
    <col min="16131" max="16131" width="76.140625" style="84" customWidth="1"/>
    <col min="16132" max="16132" width="17.28515625" style="84" customWidth="1"/>
    <col min="16133" max="16133" width="17.140625" style="84" customWidth="1"/>
    <col min="16134" max="16384" width="9.140625" style="84"/>
  </cols>
  <sheetData>
    <row r="1" spans="1:6" s="130" customFormat="1" ht="18">
      <c r="A1" s="307" t="str">
        <f>'[28]MG COVER PAGE'!A1</f>
        <v>Name of Distribution Licensee: M G V C L</v>
      </c>
      <c r="B1" s="307"/>
      <c r="C1" s="307"/>
      <c r="D1" s="307"/>
      <c r="E1" s="307"/>
    </row>
    <row r="2" spans="1:6" s="130" customFormat="1" ht="18">
      <c r="A2" s="307" t="str">
        <f>'[27]MG COVER PAGE'!A2</f>
        <v>Quarter :   Q-4  (Jan-Feb-March- 2023)</v>
      </c>
      <c r="B2" s="307"/>
      <c r="C2" s="307"/>
      <c r="D2" s="307"/>
      <c r="E2" s="307"/>
    </row>
    <row r="3" spans="1:6" s="130" customFormat="1" ht="18">
      <c r="A3" s="307" t="str">
        <f>'[28]MG COVER PAGE'!A3</f>
        <v>Year: 2022-23</v>
      </c>
      <c r="B3" s="307"/>
      <c r="C3" s="307"/>
      <c r="D3" s="307"/>
      <c r="E3" s="307"/>
    </row>
    <row r="4" spans="1:6" s="190" customFormat="1" ht="18">
      <c r="A4" s="207" t="s">
        <v>261</v>
      </c>
      <c r="B4" s="67"/>
      <c r="C4" s="67"/>
      <c r="D4" s="67"/>
      <c r="E4" s="67"/>
    </row>
    <row r="5" spans="1:6" s="226" customFormat="1" ht="19.5" customHeight="1">
      <c r="A5" s="375" t="s">
        <v>262</v>
      </c>
      <c r="B5" s="375"/>
      <c r="C5" s="375"/>
      <c r="D5" s="375"/>
      <c r="E5" s="375"/>
      <c r="F5" s="225"/>
    </row>
    <row r="6" spans="1:6" s="226" customFormat="1" ht="90">
      <c r="A6" s="69" t="s">
        <v>263</v>
      </c>
      <c r="B6" s="69" t="s">
        <v>264</v>
      </c>
      <c r="C6" s="69" t="s">
        <v>265</v>
      </c>
      <c r="D6" s="69" t="s">
        <v>266</v>
      </c>
      <c r="E6" s="69" t="s">
        <v>267</v>
      </c>
      <c r="F6" s="225"/>
    </row>
    <row r="7" spans="1:6" s="226" customFormat="1" ht="45" customHeight="1">
      <c r="A7" s="357">
        <v>1</v>
      </c>
      <c r="B7" s="227" t="s">
        <v>268</v>
      </c>
      <c r="C7" s="376" t="s">
        <v>269</v>
      </c>
      <c r="D7" s="222">
        <v>0</v>
      </c>
      <c r="E7" s="222">
        <v>0</v>
      </c>
      <c r="F7" s="225"/>
    </row>
    <row r="8" spans="1:6" s="226" customFormat="1" ht="18">
      <c r="A8" s="357"/>
      <c r="B8" s="228" t="s">
        <v>270</v>
      </c>
      <c r="C8" s="376"/>
      <c r="D8" s="222">
        <v>0</v>
      </c>
      <c r="E8" s="222">
        <v>0</v>
      </c>
      <c r="F8" s="225"/>
    </row>
    <row r="9" spans="1:6" s="226" customFormat="1" ht="18">
      <c r="A9" s="357"/>
      <c r="B9" s="228" t="s">
        <v>271</v>
      </c>
      <c r="C9" s="376"/>
      <c r="D9" s="222">
        <v>0</v>
      </c>
      <c r="E9" s="222">
        <v>0</v>
      </c>
      <c r="F9" s="225"/>
    </row>
    <row r="10" spans="1:6" s="226" customFormat="1" ht="18">
      <c r="A10" s="357"/>
      <c r="B10" s="228" t="s">
        <v>272</v>
      </c>
      <c r="C10" s="376"/>
      <c r="D10" s="222">
        <v>0</v>
      </c>
      <c r="E10" s="222">
        <v>0</v>
      </c>
      <c r="F10" s="225"/>
    </row>
    <row r="11" spans="1:6" s="226" customFormat="1" ht="36">
      <c r="A11" s="357"/>
      <c r="B11" s="229" t="s">
        <v>273</v>
      </c>
      <c r="C11" s="376"/>
      <c r="D11" s="222">
        <v>0</v>
      </c>
      <c r="E11" s="222">
        <v>0</v>
      </c>
      <c r="F11" s="225"/>
    </row>
    <row r="12" spans="1:6" s="226" customFormat="1" ht="36">
      <c r="A12" s="357"/>
      <c r="B12" s="229" t="s">
        <v>274</v>
      </c>
      <c r="C12" s="376"/>
      <c r="D12" s="222">
        <v>0</v>
      </c>
      <c r="E12" s="222">
        <v>0</v>
      </c>
      <c r="F12" s="225"/>
    </row>
    <row r="13" spans="1:6" s="226" customFormat="1" ht="36">
      <c r="A13" s="357"/>
      <c r="B13" s="229" t="s">
        <v>275</v>
      </c>
      <c r="C13" s="376"/>
      <c r="D13" s="222">
        <v>0</v>
      </c>
      <c r="E13" s="222">
        <v>0</v>
      </c>
      <c r="F13" s="225"/>
    </row>
    <row r="14" spans="1:6" s="226" customFormat="1" ht="18">
      <c r="A14" s="222">
        <v>2</v>
      </c>
      <c r="B14" s="227" t="s">
        <v>276</v>
      </c>
      <c r="C14" s="227" t="s">
        <v>277</v>
      </c>
      <c r="D14" s="222">
        <v>0</v>
      </c>
      <c r="E14" s="222">
        <v>0</v>
      </c>
      <c r="F14" s="225"/>
    </row>
    <row r="15" spans="1:6" s="226" customFormat="1" ht="36">
      <c r="A15" s="222">
        <v>3</v>
      </c>
      <c r="B15" s="227" t="s">
        <v>278</v>
      </c>
      <c r="C15" s="227" t="s">
        <v>279</v>
      </c>
      <c r="D15" s="222">
        <v>0</v>
      </c>
      <c r="E15" s="222">
        <v>0</v>
      </c>
      <c r="F15" s="225"/>
    </row>
    <row r="16" spans="1:6" s="226" customFormat="1" ht="36">
      <c r="A16" s="182">
        <v>4</v>
      </c>
      <c r="B16" s="227" t="s">
        <v>280</v>
      </c>
      <c r="C16" s="227" t="s">
        <v>281</v>
      </c>
      <c r="D16" s="222">
        <v>0</v>
      </c>
      <c r="E16" s="222">
        <v>0</v>
      </c>
      <c r="F16" s="225"/>
    </row>
    <row r="17" spans="1:6" s="226" customFormat="1" ht="36">
      <c r="A17" s="182">
        <v>5</v>
      </c>
      <c r="B17" s="227" t="s">
        <v>282</v>
      </c>
      <c r="C17" s="227" t="s">
        <v>283</v>
      </c>
      <c r="D17" s="222">
        <v>0</v>
      </c>
      <c r="E17" s="222">
        <v>0</v>
      </c>
      <c r="F17" s="225"/>
    </row>
    <row r="18" spans="1:6" s="226" customFormat="1" ht="36">
      <c r="A18" s="182">
        <v>6</v>
      </c>
      <c r="B18" s="227" t="s">
        <v>284</v>
      </c>
      <c r="C18" s="227" t="s">
        <v>285</v>
      </c>
      <c r="D18" s="222">
        <v>0</v>
      </c>
      <c r="E18" s="222">
        <v>0</v>
      </c>
      <c r="F18" s="225"/>
    </row>
    <row r="19" spans="1:6" s="226" customFormat="1" ht="18">
      <c r="A19" s="182">
        <v>7</v>
      </c>
      <c r="B19" s="227" t="s">
        <v>286</v>
      </c>
      <c r="C19" s="227" t="s">
        <v>287</v>
      </c>
      <c r="D19" s="222">
        <v>0</v>
      </c>
      <c r="E19" s="222">
        <v>0</v>
      </c>
      <c r="F19" s="225"/>
    </row>
    <row r="20" spans="1:6" s="226" customFormat="1" ht="18">
      <c r="A20" s="374" t="s">
        <v>288</v>
      </c>
      <c r="B20" s="374"/>
      <c r="C20" s="374"/>
      <c r="D20" s="230">
        <f>SUM(D7:D19)</f>
        <v>0</v>
      </c>
      <c r="E20" s="230">
        <f>SUM(E7:E19)</f>
        <v>0</v>
      </c>
      <c r="F20" s="225"/>
    </row>
    <row r="21" spans="1:6" ht="15">
      <c r="A21" s="231"/>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MG COVER PAGE</vt:lpstr>
      <vt:lpstr>MG SoP 01</vt:lpstr>
      <vt:lpstr>SoP 002</vt:lpstr>
      <vt:lpstr>MG SoP 03B </vt:lpstr>
      <vt:lpstr>MG SoP 04</vt:lpstr>
      <vt:lpstr>SOP-05</vt:lpstr>
      <vt:lpstr>MG SoP - 06</vt:lpstr>
      <vt:lpstr>SoP008</vt:lpstr>
      <vt:lpstr>SoP009</vt:lpstr>
      <vt:lpstr>SoP010</vt:lpstr>
      <vt:lpstr>11A</vt:lpstr>
      <vt:lpstr>11B</vt:lpstr>
      <vt:lpstr>11C</vt:lpstr>
      <vt:lpstr>MG SoP - 13</vt:lpstr>
      <vt:lpstr>SoP_15 </vt:lpstr>
      <vt:lpstr>MG SoP 16</vt:lpstr>
      <vt:lpstr>'11B'!Print_Area</vt:lpstr>
      <vt:lpstr>'11C'!Print_Area</vt:lpstr>
      <vt:lpstr>'MG SoP - 06'!Print_Area</vt:lpstr>
      <vt:lpstr>'MG SoP - 13'!Print_Area</vt:lpstr>
      <vt:lpstr>'MG SoP 03B '!Print_Area</vt:lpstr>
      <vt:lpstr>'MG SoP 04'!Print_Area</vt:lpstr>
      <vt:lpstr>'MG SoP 16'!Print_Area</vt:lpstr>
      <vt:lpstr>'SoP 002'!Print_Area</vt:lpstr>
      <vt:lpstr>'SoP_15 '!Print_Area</vt:lpstr>
      <vt:lpstr>'SoP 002'!Print_Titles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2023-04-13T05:48:11Z</cp:lastPrinted>
  <dcterms:created xsi:type="dcterms:W3CDTF">2016-01-19T10:22:37Z</dcterms:created>
  <dcterms:modified xsi:type="dcterms:W3CDTF">2023-04-24T05:21:13Z</dcterms:modified>
</cp:coreProperties>
</file>