
<file path=[Content_Types].xml><?xml version="1.0" encoding="utf-8"?>
<Types xmlns="http://schemas.openxmlformats.org/package/2006/content-types">
  <Default Extension="bin" ContentType="application/vnd.openxmlformats-officedocument.spreadsheetml.printerSettings"/>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embeddings/oleObject4.bin" ContentType="application/vnd.openxmlformats-officedocument.oleObject"/>
  <Override PartName="/xl/drawings/drawing3.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770" windowHeight="12240" tabRatio="769" activeTab="14"/>
  </bookViews>
  <sheets>
    <sheet name="MG COVER PAGE" sheetId="30" r:id="rId1"/>
    <sheet name="MG SoP 01 " sheetId="20" r:id="rId2"/>
    <sheet name="MG SOP2" sheetId="21" r:id="rId3"/>
    <sheet name="MG SOP3" sheetId="31" r:id="rId4"/>
    <sheet name="MG SoP 04" sheetId="32" r:id="rId5"/>
    <sheet name="SOP-05" sheetId="35" r:id="rId6"/>
    <sheet name="MG SoP - 06" sheetId="22" r:id="rId7"/>
    <sheet name="SoP008" sheetId="17" r:id="rId8"/>
    <sheet name="SoP009" sheetId="18" r:id="rId9"/>
    <sheet name="SoP010" sheetId="19" r:id="rId10"/>
    <sheet name="11A" sheetId="25" r:id="rId11"/>
    <sheet name="11B" sheetId="26" r:id="rId12"/>
    <sheet name="11C" sheetId="29" r:id="rId13"/>
    <sheet name="MG SoP - 13" sheetId="23" r:id="rId14"/>
    <sheet name="MG SoP 16" sheetId="24"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s>
  <definedNames>
    <definedName name="\1" localSheetId="2">#REF!</definedName>
    <definedName name="\1" localSheetId="5">#REF!</definedName>
    <definedName name="\1">#REF!</definedName>
    <definedName name="\2" localSheetId="2">[1]TLPPOCT!#REF!</definedName>
    <definedName name="\2" localSheetId="5">[1]TLPPOCT!#REF!</definedName>
    <definedName name="\2">[1]TLPPOCT!#REF!</definedName>
    <definedName name="\a" localSheetId="2">#REF!</definedName>
    <definedName name="\a" localSheetId="5">#REF!</definedName>
    <definedName name="\a">#REF!</definedName>
    <definedName name="\b" localSheetId="2">#REF!</definedName>
    <definedName name="\b" localSheetId="5">#REF!</definedName>
    <definedName name="\b">#REF!</definedName>
    <definedName name="\p" localSheetId="5">#REF!</definedName>
    <definedName name="\p">#REF!</definedName>
    <definedName name="__1_1_1" localSheetId="5">#REF!</definedName>
    <definedName name="__1_1_1">#REF!</definedName>
    <definedName name="__123Graph_A" hidden="1">'[2]mpmla wise pp0001'!$A$166:$A$172</definedName>
    <definedName name="__123Graph_B" localSheetId="5" hidden="1">'[2]mpmla wise pp0001'!#REF!</definedName>
    <definedName name="__123Graph_B" hidden="1">'[2]mpmla wise pp0001'!#REF!</definedName>
    <definedName name="__123Graph_C" hidden="1">'[2]mpmla wise pp0001'!$B$166:$B$172</definedName>
    <definedName name="__123Graph_D" localSheetId="5" hidden="1">'[2]mpmla wise pp0001'!#REF!</definedName>
    <definedName name="__123Graph_D" hidden="1">'[2]mpmla wise pp0001'!#REF!</definedName>
    <definedName name="__123Graph_E" hidden="1">'[2]mpmla wise pp0001'!$C$166:$C$172</definedName>
    <definedName name="__123Graph_F" localSheetId="5" hidden="1">'[2]mpmla wise pp0001'!#REF!</definedName>
    <definedName name="__123Graph_F" hidden="1">'[2]mpmla wise pp0001'!#REF!</definedName>
    <definedName name="__123Graph_X" localSheetId="5" hidden="1">'[2]mpmla wise pp0001'!#REF!</definedName>
    <definedName name="__123Graph_X" hidden="1">'[2]mpmla wise pp0001'!#REF!</definedName>
    <definedName name="__2_1_1_1" localSheetId="5">#REF!</definedName>
    <definedName name="__2_1_1_1">#REF!</definedName>
    <definedName name="_1" localSheetId="5">#REF!</definedName>
    <definedName name="_1">#REF!</definedName>
    <definedName name="_1_1" localSheetId="5">#REF!</definedName>
    <definedName name="_1_1">#REF!</definedName>
    <definedName name="_1_1_1" localSheetId="5">#REF!</definedName>
    <definedName name="_1_1_1">#REF!</definedName>
    <definedName name="_1_1_1_1" localSheetId="5">#REF!</definedName>
    <definedName name="_1_1_1_1">#REF!</definedName>
    <definedName name="_1_1_1_1_1" localSheetId="5">#REF!</definedName>
    <definedName name="_1_1_1_1_1">#REF!</definedName>
    <definedName name="_1_10" localSheetId="5">#REF!</definedName>
    <definedName name="_1_10">#REF!</definedName>
    <definedName name="_1_2" localSheetId="5">#REF!</definedName>
    <definedName name="_1_2">#REF!</definedName>
    <definedName name="_1_2_1" localSheetId="5">#REF!</definedName>
    <definedName name="_1_2_1">#REF!</definedName>
    <definedName name="_1_7" localSheetId="5">#REF!</definedName>
    <definedName name="_1_7">#REF!</definedName>
    <definedName name="_1_8" localSheetId="5">#REF!</definedName>
    <definedName name="_1_8">#REF!</definedName>
    <definedName name="_1_9" localSheetId="5">#REF!</definedName>
    <definedName name="_1_9">#REF!</definedName>
    <definedName name="_10Excel_BuiltIn__FilterDatabase_10_1" localSheetId="5">#REF!</definedName>
    <definedName name="_10Excel_BuiltIn__FilterDatabase_10_1">#REF!</definedName>
    <definedName name="_11Excel_BuiltIn__FilterDatabase_11_1" localSheetId="5">#REF!</definedName>
    <definedName name="_11Excel_BuiltIn__FilterDatabase_11_1">#REF!</definedName>
    <definedName name="_123" localSheetId="5" hidden="1">'[2]mpmla wise pp0001'!#REF!</definedName>
    <definedName name="_123" hidden="1">'[2]mpmla wise pp0001'!#REF!</definedName>
    <definedName name="_124" localSheetId="5" hidden="1">'[3]mpmla wise pp02_03'!#REF!</definedName>
    <definedName name="_124" hidden="1">'[3]mpmla wise pp02_03'!#REF!</definedName>
    <definedName name="_125" localSheetId="5" hidden="1">'[3]mpmla wise pp02_03'!#REF!</definedName>
    <definedName name="_125" hidden="1">'[3]mpmla wise pp02_03'!#REF!</definedName>
    <definedName name="_126" localSheetId="5" hidden="1">'[3]mpmla wise pp02_03'!#REF!</definedName>
    <definedName name="_126" hidden="1">'[3]mpmla wise pp02_03'!#REF!</definedName>
    <definedName name="_127" localSheetId="5" hidden="1">'[3]mpmla wise pp02_03'!#REF!</definedName>
    <definedName name="_127" hidden="1">'[3]mpmla wise pp02_03'!#REF!</definedName>
    <definedName name="_128" localSheetId="5" hidden="1">'[3]mpmla wise pp02_03'!#REF!</definedName>
    <definedName name="_128" hidden="1">'[3]mpmla wise pp02_03'!#REF!</definedName>
    <definedName name="_129" localSheetId="5" hidden="1">'[3]mpmla wise pp02_03'!#REF!</definedName>
    <definedName name="_129" hidden="1">'[3]mpmla wise pp02_03'!#REF!</definedName>
    <definedName name="_12Excel_BuiltIn__FilterDatabase_9_1" localSheetId="5">#REF!</definedName>
    <definedName name="_12Excel_BuiltIn__FilterDatabase_9_1">#REF!</definedName>
    <definedName name="_130" hidden="1">[4]zpF0001!$E$39:$E$78</definedName>
    <definedName name="_131" hidden="1">[4]zpF0001!$O$149:$O$158</definedName>
    <definedName name="_132" hidden="1">[4]zpF0001!$A$39:$CB$78</definedName>
    <definedName name="_135" localSheetId="5" hidden="1">'[5]mpmla wise pp01_02'!#REF!</definedName>
    <definedName name="_135" hidden="1">'[5]mpmla wise pp01_02'!#REF!</definedName>
    <definedName name="_13Excel_BuiltIn_Database_1" localSheetId="5">#REF!</definedName>
    <definedName name="_13Excel_BuiltIn_Database_1">#REF!</definedName>
    <definedName name="_142" localSheetId="5" hidden="1">'[5]mpmla wise pp01_02'!#REF!</definedName>
    <definedName name="_142" hidden="1">'[5]mpmla wise pp01_02'!#REF!</definedName>
    <definedName name="_14Excel_BuiltIn_Database_1_1" localSheetId="5">#REF!</definedName>
    <definedName name="_14Excel_BuiltIn_Database_1_1">#REF!</definedName>
    <definedName name="_15Excel_BuiltIn_Database_1_11_1" localSheetId="5">#REF!</definedName>
    <definedName name="_15Excel_BuiltIn_Database_1_11_1">#REF!</definedName>
    <definedName name="_16Excel_BuiltIn_Database_1_6_1" localSheetId="5">#REF!</definedName>
    <definedName name="_16Excel_BuiltIn_Database_1_6_1">#REF!</definedName>
    <definedName name="_2" localSheetId="5">[1]TLPPOCT!#REF!</definedName>
    <definedName name="_2">[1]TLPPOCT!#REF!</definedName>
    <definedName name="_2_1" localSheetId="5">[1]TLPPOCT!#REF!</definedName>
    <definedName name="_2_1">[1]TLPPOCT!#REF!</definedName>
    <definedName name="_2_1_1" localSheetId="5">[1]TLPPOCT!#REF!</definedName>
    <definedName name="_2_1_1">[1]TLPPOCT!#REF!</definedName>
    <definedName name="_2_1_1_1" localSheetId="5">[1]TLPPOCT!#REF!</definedName>
    <definedName name="_2_1_1_1">[1]TLPPOCT!#REF!</definedName>
    <definedName name="_2_1_1_1_1" localSheetId="5">[1]TLPPOCT!#REF!</definedName>
    <definedName name="_2_1_1_1_1">[1]TLPPOCT!#REF!</definedName>
    <definedName name="_2_10" localSheetId="5">[1]TLPPOCT!#REF!</definedName>
    <definedName name="_2_10">[1]TLPPOCT!#REF!</definedName>
    <definedName name="_2_2" localSheetId="5">[6]TLPPOCT!#REF!</definedName>
    <definedName name="_2_2">[6]TLPPOCT!#REF!</definedName>
    <definedName name="_2_2_1" localSheetId="5">[7]Recovered_Sheet5!#REF!</definedName>
    <definedName name="_2_2_1">[7]Recovered_Sheet5!#REF!</definedName>
    <definedName name="_2_7" localSheetId="5">[1]TLPPOCT!#REF!</definedName>
    <definedName name="_2_7">[1]TLPPOCT!#REF!</definedName>
    <definedName name="_2_8" localSheetId="5">[1]TLPPOCT!#REF!</definedName>
    <definedName name="_2_8">[1]TLPPOCT!#REF!</definedName>
    <definedName name="_2_9" localSheetId="5">[1]TLPPOCT!#REF!</definedName>
    <definedName name="_2_9">[1]TLPPOCT!#REF!</definedName>
    <definedName name="_3_2_1" localSheetId="5">[1]TLPPOCT!#REF!</definedName>
    <definedName name="_3_2_1">[1]TLPPOCT!#REF!</definedName>
    <definedName name="_4_2_1_1" localSheetId="5">[1]TLPPOCT!#REF!</definedName>
    <definedName name="_4_2_1_1">[1]TLPPOCT!#REF!</definedName>
    <definedName name="_5_a_1" localSheetId="5">#REF!</definedName>
    <definedName name="_5_a_1">#REF!</definedName>
    <definedName name="_6_a_1_1" localSheetId="5">#REF!</definedName>
    <definedName name="_6_a_1_1">#REF!</definedName>
    <definedName name="_7_b_1" localSheetId="5">#REF!</definedName>
    <definedName name="_7_b_1">#REF!</definedName>
    <definedName name="_8_b_1_1" localSheetId="5">#REF!</definedName>
    <definedName name="_8_b_1_1">#REF!</definedName>
    <definedName name="_9_p_1" localSheetId="5">#REF!</definedName>
    <definedName name="_9_p_1">#REF!</definedName>
    <definedName name="_a" localSheetId="5">#REF!</definedName>
    <definedName name="_a">#REF!</definedName>
    <definedName name="_a_1" localSheetId="5">#REF!</definedName>
    <definedName name="_a_1">#REF!</definedName>
    <definedName name="_a_1_1" localSheetId="5">#REF!</definedName>
    <definedName name="_a_1_1">#REF!</definedName>
    <definedName name="_a_1_1_1" localSheetId="5">#REF!</definedName>
    <definedName name="_a_1_1_1">#REF!</definedName>
    <definedName name="_a_1_11" localSheetId="5">#REF!</definedName>
    <definedName name="_a_1_11">#REF!</definedName>
    <definedName name="_a_1_6" localSheetId="5">#REF!</definedName>
    <definedName name="_a_1_6">#REF!</definedName>
    <definedName name="_b" localSheetId="5">#REF!</definedName>
    <definedName name="_b">#REF!</definedName>
    <definedName name="_b_1" localSheetId="5">#REF!</definedName>
    <definedName name="_b_1">#REF!</definedName>
    <definedName name="_b_1_1" localSheetId="5">#REF!</definedName>
    <definedName name="_b_1_1">#REF!</definedName>
    <definedName name="_b_1_1_1" localSheetId="5">#REF!</definedName>
    <definedName name="_b_1_1_1">#REF!</definedName>
    <definedName name="_Dist_Bin" localSheetId="5" hidden="1">#REF!</definedName>
    <definedName name="_Dist_Bin" hidden="1">#REF!</definedName>
    <definedName name="_Dist_Values" localSheetId="5" hidden="1">#REF!</definedName>
    <definedName name="_Dist_Values" hidden="1">#REF!</definedName>
    <definedName name="_Fill" localSheetId="5" hidden="1">#REF!</definedName>
    <definedName name="_Fill" hidden="1">#REF!</definedName>
    <definedName name="_xlnm._FilterDatabase" localSheetId="2" hidden="1">'MG SOP2'!$A$6:$Q$58</definedName>
    <definedName name="_Key1" hidden="1">[2]zpF0001!$E$39:$E$78</definedName>
    <definedName name="_Key2" hidden="1">[2]zpF0001!$O$149:$O$158</definedName>
    <definedName name="_key3" localSheetId="5" hidden="1">'[8]mpmla wise pp01_02'!#REF!</definedName>
    <definedName name="_key3" hidden="1">'[8]mpmla wise pp01_02'!#REF!</definedName>
    <definedName name="_Order1" hidden="1">255</definedName>
    <definedName name="_Order2" hidden="1">255</definedName>
    <definedName name="_p" localSheetId="5">#REF!</definedName>
    <definedName name="_p">#REF!</definedName>
    <definedName name="_p_1" localSheetId="5">#REF!</definedName>
    <definedName name="_p_1">#REF!</definedName>
    <definedName name="_p_1_1" localSheetId="5">#REF!</definedName>
    <definedName name="_p_1_1">#REF!</definedName>
    <definedName name="_S8" localSheetId="5">#REF!</definedName>
    <definedName name="_S8">#REF!</definedName>
    <definedName name="_S88" localSheetId="5">#REF!</definedName>
    <definedName name="_S88">#REF!</definedName>
    <definedName name="_S888" localSheetId="5">#REF!</definedName>
    <definedName name="_S888">#REF!</definedName>
    <definedName name="_Sort" hidden="1">[2]zpF0001!$A$39:$CB$78</definedName>
    <definedName name="a">'[9]shp_T&amp;D_drive'!$A$1:$AE$31</definedName>
    <definedName name="a_10">[9]shp_T_D_drive!$A$1:$AE$31</definedName>
    <definedName name="a_17">[10]shp_T_D_drive!$A$1:$AE$31</definedName>
    <definedName name="a_18">[10]shp_T_D_drive!$A$1:$AE$31</definedName>
    <definedName name="a_2">[11]shp_T_D_drive!$A$1:$AE$31</definedName>
    <definedName name="a_5">[11]shp_T_D_drive!$A$1:$AE$31</definedName>
    <definedName name="a_8">[9]shp_T_D_drive!$A$1:$AE$31</definedName>
    <definedName name="a_9">[9]shp_T_D_drive!$A$1:$AE$31</definedName>
    <definedName name="aa">'[9]shp_T&amp;D_drive'!$A$1:$AE$31</definedName>
    <definedName name="aa_10">[9]shp_T_D_drive!$A$1:$AE$31</definedName>
    <definedName name="aa_17">[10]shp_T_D_drive!$A$1:$AE$31</definedName>
    <definedName name="aa_18">[10]shp_T_D_drive!$A$1:$AE$31</definedName>
    <definedName name="aa_2">[11]shp_T_D_drive!$A$1:$AE$31</definedName>
    <definedName name="aa_5">[11]shp_T_D_drive!$A$1:$AE$31</definedName>
    <definedName name="aa_8">[9]shp_T_D_drive!$A$1:$AE$31</definedName>
    <definedName name="aa_9">[9]shp_T_D_drive!$A$1:$AE$31</definedName>
    <definedName name="aaa" localSheetId="5" hidden="1">'[8]mpmla wise pp01_02'!#REF!</definedName>
    <definedName name="aaa" hidden="1">'[8]mpmla wise pp01_02'!#REF!</definedName>
    <definedName name="Acti" localSheetId="2" hidden="1">{"'Sheet1'!$A$4386:$N$4591"}</definedName>
    <definedName name="Acti" localSheetId="5" hidden="1">{"'Sheet1'!$A$4386:$N$4591"}</definedName>
    <definedName name="Acti" hidden="1">{"'Sheet1'!$A$4386:$N$4591"}</definedName>
    <definedName name="agmeter" localSheetId="5">#REF!</definedName>
    <definedName name="agmeter">#REF!</definedName>
    <definedName name="agmeter_1" localSheetId="5">#REF!</definedName>
    <definedName name="agmeter_1">#REF!</definedName>
    <definedName name="agmeter_10" localSheetId="5">#REF!</definedName>
    <definedName name="agmeter_10">#REF!</definedName>
    <definedName name="agmeter_17" localSheetId="5">#REF!</definedName>
    <definedName name="agmeter_17">#REF!</definedName>
    <definedName name="agmeter_18" localSheetId="5">#REF!</definedName>
    <definedName name="agmeter_18">#REF!</definedName>
    <definedName name="agmeter_2" localSheetId="5">#REF!</definedName>
    <definedName name="agmeter_2">#REF!</definedName>
    <definedName name="agmeter_5" localSheetId="5">#REF!</definedName>
    <definedName name="agmeter_5">#REF!</definedName>
    <definedName name="agmeter_8" localSheetId="5">#REF!</definedName>
    <definedName name="agmeter_8">#REF!</definedName>
    <definedName name="agmeter_9" localSheetId="5">#REF!</definedName>
    <definedName name="agmeter_9">#REF!</definedName>
    <definedName name="ann" localSheetId="2" hidden="1">{"'Sheet1'!$A$4386:$N$4591"}</definedName>
    <definedName name="ann" localSheetId="5" hidden="1">{"'Sheet1'!$A$4386:$N$4591"}</definedName>
    <definedName name="ann" hidden="1">{"'Sheet1'!$A$4386:$N$4591"}</definedName>
    <definedName name="as">'[9]shp_T&amp;D_drive'!$A$1:$AE$31</definedName>
    <definedName name="as_10">[9]shp_T_D_drive!$A$1:$AE$31</definedName>
    <definedName name="as_17">[10]shp_T_D_drive!$A$1:$AE$31</definedName>
    <definedName name="as_18">[10]shp_T_D_drive!$A$1:$AE$31</definedName>
    <definedName name="as_2">[11]shp_T_D_drive!$A$1:$AE$31</definedName>
    <definedName name="as_5">[11]shp_T_D_drive!$A$1:$AE$31</definedName>
    <definedName name="as_8">[9]shp_T_D_drive!$A$1:$AE$31</definedName>
    <definedName name="as_9">[9]shp_T_D_drive!$A$1:$AE$31</definedName>
    <definedName name="ATCFMP_1_10" localSheetId="2">#REF!</definedName>
    <definedName name="ATCFMP_1_10" localSheetId="5">#REF!</definedName>
    <definedName name="ATCFMP_1_10">#REF!</definedName>
    <definedName name="ATCFMP_1_11" localSheetId="2">#REF!</definedName>
    <definedName name="ATCFMP_1_11" localSheetId="5">#REF!</definedName>
    <definedName name="ATCFMP_1_11">#REF!</definedName>
    <definedName name="ATCFMP_1_20">'[12]compar jgy'!$B$1:$H$259</definedName>
    <definedName name="ATCFMP_1_21">'[12]COMPARE AG'!$B$1:$H$147</definedName>
    <definedName name="ATCFMP_1_36" localSheetId="2">#REF!</definedName>
    <definedName name="ATCFMP_1_36" localSheetId="5">#REF!</definedName>
    <definedName name="ATCFMP_1_36">#REF!</definedName>
    <definedName name="ATCFMP_1_38" localSheetId="2">#REF!</definedName>
    <definedName name="ATCFMP_1_38" localSheetId="5">#REF!</definedName>
    <definedName name="ATCFMP_1_38">#REF!</definedName>
    <definedName name="ATCFMP_1_39" localSheetId="2">#REF!</definedName>
    <definedName name="ATCFMP_1_39" localSheetId="5">#REF!</definedName>
    <definedName name="ATCFMP_1_39">#REF!</definedName>
    <definedName name="ATCFMP_1_4" localSheetId="5">#REF!</definedName>
    <definedName name="ATCFMP_1_4">#REF!</definedName>
    <definedName name="ATCFMP_1_40" localSheetId="5">#REF!</definedName>
    <definedName name="ATCFMP_1_40">#REF!</definedName>
    <definedName name="ATCFMP_1_41" localSheetId="5">#REF!</definedName>
    <definedName name="ATCFMP_1_41">#REF!</definedName>
    <definedName name="ATCFMP_1_42" localSheetId="5">#REF!</definedName>
    <definedName name="ATCFMP_1_42">#REF!</definedName>
    <definedName name="ATCFMP_1_43" localSheetId="5">#REF!</definedName>
    <definedName name="ATCFMP_1_43">#REF!</definedName>
    <definedName name="ATCFMP_1_5" localSheetId="5">#REF!</definedName>
    <definedName name="ATCFMP_1_5">#REF!</definedName>
    <definedName name="ATCFMP_1_6" localSheetId="5">#REF!</definedName>
    <definedName name="ATCFMP_1_6">#REF!</definedName>
    <definedName name="ATCFMP_1_9" localSheetId="5">#REF!</definedName>
    <definedName name="ATCFMP_1_9">#REF!</definedName>
    <definedName name="ATCFMP_10_6" localSheetId="5">#REF!</definedName>
    <definedName name="ATCFMP_10_6">#REF!</definedName>
    <definedName name="ATCFMP_11_6" localSheetId="5">#REF!</definedName>
    <definedName name="ATCFMP_11_6">#REF!</definedName>
    <definedName name="ATCFMP_12" localSheetId="5">#REF!</definedName>
    <definedName name="ATCFMP_12">#REF!</definedName>
    <definedName name="ATCFMP_12_6" localSheetId="5">#REF!</definedName>
    <definedName name="ATCFMP_12_6">#REF!</definedName>
    <definedName name="ATCFMP_2" localSheetId="5">#REF!</definedName>
    <definedName name="ATCFMP_2">#REF!</definedName>
    <definedName name="ATCFMP_2_10" localSheetId="5">#REF!</definedName>
    <definedName name="ATCFMP_2_10">#REF!</definedName>
    <definedName name="ATCFMP_2_11" localSheetId="5">#REF!</definedName>
    <definedName name="ATCFMP_2_11">#REF!</definedName>
    <definedName name="ATCFMP_2_16" localSheetId="5">#REF!</definedName>
    <definedName name="ATCFMP_2_16">#REF!</definedName>
    <definedName name="ATCFMP_2_36" localSheetId="5">#REF!</definedName>
    <definedName name="ATCFMP_2_36">#REF!</definedName>
    <definedName name="ATCFMP_2_39" localSheetId="5">#REF!</definedName>
    <definedName name="ATCFMP_2_39">#REF!</definedName>
    <definedName name="ATCFMP_2_41" localSheetId="5">#REF!</definedName>
    <definedName name="ATCFMP_2_41">#REF!</definedName>
    <definedName name="ATCFMP_2_5" localSheetId="5">#REF!</definedName>
    <definedName name="ATCFMP_2_5">#REF!</definedName>
    <definedName name="ATCFMP_2_6" localSheetId="5">#REF!</definedName>
    <definedName name="ATCFMP_2_6">#REF!</definedName>
    <definedName name="ATCFMP_2_9" localSheetId="5">#REF!</definedName>
    <definedName name="ATCFMP_2_9">#REF!</definedName>
    <definedName name="ATCFMP_20">'[12]compar jgy'!$B$1:$H$105</definedName>
    <definedName name="ATCFMP_21">'[12]COMPARE AG'!$B$1:$H$106</definedName>
    <definedName name="ATCFMP_3" localSheetId="2">#REF!</definedName>
    <definedName name="ATCFMP_3" localSheetId="5">#REF!</definedName>
    <definedName name="ATCFMP_3">#REF!</definedName>
    <definedName name="ATCFMP_3_10" localSheetId="2">#REF!</definedName>
    <definedName name="ATCFMP_3_10" localSheetId="5">#REF!</definedName>
    <definedName name="ATCFMP_3_10">#REF!</definedName>
    <definedName name="ATCFMP_3_11" localSheetId="2">#REF!</definedName>
    <definedName name="ATCFMP_3_11" localSheetId="5">#REF!</definedName>
    <definedName name="ATCFMP_3_11">#REF!</definedName>
    <definedName name="ATCFMP_3_16" localSheetId="5">#REF!</definedName>
    <definedName name="ATCFMP_3_16">#REF!</definedName>
    <definedName name="ATCFMP_3_39" localSheetId="5">#REF!</definedName>
    <definedName name="ATCFMP_3_39">#REF!</definedName>
    <definedName name="ATCFMP_3_41" localSheetId="5">#REF!</definedName>
    <definedName name="ATCFMP_3_41">#REF!</definedName>
    <definedName name="ATCFMP_3_5" localSheetId="5">#REF!</definedName>
    <definedName name="ATCFMP_3_5">#REF!</definedName>
    <definedName name="ATCFMP_3_6" localSheetId="5">#REF!</definedName>
    <definedName name="ATCFMP_3_6">#REF!</definedName>
    <definedName name="ATCFMP_3_9" localSheetId="5">#REF!</definedName>
    <definedName name="ATCFMP_3_9">#REF!</definedName>
    <definedName name="ATCFMP_36" localSheetId="5">#REF!</definedName>
    <definedName name="ATCFMP_36">#REF!</definedName>
    <definedName name="ATCFMP_38" localSheetId="5">#REF!</definedName>
    <definedName name="ATCFMP_38">#REF!</definedName>
    <definedName name="ATCFMP_39" localSheetId="5">#REF!</definedName>
    <definedName name="ATCFMP_39">#REF!</definedName>
    <definedName name="ATCFMP_4" localSheetId="5">#REF!</definedName>
    <definedName name="ATCFMP_4">#REF!</definedName>
    <definedName name="ATCFMP_4_5" localSheetId="5">#REF!</definedName>
    <definedName name="ATCFMP_4_5">#REF!</definedName>
    <definedName name="ATCFMP_4_6" localSheetId="5">#REF!</definedName>
    <definedName name="ATCFMP_4_6">#REF!</definedName>
    <definedName name="ATCFMP_4_9" localSheetId="5">#REF!</definedName>
    <definedName name="ATCFMP_4_9">#REF!</definedName>
    <definedName name="ATCFMP_40" localSheetId="5">#REF!</definedName>
    <definedName name="ATCFMP_40">#REF!</definedName>
    <definedName name="ATCFMP_41" localSheetId="5">#REF!</definedName>
    <definedName name="ATCFMP_41">#REF!</definedName>
    <definedName name="ATCFMP_42" localSheetId="5">#REF!</definedName>
    <definedName name="ATCFMP_42">#REF!</definedName>
    <definedName name="ATCFMP_43" localSheetId="5">#REF!</definedName>
    <definedName name="ATCFMP_43">#REF!</definedName>
    <definedName name="ATCFMP_5_5" localSheetId="5">#REF!</definedName>
    <definedName name="ATCFMP_5_5">#REF!</definedName>
    <definedName name="ATCFMP_5_6" localSheetId="5">#REF!</definedName>
    <definedName name="ATCFMP_5_6">#REF!</definedName>
    <definedName name="ATCFMP_5_9" localSheetId="5">#REF!</definedName>
    <definedName name="ATCFMP_5_9">#REF!</definedName>
    <definedName name="ATCFMP_6_5" localSheetId="5">#REF!</definedName>
    <definedName name="ATCFMP_6_5">#REF!</definedName>
    <definedName name="ATCFMP_6_6" localSheetId="5">#REF!</definedName>
    <definedName name="ATCFMP_6_6">#REF!</definedName>
    <definedName name="ATCFMP_6_9" localSheetId="5">#REF!</definedName>
    <definedName name="ATCFMP_6_9">#REF!</definedName>
    <definedName name="ATCFMP_7_6" localSheetId="5">#REF!</definedName>
    <definedName name="ATCFMP_7_6">#REF!</definedName>
    <definedName name="ATCFMP_8_6" localSheetId="5">#REF!</definedName>
    <definedName name="ATCFMP_8_6">#REF!</definedName>
    <definedName name="ATCFMP_9_6" localSheetId="5">#REF!</definedName>
    <definedName name="ATCFMP_9_6">#REF!</definedName>
    <definedName name="CMTHLOSS_12" localSheetId="5">#REF!</definedName>
    <definedName name="CMTHLOSS_12">#REF!</definedName>
    <definedName name="CMTHLOSS_2" localSheetId="5">#REF!</definedName>
    <definedName name="CMTHLOSS_2">#REF!</definedName>
    <definedName name="CMTHLOSS_3" localSheetId="5">#REF!</definedName>
    <definedName name="CMTHLOSS_3">#REF!</definedName>
    <definedName name="CMTHLOSS_36" localSheetId="5">#REF!</definedName>
    <definedName name="CMTHLOSS_36">#REF!</definedName>
    <definedName name="ControlOfCisternCapacityInLitres" localSheetId="5">#REF!</definedName>
    <definedName name="ControlOfCisternCapacityInLitres">#REF!</definedName>
    <definedName name="CTDCOMP_2" localSheetId="5">#REF!</definedName>
    <definedName name="CTDCOMP_2">#REF!</definedName>
    <definedName name="CTDCOMP_3" localSheetId="5">#REF!</definedName>
    <definedName name="CTDCOMP_3">#REF!</definedName>
    <definedName name="cwctat" localSheetId="5">#REF!</definedName>
    <definedName name="cwctat">#REF!</definedName>
    <definedName name="cwctat_1" localSheetId="5">#REF!</definedName>
    <definedName name="cwctat_1">#REF!</definedName>
    <definedName name="cwctat_11" localSheetId="5">#REF!</definedName>
    <definedName name="cwctat_11">#REF!</definedName>
    <definedName name="cwctat_2" localSheetId="5">#REF!</definedName>
    <definedName name="cwctat_2">#REF!</definedName>
    <definedName name="cwctat_6" localSheetId="5">#REF!</definedName>
    <definedName name="cwctat_6">#REF!</definedName>
    <definedName name="cwctat_7" localSheetId="5">#REF!</definedName>
    <definedName name="cwctat_7">#REF!</definedName>
    <definedName name="CYPMNT_2" localSheetId="5">#REF!</definedName>
    <definedName name="CYPMNT_2">#REF!</definedName>
    <definedName name="CYPMNT_3" localSheetId="5">#REF!</definedName>
    <definedName name="CYPMNT_3">#REF!</definedName>
    <definedName name="CYPMNT_36" localSheetId="5">#REF!</definedName>
    <definedName name="CYPMNT_36">#REF!</definedName>
    <definedName name="D" localSheetId="5">#REF!</definedName>
    <definedName name="D">#REF!</definedName>
    <definedName name="D_1" localSheetId="5">#REF!</definedName>
    <definedName name="D_1">#REF!</definedName>
    <definedName name="D_11" localSheetId="5">#REF!</definedName>
    <definedName name="D_11">#REF!</definedName>
    <definedName name="D_2" localSheetId="5">#REF!</definedName>
    <definedName name="D_2">#REF!</definedName>
    <definedName name="D_6" localSheetId="5">#REF!</definedName>
    <definedName name="D_6">#REF!</definedName>
    <definedName name="D_7" localSheetId="5">#REF!</definedName>
    <definedName name="D_7">#REF!</definedName>
    <definedName name="_xlnm.Database" localSheetId="5">#REF!</definedName>
    <definedName name="_xlnm.Database">#REF!</definedName>
    <definedName name="DATE" localSheetId="5">[13]LMAIN!#REF!</definedName>
    <definedName name="DATE">[13]LMAIN!#REF!</definedName>
    <definedName name="DATE_1" localSheetId="5">[13]LMAIN!#REF!</definedName>
    <definedName name="DATE_1">[13]LMAIN!#REF!</definedName>
    <definedName name="DATE1" localSheetId="5">[13]LMAIN!#REF!</definedName>
    <definedName name="DATE1">[13]LMAIN!#REF!</definedName>
    <definedName name="DATE1_1" localSheetId="5">[13]LMAIN!#REF!</definedName>
    <definedName name="DATE1_1">[13]LMAIN!#REF!</definedName>
    <definedName name="dfd" localSheetId="2" hidden="1">{"'Sheet1'!$A$4386:$N$4591"}</definedName>
    <definedName name="dfd" localSheetId="5" hidden="1">{"'Sheet1'!$A$4386:$N$4591"}</definedName>
    <definedName name="dfd" hidden="1">{"'Sheet1'!$A$4386:$N$4591"}</definedName>
    <definedName name="DMTHLOS_17" localSheetId="5">#REF!</definedName>
    <definedName name="DMTHLOS_17">#REF!</definedName>
    <definedName name="Document_array_3">NA()</definedName>
    <definedName name="DT" localSheetId="5">#REF!</definedName>
    <definedName name="DT">#REF!</definedName>
    <definedName name="DT_1" localSheetId="5">#REF!</definedName>
    <definedName name="DT_1">#REF!</definedName>
    <definedName name="DT_11" localSheetId="5">#REF!</definedName>
    <definedName name="DT_11">#REF!</definedName>
    <definedName name="DT_2" localSheetId="5">#REF!</definedName>
    <definedName name="DT_2">#REF!</definedName>
    <definedName name="DT_6" localSheetId="5">#REF!</definedName>
    <definedName name="DT_6">#REF!</definedName>
    <definedName name="DT_7" localSheetId="5">#REF!</definedName>
    <definedName name="DT_7">#REF!</definedName>
    <definedName name="DTT" localSheetId="5">#REF!</definedName>
    <definedName name="DTT">#REF!</definedName>
    <definedName name="DTT_1" localSheetId="5">#REF!</definedName>
    <definedName name="DTT_1">#REF!</definedName>
    <definedName name="DTT_11" localSheetId="5">#REF!</definedName>
    <definedName name="DTT_11">#REF!</definedName>
    <definedName name="DTT_2" localSheetId="5">#REF!</definedName>
    <definedName name="DTT_2">#REF!</definedName>
    <definedName name="DTT_6" localSheetId="5">#REF!</definedName>
    <definedName name="DTT_6">#REF!</definedName>
    <definedName name="DTT_7" localSheetId="5">#REF!</definedName>
    <definedName name="DTT_7">#REF!</definedName>
    <definedName name="Excel_BuiltIn__FilterDatabase_1" localSheetId="5">#REF!</definedName>
    <definedName name="Excel_BuiltIn__FilterDatabase_1">#REF!</definedName>
    <definedName name="Excel_BuiltIn__FilterDatabase_1_1" localSheetId="5">#REF!</definedName>
    <definedName name="Excel_BuiltIn__FilterDatabase_1_1">#REF!</definedName>
    <definedName name="Excel_BuiltIn__FilterDatabase_1_1_1" localSheetId="5">#REF!</definedName>
    <definedName name="Excel_BuiltIn__FilterDatabase_1_1_1">#REF!</definedName>
    <definedName name="Excel_BuiltIn__FilterDatabase_1_10" localSheetId="5">#REF!</definedName>
    <definedName name="Excel_BuiltIn__FilterDatabase_1_10">#REF!</definedName>
    <definedName name="Excel_BuiltIn__FilterDatabase_1_11" localSheetId="5">#REF!</definedName>
    <definedName name="Excel_BuiltIn__FilterDatabase_1_11">#REF!</definedName>
    <definedName name="Excel_BuiltIn__FilterDatabase_1_6" localSheetId="5">#REF!</definedName>
    <definedName name="Excel_BuiltIn__FilterDatabase_1_6">#REF!</definedName>
    <definedName name="Excel_BuiltIn__FilterDatabase_1_9" localSheetId="5">#REF!</definedName>
    <definedName name="Excel_BuiltIn__FilterDatabase_1_9">#REF!</definedName>
    <definedName name="Excel_BuiltIn__FilterDatabase_10" localSheetId="5">#REF!</definedName>
    <definedName name="Excel_BuiltIn__FilterDatabase_10">#REF!</definedName>
    <definedName name="Excel_BuiltIn__FilterDatabase_11" localSheetId="5">#REF!</definedName>
    <definedName name="Excel_BuiltIn__FilterDatabase_11">#REF!</definedName>
    <definedName name="Excel_BuiltIn__FilterDatabase_11_1" localSheetId="5">#REF!</definedName>
    <definedName name="Excel_BuiltIn__FilterDatabase_11_1">#REF!</definedName>
    <definedName name="Excel_BuiltIn__FilterDatabase_13" localSheetId="5">#REF!</definedName>
    <definedName name="Excel_BuiltIn__FilterDatabase_13">#REF!</definedName>
    <definedName name="Excel_BuiltIn__FilterDatabase_15" localSheetId="5">#REF!</definedName>
    <definedName name="Excel_BuiltIn__FilterDatabase_15">#REF!</definedName>
    <definedName name="Excel_BuiltIn__FilterDatabase_17" localSheetId="5">#REF!</definedName>
    <definedName name="Excel_BuiltIn__FilterDatabase_17">#REF!</definedName>
    <definedName name="Excel_BuiltIn__FilterDatabase_17_10" localSheetId="5">#REF!</definedName>
    <definedName name="Excel_BuiltIn__FilterDatabase_17_10">#REF!</definedName>
    <definedName name="Excel_BuiltIn__FilterDatabase_17_11" localSheetId="5">#REF!</definedName>
    <definedName name="Excel_BuiltIn__FilterDatabase_17_11">#REF!</definedName>
    <definedName name="Excel_BuiltIn__FilterDatabase_17_8" localSheetId="5">#REF!</definedName>
    <definedName name="Excel_BuiltIn__FilterDatabase_17_8">#REF!</definedName>
    <definedName name="Excel_BuiltIn__FilterDatabase_17_9" localSheetId="5">#REF!</definedName>
    <definedName name="Excel_BuiltIn__FilterDatabase_17_9">#REF!</definedName>
    <definedName name="Excel_BuiltIn__FilterDatabase_18" localSheetId="5">#REF!</definedName>
    <definedName name="Excel_BuiltIn__FilterDatabase_18">#REF!</definedName>
    <definedName name="Excel_BuiltIn__FilterDatabase_18_10" localSheetId="5">#REF!</definedName>
    <definedName name="Excel_BuiltIn__FilterDatabase_18_10">#REF!</definedName>
    <definedName name="Excel_BuiltIn__FilterDatabase_18_11" localSheetId="5">#REF!</definedName>
    <definedName name="Excel_BuiltIn__FilterDatabase_18_11">#REF!</definedName>
    <definedName name="Excel_BuiltIn__FilterDatabase_18_8" localSheetId="5">#REF!</definedName>
    <definedName name="Excel_BuiltIn__FilterDatabase_18_8">#REF!</definedName>
    <definedName name="Excel_BuiltIn__FilterDatabase_18_9" localSheetId="5">#REF!</definedName>
    <definedName name="Excel_BuiltIn__FilterDatabase_18_9">#REF!</definedName>
    <definedName name="Excel_BuiltIn__FilterDatabase_2" localSheetId="5">#REF!</definedName>
    <definedName name="Excel_BuiltIn__FilterDatabase_2">#REF!</definedName>
    <definedName name="Excel_BuiltIn__FilterDatabase_36" localSheetId="5">#REF!</definedName>
    <definedName name="Excel_BuiltIn__FilterDatabase_36">#REF!</definedName>
    <definedName name="Excel_BuiltIn__FilterDatabase_4" localSheetId="5">[14]PRO_39_C!#REF!</definedName>
    <definedName name="Excel_BuiltIn__FilterDatabase_4">[14]PRO_39_C!#REF!</definedName>
    <definedName name="Excel_BuiltIn__FilterDatabase_9" localSheetId="2">#REF!</definedName>
    <definedName name="Excel_BuiltIn__FilterDatabase_9" localSheetId="5">#REF!</definedName>
    <definedName name="Excel_BuiltIn__FilterDatabase_9">#REF!</definedName>
    <definedName name="Excel_BuiltIn_Database" localSheetId="2">#REF!</definedName>
    <definedName name="Excel_BuiltIn_Database" localSheetId="5">#REF!</definedName>
    <definedName name="Excel_BuiltIn_Database">#REF!</definedName>
    <definedName name="Excel_BuiltIn_Database_1" localSheetId="2">#REF!</definedName>
    <definedName name="Excel_BuiltIn_Database_1" localSheetId="5">#REF!</definedName>
    <definedName name="Excel_BuiltIn_Database_1">#REF!</definedName>
    <definedName name="Excel_BuiltIn_Database_1_1" localSheetId="5">#REF!</definedName>
    <definedName name="Excel_BuiltIn_Database_1_1">#REF!</definedName>
    <definedName name="Excel_BuiltIn_Database_1_1_1" localSheetId="5">#REF!</definedName>
    <definedName name="Excel_BuiltIn_Database_1_1_1">#REF!</definedName>
    <definedName name="Excel_BuiltIn_Database_1_11" localSheetId="5">#REF!</definedName>
    <definedName name="Excel_BuiltIn_Database_1_11">#REF!</definedName>
    <definedName name="Excel_BuiltIn_Database_1_6" localSheetId="5">#REF!</definedName>
    <definedName name="Excel_BuiltIn_Database_1_6">#REF!</definedName>
    <definedName name="Excel_BuiltIn_Database_15" localSheetId="5">#REF!</definedName>
    <definedName name="Excel_BuiltIn_Database_15">#REF!</definedName>
    <definedName name="Excel_BuiltIn_Database_16" localSheetId="5">#REF!</definedName>
    <definedName name="Excel_BuiltIn_Database_16">#REF!</definedName>
    <definedName name="Excel_BuiltIn_Database_17" localSheetId="5">#REF!</definedName>
    <definedName name="Excel_BuiltIn_Database_17">#REF!</definedName>
    <definedName name="Excel_BuiltIn_Database_18" localSheetId="5">#REF!</definedName>
    <definedName name="Excel_BuiltIn_Database_18">#REF!</definedName>
    <definedName name="Excel_BuiltIn_Database_20" localSheetId="5">#REF!</definedName>
    <definedName name="Excel_BuiltIn_Database_20">#REF!</definedName>
    <definedName name="Excel_BuiltIn_Print_Area" localSheetId="5">#REF!</definedName>
    <definedName name="Excel_BuiltIn_Print_Area">#REF!</definedName>
    <definedName name="Excel_BuiltIn_Print_Area_1" localSheetId="5">#REF!</definedName>
    <definedName name="Excel_BuiltIn_Print_Area_1">#REF!</definedName>
    <definedName name="Excel_BuiltIn_Print_Area_1_1" localSheetId="5">#REF!</definedName>
    <definedName name="Excel_BuiltIn_Print_Area_1_1">#REF!</definedName>
    <definedName name="Excel_BuiltIn_Print_Area_1_11" localSheetId="5">#REF!</definedName>
    <definedName name="Excel_BuiltIn_Print_Area_1_11">#REF!</definedName>
    <definedName name="Excel_BuiltIn_Print_Area_13_1" localSheetId="5">#REF!</definedName>
    <definedName name="Excel_BuiltIn_Print_Area_13_1">#REF!</definedName>
    <definedName name="Excel_BuiltIn_Print_Area_15_1" localSheetId="5">#REF!</definedName>
    <definedName name="Excel_BuiltIn_Print_Area_15_1">#REF!</definedName>
    <definedName name="Excel_BuiltIn_Print_Area_2" localSheetId="5">#REF!</definedName>
    <definedName name="Excel_BuiltIn_Print_Area_2">#REF!</definedName>
    <definedName name="Excel_BuiltIn_Print_Area_3_1" localSheetId="5">#REF!</definedName>
    <definedName name="Excel_BuiltIn_Print_Area_3_1">#REF!</definedName>
    <definedName name="Excel_BuiltIn_Print_Area_4" localSheetId="5">[15]REPORT!#REF!</definedName>
    <definedName name="Excel_BuiltIn_Print_Area_4">[15]REPORT!#REF!</definedName>
    <definedName name="Excel_BuiltIn_Print_Area_4_1" localSheetId="2">#REF!</definedName>
    <definedName name="Excel_BuiltIn_Print_Area_4_1" localSheetId="5">#REF!</definedName>
    <definedName name="Excel_BuiltIn_Print_Area_4_1">#REF!</definedName>
    <definedName name="Excel_BuiltIn_Print_Area_5_1" localSheetId="2">#REF!</definedName>
    <definedName name="Excel_BuiltIn_Print_Area_5_1" localSheetId="5">#REF!</definedName>
    <definedName name="Excel_BuiltIn_Print_Area_5_1">#REF!</definedName>
    <definedName name="Excel_BuiltIn_Print_Area_6_1" localSheetId="2">#REF!</definedName>
    <definedName name="Excel_BuiltIn_Print_Area_6_1" localSheetId="5">#REF!</definedName>
    <definedName name="Excel_BuiltIn_Print_Area_6_1">#REF!</definedName>
    <definedName name="Excel_BuiltIn_Print_Area_9" localSheetId="5">#REF!</definedName>
    <definedName name="Excel_BuiltIn_Print_Area_9">#REF!</definedName>
    <definedName name="Excel_BuiltIn_Print_Area_9_1" localSheetId="5">#REF!</definedName>
    <definedName name="Excel_BuiltIn_Print_Area_9_1">#REF!</definedName>
    <definedName name="Excel_BuiltIn_Print_Area_9_11" localSheetId="5">#REF!</definedName>
    <definedName name="Excel_BuiltIn_Print_Area_9_11">#REF!</definedName>
    <definedName name="Excel_BuiltIn_Print_Area_9_6" localSheetId="5">#REF!</definedName>
    <definedName name="Excel_BuiltIn_Print_Area_9_6">#REF!</definedName>
    <definedName name="Excel_BuiltIn_Print_Titles_10_1" localSheetId="2">#REF!,#REF!</definedName>
    <definedName name="Excel_BuiltIn_Print_Titles_10_1" localSheetId="5">#REF!,#REF!</definedName>
    <definedName name="Excel_BuiltIn_Print_Titles_10_1">#REF!,#REF!</definedName>
    <definedName name="Excel_BuiltIn_Print_Titles_11">[16]SuvP_Ltg_Catwise!$D$1:$D$65484,[16]SuvP_Ltg_Catwise!$A$1:$IV$6</definedName>
    <definedName name="Excel_BuiltIn_Print_Titles_11_1">[17]SuvP_Ltg_Catwise!$D$1:$D$65484,[17]SuvP_Ltg_Catwise!$A$1:$IV$6</definedName>
    <definedName name="Excel_BuiltIn_Print_Titles_11_11">[16]SuvP_Ltg_Catwise!$D$1:$D$65484,[16]SuvP_Ltg_Catwise!$A$1:$IV$6</definedName>
    <definedName name="Excel_BuiltIn_Print_Titles_11_2">[16]SuvP_Ltg_Catwise!$D$1:$D$65484,[16]SuvP_Ltg_Catwise!$A$1:$IV$6</definedName>
    <definedName name="Excel_BuiltIn_Print_Titles_11_4">[17]SuvP_Ltg_Catwise!$D$1:$D$65484,[17]SuvP_Ltg_Catwise!$A$1:$IV$6</definedName>
    <definedName name="Excel_BuiltIn_Print_Titles_12">[16]PP_Ltg_Catwise!$D$1:$D$65479,[16]PP_Ltg_Catwise!$A$1:$IV$6</definedName>
    <definedName name="Excel_BuiltIn_Print_Titles_12_1">[17]PP_Ltg_Catwise!$D$1:$D$65479,[17]PP_Ltg_Catwise!$A$1:$IV$6</definedName>
    <definedName name="Excel_BuiltIn_Print_Titles_12_11">[16]PP_Ltg_Catwise!$D$1:$D$65479,[16]PP_Ltg_Catwise!$A$1:$IV$6</definedName>
    <definedName name="Excel_BuiltIn_Print_Titles_12_2">[16]PP_Ltg_Catwise!$D$1:$D$65479,[16]PP_Ltg_Catwise!$A$1:$IV$6</definedName>
    <definedName name="Excel_BuiltIn_Print_Titles_12_4">[17]PP_Ltg_Catwise!$D$1:$D$65479,[17]PP_Ltg_Catwise!$A$1:$IV$6</definedName>
    <definedName name="Excel_BuiltIn_Print_Titles_15_1" localSheetId="2">#REF!</definedName>
    <definedName name="Excel_BuiltIn_Print_Titles_15_1" localSheetId="5">#REF!</definedName>
    <definedName name="Excel_BuiltIn_Print_Titles_15_1">#REF!</definedName>
    <definedName name="Excel_BuiltIn_Print_Titles_2" localSheetId="2">'[18]T_D COMP'!$A$1:$B$65536,'[18]T_D COMP'!#REF!</definedName>
    <definedName name="Excel_BuiltIn_Print_Titles_2" localSheetId="5">'[18]T_D COMP'!$A$1:$B$65536,'[18]T_D COMP'!#REF!</definedName>
    <definedName name="Excel_BuiltIn_Print_Titles_2">'[18]T_D COMP'!$A$1:$B$65536,'[18]T_D COMP'!#REF!</definedName>
    <definedName name="Excel_BuiltIn_Print_Titles_2_1" localSheetId="2">'[18]T_D COMP'!$A$1:$B$65536,'[18]T_D COMP'!#REF!</definedName>
    <definedName name="Excel_BuiltIn_Print_Titles_2_1" localSheetId="5">'[18]T_D COMP'!$A$1:$B$65536,'[18]T_D COMP'!#REF!</definedName>
    <definedName name="Excel_BuiltIn_Print_Titles_2_1">'[18]T_D COMP'!$A$1:$B$65536,'[18]T_D COMP'!#REF!</definedName>
    <definedName name="Excel_BuiltIn_Print_Titles_2_10" localSheetId="2">'[18]T_D COMP'!$A$1:$B$65536,'[18]T_D COMP'!#REF!</definedName>
    <definedName name="Excel_BuiltIn_Print_Titles_2_10" localSheetId="5">'[18]T_D COMP'!$A$1:$B$65536,'[18]T_D COMP'!#REF!</definedName>
    <definedName name="Excel_BuiltIn_Print_Titles_2_10">'[18]T_D COMP'!$A$1:$B$65536,'[18]T_D COMP'!#REF!</definedName>
    <definedName name="Excel_BuiltIn_Print_Titles_2_7" localSheetId="2">'[18]T_D COMP'!$A$1:$B$65536,'[18]T_D COMP'!#REF!</definedName>
    <definedName name="Excel_BuiltIn_Print_Titles_2_7" localSheetId="5">'[18]T_D COMP'!$A$1:$B$65536,'[18]T_D COMP'!#REF!</definedName>
    <definedName name="Excel_BuiltIn_Print_Titles_2_7">'[18]T_D COMP'!$A$1:$B$65536,'[18]T_D COMP'!#REF!</definedName>
    <definedName name="Excel_BuiltIn_Print_Titles_2_8" localSheetId="2">'[18]T_D COMP'!$A$1:$B$65536,'[18]T_D COMP'!#REF!</definedName>
    <definedName name="Excel_BuiltIn_Print_Titles_2_8" localSheetId="5">'[18]T_D COMP'!$A$1:$B$65536,'[18]T_D COMP'!#REF!</definedName>
    <definedName name="Excel_BuiltIn_Print_Titles_2_8">'[18]T_D COMP'!$A$1:$B$65536,'[18]T_D COMP'!#REF!</definedName>
    <definedName name="Excel_BuiltIn_Print_Titles_2_9" localSheetId="2">'[18]T_D COMP'!$A$1:$B$65536,'[18]T_D COMP'!#REF!</definedName>
    <definedName name="Excel_BuiltIn_Print_Titles_2_9" localSheetId="5">'[18]T_D COMP'!$A$1:$B$65536,'[18]T_D COMP'!#REF!</definedName>
    <definedName name="Excel_BuiltIn_Print_Titles_2_9">'[18]T_D COMP'!$A$1:$B$65536,'[18]T_D COMP'!#REF!</definedName>
    <definedName name="Excel_BuiltIn_Print_Titles_3" localSheetId="2">#REF!</definedName>
    <definedName name="Excel_BuiltIn_Print_Titles_3" localSheetId="5">#REF!</definedName>
    <definedName name="Excel_BuiltIn_Print_Titles_3">#REF!</definedName>
    <definedName name="Excel_BuiltIn_Print_Titles_4" localSheetId="2">[15]REPORT!#REF!,[15]REPORT!#REF!</definedName>
    <definedName name="Excel_BuiltIn_Print_Titles_4" localSheetId="5">[15]REPORT!#REF!,[15]REPORT!#REF!</definedName>
    <definedName name="Excel_BuiltIn_Print_Titles_4">[15]REPORT!#REF!,[15]REPORT!#REF!</definedName>
    <definedName name="Excel_BuiltIn_Print_Titles_5">'[16]SuvP_Ind_Catwise '!$D$1:$D$65484,'[16]SuvP_Ind_Catwise '!$A$1:$IV$6</definedName>
    <definedName name="Excel_BuiltIn_Print_Titles_5_1">'[17]SuvP_Ind_Catwise '!$D$1:$D$65484,'[17]SuvP_Ind_Catwise '!$A$1:$IV$6</definedName>
    <definedName name="Excel_BuiltIn_Print_Titles_5_11">'[16]SuvP_Ind_Catwise '!$D$1:$D$65484,'[16]SuvP_Ind_Catwise '!$A$1:$IV$6</definedName>
    <definedName name="Excel_BuiltIn_Print_Titles_5_2">'[16]SuvP_Ind_Catwise '!$D$1:$D$65484,'[16]SuvP_Ind_Catwise '!$A$1:$IV$6</definedName>
    <definedName name="Excel_BuiltIn_Print_Titles_5_4">'[17]SuvP_Ind_Catwise '!$D$1:$D$65484,'[17]SuvP_Ind_Catwise '!$A$1:$IV$6</definedName>
    <definedName name="Excel_BuiltIn_Print_Titles_6">'[16]PP_Ind_Catwise '!$A$1:$D$65484,'[16]PP_Ind_Catwise '!$A$1:$IV$6</definedName>
    <definedName name="Excel_BuiltIn_Print_Titles_6_1">'[17]PP_Ind_Catwise '!$A$1:$D$65484,'[17]PP_Ind_Catwise '!$A$1:$IV$6</definedName>
    <definedName name="Excel_BuiltIn_Print_Titles_6_11">'[16]PP_Ind_Catwise '!$A$1:$D$65484,'[16]PP_Ind_Catwise '!$A$1:$IV$6</definedName>
    <definedName name="Excel_BuiltIn_Print_Titles_6_2">'[16]PP_Ind_Catwise '!$A$1:$D$65484,'[16]PP_Ind_Catwise '!$A$1:$IV$6</definedName>
    <definedName name="Excel_BuiltIn_Print_Titles_6_4">'[17]PP_Ind_Catwise '!$A$1:$D$65484,'[17]PP_Ind_Catwise '!$A$1:$IV$6</definedName>
    <definedName name="H" localSheetId="2">#REF!</definedName>
    <definedName name="H" localSheetId="5">#REF!</definedName>
    <definedName name="H">#REF!</definedName>
    <definedName name="hht" localSheetId="2" hidden="1">{"'Sheet1'!$A$4386:$N$4591"}</definedName>
    <definedName name="hht" localSheetId="5" hidden="1">{"'Sheet1'!$A$4386:$N$4591"}</definedName>
    <definedName name="hht" hidden="1">{"'Sheet1'!$A$4386:$N$4591"}</definedName>
    <definedName name="HT" localSheetId="2" hidden="1">{"'Sheet1'!$A$4386:$N$4591"}</definedName>
    <definedName name="HT" localSheetId="5" hidden="1">{"'Sheet1'!$A$4386:$N$4591"}</definedName>
    <definedName name="HT" hidden="1">{"'Sheet1'!$A$4386:$N$4591"}</definedName>
    <definedName name="HTML_CodePage" hidden="1">1252</definedName>
    <definedName name="HTML_Control" localSheetId="2" hidden="1">{"'Sheet1'!$A$4386:$N$4591"}</definedName>
    <definedName name="HTML_Control" localSheetId="5" hidden="1">{"'Sheet1'!$A$4386:$N$4591"}</definedName>
    <definedName name="HTML_Control" hidden="1">{"'Sheet1'!$A$4386:$N$4591"}</definedName>
    <definedName name="HTML_Control_1" localSheetId="2" hidden="1">{"'Sheet1'!$A$4386:$N$4591"}</definedName>
    <definedName name="HTML_Control_1" localSheetId="5" hidden="1">{"'Sheet1'!$A$4386:$N$4591"}</definedName>
    <definedName name="HTML_Control_1" hidden="1">{"'Sheet1'!$A$4386:$N$4591"}</definedName>
    <definedName name="HTML_Control_2" localSheetId="2" hidden="1">{"'Sheet1'!$A$4386:$N$4591"}</definedName>
    <definedName name="HTML_Control_2" localSheetId="5" hidden="1">{"'Sheet1'!$A$4386:$N$4591"}</definedName>
    <definedName name="HTML_Control_2" hidden="1">{"'Sheet1'!$A$4386:$N$4591"}</definedName>
    <definedName name="HTML_Control_3" localSheetId="2" hidden="1">{"'Sheet1'!$A$4386:$N$4591"}</definedName>
    <definedName name="HTML_Control_3" localSheetId="5" hidden="1">{"'Sheet1'!$A$4386:$N$4591"}</definedName>
    <definedName name="HTML_Control_3" hidden="1">{"'Sheet1'!$A$4386:$N$4591"}</definedName>
    <definedName name="HTML_Control_4" localSheetId="2" hidden="1">{"'Sheet1'!$A$4386:$N$4591"}</definedName>
    <definedName name="HTML_Control_4" localSheetId="5" hidden="1">{"'Sheet1'!$A$4386:$N$4591"}</definedName>
    <definedName name="HTML_Control_4" hidden="1">{"'Sheet1'!$A$4386:$N$4591"}</definedName>
    <definedName name="HTML_Control_5" localSheetId="2" hidden="1">{"'Sheet1'!$A$4386:$N$4591"}</definedName>
    <definedName name="HTML_Control_5" localSheetId="5" hidden="1">{"'Sheet1'!$A$4386:$N$4591"}</definedName>
    <definedName name="HTML_Control_5"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j" localSheetId="2" hidden="1">{"'Sheet1'!$A$4386:$N$4591"}</definedName>
    <definedName name="j" localSheetId="5" hidden="1">{"'Sheet1'!$A$4386:$N$4591"}</definedName>
    <definedName name="j" hidden="1">{"'Sheet1'!$A$4386:$N$4591"}</definedName>
    <definedName name="jhm" localSheetId="5" hidden="1">'[5]mpmla wise pp01_02'!#REF!</definedName>
    <definedName name="jhm" hidden="1">'[5]mpmla wise pp01_02'!#REF!</definedName>
    <definedName name="jjj" localSheetId="2" hidden="1">{"'Sheet1'!$A$4386:$N$4591"}</definedName>
    <definedName name="jjj" localSheetId="5" hidden="1">{"'Sheet1'!$A$4386:$N$4591"}</definedName>
    <definedName name="jjj" hidden="1">{"'Sheet1'!$A$4386:$N$4591"}</definedName>
    <definedName name="ltg" localSheetId="5" hidden="1">#REF!</definedName>
    <definedName name="ltg" hidden="1">#REF!</definedName>
    <definedName name="Man" hidden="1">[2]zpF0001!$E$39:$E$78</definedName>
    <definedName name="MSTCAT">'[19]FDR MST'!$G$1:$G$65536</definedName>
    <definedName name="MSTCIR">'[19]FDR MST'!$AE$1:$AE$65536</definedName>
    <definedName name="MSTDVN">'[19]FDR MST'!$AD$1:$AD$65536</definedName>
    <definedName name="MSTLBL">'[19]FDR MST'!$AB$1:$AB$65536</definedName>
    <definedName name="MSTSDN">'[19]FDR MST'!$AC$1:$AC$65536</definedName>
    <definedName name="MSTSS">'[19]FDR MST'!$AG$1:$AG$65536</definedName>
    <definedName name="OO" localSheetId="2">#REF!</definedName>
    <definedName name="OO" localSheetId="5">#REF!</definedName>
    <definedName name="OO">#REF!</definedName>
    <definedName name="oooo" localSheetId="2">#REF!</definedName>
    <definedName name="oooo" localSheetId="5">#REF!</definedName>
    <definedName name="oooo">#REF!</definedName>
    <definedName name="P8V" localSheetId="2">#REF!</definedName>
    <definedName name="P8V" localSheetId="5">#REF!</definedName>
    <definedName name="P8V">#REF!</definedName>
    <definedName name="po" hidden="1">[2]zpF0001!$E$39:$E$78</definedName>
    <definedName name="pptat" localSheetId="2">#REF!</definedName>
    <definedName name="pptat" localSheetId="5">#REF!</definedName>
    <definedName name="pptat">#REF!</definedName>
    <definedName name="pptat_1" localSheetId="2">#REF!</definedName>
    <definedName name="pptat_1" localSheetId="5">#REF!</definedName>
    <definedName name="pptat_1">#REF!</definedName>
    <definedName name="pptat_11" localSheetId="2">#REF!</definedName>
    <definedName name="pptat_11" localSheetId="5">#REF!</definedName>
    <definedName name="pptat_11">#REF!</definedName>
    <definedName name="pptat_2" localSheetId="5">#REF!</definedName>
    <definedName name="pptat_2">#REF!</definedName>
    <definedName name="pptat_6" localSheetId="5">#REF!</definedName>
    <definedName name="pptat_6">#REF!</definedName>
    <definedName name="pptat_7" localSheetId="5">#REF!</definedName>
    <definedName name="pptat_7">#REF!</definedName>
    <definedName name="PR5IND3" localSheetId="5">#REF!</definedName>
    <definedName name="PR5IND3">#REF!</definedName>
    <definedName name="PR5IND3_1" localSheetId="5">#REF!</definedName>
    <definedName name="PR5IND3_1">#REF!</definedName>
    <definedName name="PR5IND5" localSheetId="5">#REF!</definedName>
    <definedName name="PR5IND5">#REF!</definedName>
    <definedName name="PR5IND5_1" localSheetId="5">#REF!</definedName>
    <definedName name="PR5IND5_1">#REF!</definedName>
    <definedName name="PR5LTG3" localSheetId="5">#REF!</definedName>
    <definedName name="PR5LTG3">#REF!</definedName>
    <definedName name="PR5LTG3_1" localSheetId="5">#REF!</definedName>
    <definedName name="PR5LTG3_1">#REF!</definedName>
    <definedName name="PR5LTG5" localSheetId="5">#REF!</definedName>
    <definedName name="PR5LTG5">#REF!</definedName>
    <definedName name="PR5LTG5_1" localSheetId="5">#REF!</definedName>
    <definedName name="PR5LTG5_1">#REF!</definedName>
    <definedName name="_xlnm.Print_Area" localSheetId="11">'11B'!$A$1:$N$10</definedName>
    <definedName name="_xlnm.Print_Area" localSheetId="12">'11C'!$A$1:$I$9</definedName>
    <definedName name="_xlnm.Print_Area" localSheetId="6">'MG SoP - 06'!$A$1:$G$12</definedName>
    <definedName name="_xlnm.Print_Area" localSheetId="13">'MG SoP - 13'!$B$2:$H$11</definedName>
    <definedName name="_xlnm.Print_Area" localSheetId="4">'MG SoP 04'!$A$1:$C$13</definedName>
    <definedName name="_xlnm.Print_Area" localSheetId="14">'MG SoP 16'!$A$1:$E$20</definedName>
    <definedName name="_xlnm.Print_Area" localSheetId="2">'MG SOP2'!$A$1:$Q$33</definedName>
    <definedName name="_xlnm.Print_Area" localSheetId="3">'MG SOP3'!$A$1:$K$27</definedName>
    <definedName name="PRINT_AREA_MI" localSheetId="2">#REF!</definedName>
    <definedName name="PRINT_AREA_MI" localSheetId="5">#REF!</definedName>
    <definedName name="PRINT_AREA_MI">#REF!</definedName>
    <definedName name="_xlnm.Print_Titles" localSheetId="2">'MG SOP2'!$1:$5</definedName>
    <definedName name="q">'[20]shp_T&amp;D_drive'!$A$1:$AE$31</definedName>
    <definedName name="q_10">[20]shp_T_D_drive!$A$1:$AE$31</definedName>
    <definedName name="q_17">[21]shp_T_D_drive!$A$1:$AE$31</definedName>
    <definedName name="q_18">[21]shp_T_D_drive!$A$1:$AE$31</definedName>
    <definedName name="q_2">'[22]ACN_PLN  _2_'!$A$1:$AE$31</definedName>
    <definedName name="q_5">'[22]ACN_PLN  _2_'!$A$1:$AE$31</definedName>
    <definedName name="q_8">[20]shp_T_D_drive!$A$1:$AE$31</definedName>
    <definedName name="q_9">[20]shp_T_D_drive!$A$1:$AE$31</definedName>
    <definedName name="ra.city" localSheetId="2" hidden="1">{"'Sheet1'!$A$4386:$N$4591"}</definedName>
    <definedName name="ra.city" localSheetId="5" hidden="1">{"'Sheet1'!$A$4386:$N$4591"}</definedName>
    <definedName name="ra.city" hidden="1">{"'Sheet1'!$A$4386:$N$4591"}</definedName>
    <definedName name="REN" localSheetId="5">[23]SUM_04_05!#REF!</definedName>
    <definedName name="REN">[23]SUM_04_05!#REF!</definedName>
    <definedName name="RngSteel">[24]CDSteelMaster!$B$3:$S$12</definedName>
    <definedName name="S" localSheetId="2">#REF!</definedName>
    <definedName name="S" localSheetId="5">#REF!</definedName>
    <definedName name="S">#REF!</definedName>
    <definedName name="S_1" localSheetId="2">#REF!</definedName>
    <definedName name="S_1" localSheetId="5">#REF!</definedName>
    <definedName name="S_1">#REF!</definedName>
    <definedName name="S_11" localSheetId="2">#REF!</definedName>
    <definedName name="S_11" localSheetId="5">#REF!</definedName>
    <definedName name="S_11">#REF!</definedName>
    <definedName name="S_2" localSheetId="5">#REF!</definedName>
    <definedName name="S_2">#REF!</definedName>
    <definedName name="S_6" localSheetId="5">#REF!</definedName>
    <definedName name="S_6">#REF!</definedName>
    <definedName name="S_7" localSheetId="5">#REF!</definedName>
    <definedName name="S_7">#REF!</definedName>
    <definedName name="SI_1" localSheetId="5">#REF!</definedName>
    <definedName name="SI_1">#REF!</definedName>
    <definedName name="SI_2" localSheetId="5">#REF!</definedName>
    <definedName name="SI_2">#REF!</definedName>
    <definedName name="ss">'[9]shp_T&amp;D_drive'!$A$1:$AE$31</definedName>
    <definedName name="ss_10">[9]shp_T_D_drive!$A$1:$AE$31</definedName>
    <definedName name="ss_17">[10]shp_T_D_drive!$A$1:$AE$31</definedName>
    <definedName name="ss_18">[10]shp_T_D_drive!$A$1:$AE$31</definedName>
    <definedName name="ss_2">[11]shp_T_D_drive!$A$1:$AE$31</definedName>
    <definedName name="ss_5">[11]shp_T_D_drive!$A$1:$AE$31</definedName>
    <definedName name="ss_8">[9]shp_T_D_drive!$A$1:$AE$31</definedName>
    <definedName name="ss_9">[9]shp_T_D_drive!$A$1:$AE$31</definedName>
    <definedName name="t">'[9]shp_T&amp;D_drive'!$A$1:$AE$31</definedName>
    <definedName name="t_10">[9]shp_T_D_drive!$A$1:$AE$31</definedName>
    <definedName name="t_17">[10]shp_T_D_drive!$A$1:$AE$31</definedName>
    <definedName name="t_18">[10]shp_T_D_drive!$A$1:$AE$31</definedName>
    <definedName name="t_2">[11]shp_T_D_drive!$A$1:$AE$31</definedName>
    <definedName name="t_5">[11]shp_T_D_drive!$A$1:$AE$31</definedName>
    <definedName name="T_7" localSheetId="2">#REF!</definedName>
    <definedName name="T_7" localSheetId="5">#REF!</definedName>
    <definedName name="T_7">#REF!</definedName>
    <definedName name="t_8">[9]shp_T_D_drive!$A$1:$AE$31</definedName>
    <definedName name="t_9">[9]shp_T_D_drive!$A$1:$AE$31</definedName>
    <definedName name="TableName">"Dummy"</definedName>
    <definedName name="TaxTV">10%</definedName>
    <definedName name="TaxXL">5%</definedName>
    <definedName name="TC" localSheetId="5">#REF!</definedName>
    <definedName name="TC">#REF!</definedName>
    <definedName name="TC_1" localSheetId="5">#REF!</definedName>
    <definedName name="TC_1">#REF!</definedName>
    <definedName name="TC_11" localSheetId="5">#REF!</definedName>
    <definedName name="TC_11">#REF!</definedName>
    <definedName name="TC_2" localSheetId="5">#REF!</definedName>
    <definedName name="TC_2">#REF!</definedName>
    <definedName name="TC_6" localSheetId="5">#REF!</definedName>
    <definedName name="TC_6">#REF!</definedName>
    <definedName name="TC_7" localSheetId="5">#REF!</definedName>
    <definedName name="TC_7">#REF!</definedName>
    <definedName name="temp" localSheetId="2" hidden="1">{"'Sheet1'!$A$4386:$N$4591"}</definedName>
    <definedName name="temp" localSheetId="5" hidden="1">{"'Sheet1'!$A$4386:$N$4591"}</definedName>
    <definedName name="temp" hidden="1">{"'Sheet1'!$A$4386:$N$4591"}</definedName>
    <definedName name="TRANS" localSheetId="2" hidden="1">{"'Sheet1'!$A$4386:$N$4591"}</definedName>
    <definedName name="TRANS" localSheetId="5" hidden="1">{"'Sheet1'!$A$4386:$N$4591"}</definedName>
    <definedName name="TRANS" hidden="1">{"'Sheet1'!$A$4386:$N$4591"}</definedName>
    <definedName name="TRANS_1" localSheetId="2" hidden="1">{"'Sheet1'!$A$4386:$N$4591"}</definedName>
    <definedName name="TRANS_1" localSheetId="5" hidden="1">{"'Sheet1'!$A$4386:$N$4591"}</definedName>
    <definedName name="TRANS_1" hidden="1">{"'Sheet1'!$A$4386:$N$4591"}</definedName>
    <definedName name="TRANS_2" localSheetId="2" hidden="1">{"'Sheet1'!$A$4386:$N$4591"}</definedName>
    <definedName name="TRANS_2" localSheetId="5" hidden="1">{"'Sheet1'!$A$4386:$N$4591"}</definedName>
    <definedName name="TRANS_2" hidden="1">{"'Sheet1'!$A$4386:$N$4591"}</definedName>
    <definedName name="TRANS_3" localSheetId="2" hidden="1">{"'Sheet1'!$A$4386:$N$4591"}</definedName>
    <definedName name="TRANS_3" localSheetId="5" hidden="1">{"'Sheet1'!$A$4386:$N$4591"}</definedName>
    <definedName name="TRANS_3" hidden="1">{"'Sheet1'!$A$4386:$N$4591"}</definedName>
    <definedName name="TRANS_4" localSheetId="2" hidden="1">{"'Sheet1'!$A$4386:$N$4591"}</definedName>
    <definedName name="TRANS_4" localSheetId="5" hidden="1">{"'Sheet1'!$A$4386:$N$4591"}</definedName>
    <definedName name="TRANS_4" hidden="1">{"'Sheet1'!$A$4386:$N$4591"}</definedName>
    <definedName name="TRANS_5" localSheetId="2" hidden="1">{"'Sheet1'!$A$4386:$N$4591"}</definedName>
    <definedName name="TRANS_5" localSheetId="5" hidden="1">{"'Sheet1'!$A$4386:$N$4591"}</definedName>
    <definedName name="TRANS_5" hidden="1">{"'Sheet1'!$A$4386:$N$4591"}</definedName>
    <definedName name="TST" hidden="1">'[2]mpmla wise pp0001'!$B$166:$B$172</definedName>
    <definedName name="TT" localSheetId="11">'11B'!$F$9</definedName>
    <definedName name="ty" localSheetId="5">#REF!</definedName>
    <definedName name="ty">#REF!</definedName>
    <definedName name="uyuy" localSheetId="5" hidden="1">#REF!</definedName>
    <definedName name="uyuy" hidden="1">#REF!</definedName>
    <definedName name="VG" localSheetId="2" hidden="1">{"'Sheet1'!$A$4386:$N$4591"}</definedName>
    <definedName name="VG" localSheetId="5" hidden="1">{"'Sheet1'!$A$4386:$N$4591"}</definedName>
    <definedName name="VG" hidden="1">{"'Sheet1'!$A$4386:$N$4591"}</definedName>
    <definedName name="wctat" localSheetId="5">#REF!</definedName>
    <definedName name="wctat">#REF!</definedName>
    <definedName name="wctat_1" localSheetId="5">#REF!</definedName>
    <definedName name="wctat_1">#REF!</definedName>
    <definedName name="wctat_11" localSheetId="5">#REF!</definedName>
    <definedName name="wctat_11">#REF!</definedName>
    <definedName name="wctat_2" localSheetId="5">#REF!</definedName>
    <definedName name="wctat_2">#REF!</definedName>
    <definedName name="wctat_6" localSheetId="5">#REF!</definedName>
    <definedName name="wctat_6">#REF!</definedName>
    <definedName name="wctat_7" localSheetId="5">#REF!</definedName>
    <definedName name="wctat_7">#REF!</definedName>
    <definedName name="weree" localSheetId="5">#REF!</definedName>
    <definedName name="weree">#REF!</definedName>
    <definedName name="work_pp_0601" localSheetId="5">[1]TLPPOCT!#REF!</definedName>
    <definedName name="work_pp_0601">[1]TLPPOCT!#REF!</definedName>
    <definedName name="work_pp_0601_1" localSheetId="5">[1]TLPPOCT!#REF!</definedName>
    <definedName name="work_pp_0601_1">[1]TLPPOCT!#REF!</definedName>
    <definedName name="work_pp_0601_10" localSheetId="5">[1]TLPPOCT!#REF!</definedName>
    <definedName name="work_pp_0601_10">[1]TLPPOCT!#REF!</definedName>
    <definedName name="work_pp_0601_2" localSheetId="5">[6]TLPPOCT!#REF!</definedName>
    <definedName name="work_pp_0601_2">[6]TLPPOCT!#REF!</definedName>
    <definedName name="work_pp_0601_7" localSheetId="5">[1]TLPPOCT!#REF!</definedName>
    <definedName name="work_pp_0601_7">[1]TLPPOCT!#REF!</definedName>
    <definedName name="work_pp_0601_8" localSheetId="5">[1]TLPPOCT!#REF!</definedName>
    <definedName name="work_pp_0601_8">[1]TLPPOCT!#REF!</definedName>
    <definedName name="work_pp_0601_9" localSheetId="5">[1]TLPPOCT!#REF!</definedName>
    <definedName name="work_pp_0601_9">[1]TLPPOCT!#REF!</definedName>
    <definedName name="xyz" localSheetId="5" hidden="1">'[8]mpmla wise pp01_02'!#REF!</definedName>
    <definedName name="xyz" hidden="1">'[8]mpmla wise pp01_02'!#REF!</definedName>
    <definedName name="YASH" localSheetId="2">#REF!</definedName>
    <definedName name="YASH" localSheetId="5">#REF!</definedName>
    <definedName name="YASH">#REF!</definedName>
    <definedName name="YASH_1" localSheetId="2">#REF!</definedName>
    <definedName name="YASH_1" localSheetId="5">#REF!</definedName>
    <definedName name="YASH_1">#REF!</definedName>
    <definedName name="YASH_11" localSheetId="2">#REF!</definedName>
    <definedName name="YASH_11" localSheetId="5">#REF!</definedName>
    <definedName name="YASH_11">#REF!</definedName>
    <definedName name="YASH_2" localSheetId="5">#REF!</definedName>
    <definedName name="YASH_2">#REF!</definedName>
    <definedName name="YASH_6" localSheetId="5">#REF!</definedName>
    <definedName name="YASH_6">#REF!</definedName>
    <definedName name="YASH_7" localSheetId="5">#REF!</definedName>
    <definedName name="YASH_7">#REF!</definedName>
    <definedName name="yogi" localSheetId="5">#REF!</definedName>
    <definedName name="yogi">#REF!</definedName>
    <definedName name="YY" localSheetId="5">#REF!</definedName>
    <definedName name="YY">#REF!</definedName>
    <definedName name="z" localSheetId="5">#REF!</definedName>
    <definedName name="z">#REF!</definedName>
  </definedNames>
  <calcPr calcId="152511"/>
  <fileRecoveryPr autoRecover="0"/>
</workbook>
</file>

<file path=xl/calcChain.xml><?xml version="1.0" encoding="utf-8"?>
<calcChain xmlns="http://schemas.openxmlformats.org/spreadsheetml/2006/main">
  <c r="A1" i="35" l="1"/>
  <c r="A3" i="32" l="1"/>
  <c r="A2" i="32"/>
  <c r="A1" i="32"/>
  <c r="K27" i="31"/>
  <c r="I27" i="31"/>
  <c r="H27" i="31"/>
  <c r="G26" i="31"/>
  <c r="F26" i="31"/>
  <c r="J26" i="31" s="1"/>
  <c r="D26" i="31"/>
  <c r="E26" i="31" s="1"/>
  <c r="G25" i="31"/>
  <c r="F25" i="31"/>
  <c r="D25" i="31"/>
  <c r="E25" i="31" s="1"/>
  <c r="G24" i="31"/>
  <c r="F24" i="31"/>
  <c r="J24" i="31" s="1"/>
  <c r="D24" i="31"/>
  <c r="E24" i="31" s="1"/>
  <c r="G23" i="31"/>
  <c r="F23" i="31"/>
  <c r="J23" i="31" s="1"/>
  <c r="D23" i="31"/>
  <c r="E23" i="31" s="1"/>
  <c r="G22" i="31"/>
  <c r="F22" i="31"/>
  <c r="J22" i="31" s="1"/>
  <c r="D22" i="31"/>
  <c r="E22" i="31" s="1"/>
  <c r="G21" i="31"/>
  <c r="F21" i="31"/>
  <c r="J21" i="31" s="1"/>
  <c r="E21" i="31"/>
  <c r="D21" i="31"/>
  <c r="G20" i="31"/>
  <c r="F20" i="31"/>
  <c r="D20" i="31"/>
  <c r="E20" i="31" s="1"/>
  <c r="G19" i="31"/>
  <c r="J19" i="31" s="1"/>
  <c r="F19" i="31"/>
  <c r="D19" i="31"/>
  <c r="E19" i="31" s="1"/>
  <c r="G18" i="31"/>
  <c r="F18" i="31"/>
  <c r="J18" i="31" s="1"/>
  <c r="E18" i="31"/>
  <c r="D18" i="31"/>
  <c r="G17" i="31"/>
  <c r="F17" i="31"/>
  <c r="J17" i="31" s="1"/>
  <c r="E17" i="31"/>
  <c r="D17" i="31"/>
  <c r="G16" i="31"/>
  <c r="F16" i="31"/>
  <c r="D16" i="31"/>
  <c r="E16" i="31" s="1"/>
  <c r="G15" i="31"/>
  <c r="F15" i="31"/>
  <c r="J15" i="31" s="1"/>
  <c r="D15" i="31"/>
  <c r="E15" i="31" s="1"/>
  <c r="G14" i="31"/>
  <c r="F14" i="31"/>
  <c r="J14" i="31" s="1"/>
  <c r="D14" i="31"/>
  <c r="E14" i="31" s="1"/>
  <c r="G13" i="31"/>
  <c r="F13" i="31"/>
  <c r="J13" i="31" s="1"/>
  <c r="D13" i="31"/>
  <c r="E13" i="31" s="1"/>
  <c r="G12" i="31"/>
  <c r="F12" i="31"/>
  <c r="J12" i="31" s="1"/>
  <c r="D12" i="31"/>
  <c r="E12" i="31" s="1"/>
  <c r="G11" i="31"/>
  <c r="F11" i="31"/>
  <c r="J11" i="31" s="1"/>
  <c r="D11" i="31"/>
  <c r="E11" i="31" s="1"/>
  <c r="G10" i="31"/>
  <c r="F10" i="31"/>
  <c r="J10" i="31" s="1"/>
  <c r="D10" i="31"/>
  <c r="A3" i="31"/>
  <c r="A2" i="31"/>
  <c r="A1" i="31"/>
  <c r="J25" i="31" l="1"/>
  <c r="D27" i="31"/>
  <c r="J16" i="31"/>
  <c r="J20" i="31"/>
  <c r="G27" i="31"/>
  <c r="J27" i="31"/>
  <c r="E10" i="31"/>
  <c r="E27" i="31" s="1"/>
  <c r="F27" i="31"/>
  <c r="G9" i="29"/>
  <c r="F9" i="29"/>
  <c r="E9" i="29"/>
  <c r="G8" i="29"/>
  <c r="B8" i="29"/>
  <c r="G7" i="29"/>
  <c r="B7" i="29"/>
  <c r="G6" i="29"/>
  <c r="B6" i="29"/>
  <c r="A2" i="29"/>
  <c r="A1" i="29"/>
  <c r="I10" i="26"/>
  <c r="J10" i="26" s="1"/>
  <c r="H10" i="26"/>
  <c r="G10" i="26"/>
  <c r="J9" i="26"/>
  <c r="B9" i="26"/>
  <c r="J8" i="26"/>
  <c r="B8" i="26"/>
  <c r="J7" i="26"/>
  <c r="B7" i="26"/>
  <c r="A2" i="26"/>
  <c r="A1" i="26"/>
  <c r="E14" i="25"/>
  <c r="F14" i="25" s="1"/>
  <c r="D14" i="25"/>
  <c r="F13" i="25"/>
  <c r="F12" i="25"/>
  <c r="F11" i="25"/>
  <c r="E20" i="24"/>
  <c r="D20" i="24"/>
  <c r="A3" i="24"/>
  <c r="A2" i="24"/>
  <c r="A1" i="24"/>
  <c r="D11" i="23" l="1"/>
  <c r="E11" i="23" s="1"/>
  <c r="G11" i="23" s="1"/>
  <c r="D9" i="23"/>
  <c r="E9" i="23" s="1"/>
  <c r="G9" i="23" s="1"/>
  <c r="B4" i="23"/>
  <c r="B3" i="23"/>
  <c r="F12" i="22"/>
  <c r="E12" i="22"/>
  <c r="D12" i="22"/>
  <c r="C12" i="22"/>
  <c r="G11" i="22"/>
  <c r="D11" i="22"/>
  <c r="G10" i="22"/>
  <c r="D10" i="22"/>
  <c r="G9" i="22"/>
  <c r="D9" i="22"/>
  <c r="G8" i="22"/>
  <c r="D8" i="22"/>
  <c r="G7" i="22"/>
  <c r="D7" i="22"/>
  <c r="G12" i="22" l="1"/>
  <c r="J15" i="20"/>
  <c r="L14" i="20"/>
  <c r="M15" i="20" s="1"/>
  <c r="J14" i="20"/>
  <c r="G14" i="20"/>
  <c r="F14" i="20"/>
  <c r="E14" i="20"/>
  <c r="D14" i="20"/>
  <c r="C14" i="20"/>
  <c r="G15" i="20" s="1"/>
  <c r="J13" i="20"/>
  <c r="J12" i="20"/>
  <c r="J11" i="20"/>
  <c r="J10" i="20"/>
  <c r="J9" i="20"/>
  <c r="F9" i="19" l="1"/>
  <c r="A1" i="19"/>
  <c r="E9" i="18"/>
  <c r="A1" i="18"/>
  <c r="F17" i="17"/>
  <c r="F13" i="17"/>
  <c r="F12" i="17"/>
  <c r="F11" i="17"/>
  <c r="E10" i="17"/>
  <c r="A1" i="17"/>
  <c r="F10" i="17" l="1"/>
</calcChain>
</file>

<file path=xl/sharedStrings.xml><?xml version="1.0" encoding="utf-8"?>
<sst xmlns="http://schemas.openxmlformats.org/spreadsheetml/2006/main" count="515" uniqueCount="347">
  <si>
    <t>Sr. No</t>
  </si>
  <si>
    <t>Domestic</t>
  </si>
  <si>
    <t>Commercial</t>
  </si>
  <si>
    <t>Performa SoP 008: Sample Test result for Neutral Voltage</t>
  </si>
  <si>
    <t>Compliance Sample Test Report for Neutral Voltage</t>
  </si>
  <si>
    <t>Category of consumers</t>
  </si>
  <si>
    <t>Sample Size</t>
  </si>
  <si>
    <t>Standard specified in regulation</t>
  </si>
  <si>
    <t>Deviation of results from the sample test (Numbers)</t>
  </si>
  <si>
    <t xml:space="preserve">% age compliance </t>
  </si>
  <si>
    <t>(Numbers)</t>
  </si>
  <si>
    <t xml:space="preserve">(6) = (5)*100/(3)  </t>
  </si>
  <si>
    <t>LT consumers</t>
  </si>
  <si>
    <t> 2%</t>
  </si>
  <si>
    <t>  2%</t>
  </si>
  <si>
    <t>Industrial</t>
  </si>
  <si>
    <t>Agricultural</t>
  </si>
  <si>
    <t>Public water works</t>
  </si>
  <si>
    <t>HT consumers</t>
  </si>
  <si>
    <t>HT industrial</t>
  </si>
  <si>
    <t>Performa SoP 009: Sample Test result for Voltage variations</t>
  </si>
  <si>
    <t>Compliance Sample Test Report for voltage variations</t>
  </si>
  <si>
    <t>Voltage Level</t>
  </si>
  <si>
    <t>Sample Size (numbers)</t>
  </si>
  <si>
    <t>Limit or prescribed standard</t>
  </si>
  <si>
    <t>% age compliance</t>
  </si>
  <si>
    <t xml:space="preserve">(5) = (4)*100/(2)  </t>
  </si>
  <si>
    <t>Low Voltage</t>
  </si>
  <si>
    <t xml:space="preserve"> +6% to -6%</t>
  </si>
  <si>
    <t>High Voltage</t>
  </si>
  <si>
    <t xml:space="preserve"> +6% to -9%</t>
  </si>
  <si>
    <t>Extra High Voltage</t>
  </si>
  <si>
    <t xml:space="preserve"> +10% to -12.50%</t>
  </si>
  <si>
    <t>Performa SoP 010: Sample Test result for Harmonics</t>
  </si>
  <si>
    <t xml:space="preserve">Compliance Sample Test Report for Harmonics </t>
  </si>
  <si>
    <t>Sample size (Numbers)</t>
  </si>
  <si>
    <t>Limit or standard prescribed</t>
  </si>
  <si>
    <t>%age compliance</t>
  </si>
  <si>
    <t>EHT consumers</t>
  </si>
  <si>
    <r>
      <t xml:space="preserve">Note: The licensee shall also submit along with the above harmonic data, 
the records of customer wise drawls of harmonic currents measured at various strategic points. </t>
    </r>
    <r>
      <rPr>
        <b/>
        <sz val="12"/>
        <color indexed="8"/>
        <rFont val="Trebuchet MS"/>
        <family val="2"/>
      </rPr>
      <t xml:space="preserve"> </t>
    </r>
  </si>
  <si>
    <t xml:space="preserve">The formats SoP 008, SoP 009 and SoP 010 have to be sent annually. </t>
  </si>
  <si>
    <t>For the purpose of annual submissions, the year end has to be 
considered as the end of December month of a particular year.</t>
  </si>
  <si>
    <t>YEAR:2022-2023</t>
  </si>
  <si>
    <t>Name of Distribution Licensee: M G V C L</t>
  </si>
  <si>
    <t>Quarter III (OCT-22 to DEC-22)</t>
  </si>
  <si>
    <t>Year:2022-23</t>
  </si>
  <si>
    <t>Performa - SoP 001: Fatal and Non-Fatal  electrical accident report</t>
  </si>
  <si>
    <t>NUMBER OF ACCIDENTS FOR THE 3rd QUARTER OF 2022-23</t>
  </si>
  <si>
    <t>Sr.No</t>
  </si>
  <si>
    <t>Name of Area/Circle</t>
  </si>
  <si>
    <t>No of accidents in the quarter</t>
  </si>
  <si>
    <t>Cumulative since the first quarter of the current FY 2020-21</t>
  </si>
  <si>
    <t>Cumulative since the first quarter of the Last FY 2021-22</t>
  </si>
  <si>
    <t>Departmental</t>
  </si>
  <si>
    <t>Outside</t>
  </si>
  <si>
    <t>TOTAL</t>
  </si>
  <si>
    <t>FH</t>
  </si>
  <si>
    <t>NFH</t>
  </si>
  <si>
    <t>FA</t>
  </si>
  <si>
    <t xml:space="preserve">Baroda (City) </t>
  </si>
  <si>
    <t xml:space="preserve">Baroda (O&amp;M) </t>
  </si>
  <si>
    <t>8 (1-Pvt)</t>
  </si>
  <si>
    <t>Anand</t>
  </si>
  <si>
    <t>Godhra</t>
  </si>
  <si>
    <t>16 (9-Pvt)</t>
  </si>
  <si>
    <t>24 (2-Pvt)</t>
  </si>
  <si>
    <t>10 (1-Pvt)</t>
  </si>
  <si>
    <t>5 (1-Pvt)</t>
  </si>
  <si>
    <t>Nadiad</t>
  </si>
  <si>
    <t>9 (2-Pvt)</t>
  </si>
  <si>
    <t>36 (12-Pvt)</t>
  </si>
  <si>
    <t>69 (2-Pvt)</t>
  </si>
  <si>
    <t>33 (1-Pvt)</t>
  </si>
  <si>
    <t>20 (1-Pvt)</t>
  </si>
  <si>
    <t xml:space="preserve">FH – Fatal Human, FA – Fatal Animal, NFH – Non-fatal Human </t>
  </si>
  <si>
    <t>PVT - Private Premises Accident.</t>
  </si>
  <si>
    <t>Performa – SoP 003: Action taken report for safety measures complied for the electrical accidents occurred</t>
  </si>
  <si>
    <t xml:space="preserve">                                                                                                                                                                                                                                                                                                                                                                                                                                                                                </t>
  </si>
  <si>
    <t>Location of Accident and details of the victim</t>
  </si>
  <si>
    <t>Address</t>
  </si>
  <si>
    <t>sdn</t>
  </si>
  <si>
    <t>Date of occurrence</t>
  </si>
  <si>
    <t>Type of Accident</t>
  </si>
  <si>
    <t>Installation</t>
  </si>
  <si>
    <t>Accident Type</t>
  </si>
  <si>
    <t>Cause of Accident</t>
  </si>
  <si>
    <t>Findings of CEI / EI / AEI</t>
  </si>
  <si>
    <t>Remedies suggested by CEI /EI / AEI in various cases</t>
  </si>
  <si>
    <t>Whether the remedy suggested is complied</t>
  </si>
  <si>
    <t>Action taken to avoid recurrence of such Accident</t>
  </si>
  <si>
    <t>Circle office</t>
  </si>
  <si>
    <t>Bhavinbhai Matabhai Meda, Sharda Meda faliya, Tal-Zalod, Dist-Dahod</t>
  </si>
  <si>
    <t>NFHO</t>
  </si>
  <si>
    <t>As per the information rceived from Sarpanc Shri GP at.Sharda meda faliya,The accident was occur.As per statement of eye witness victim was passing at location,the victim was thrown away.At the time of side visit NO Direct Leakage current found on the X</t>
  </si>
  <si>
    <t>AWAITED</t>
  </si>
  <si>
    <t>NA</t>
  </si>
  <si>
    <t>HT AND TC MAINTENANCE CARRIED OUT</t>
  </si>
  <si>
    <t>No</t>
  </si>
  <si>
    <t>SUNIL RAMDAYAL SUTHAR, Premises of Lakhraj Dharamsinh Gor, Vill/Taluka-Dabhoi, Dist-Vadodara</t>
  </si>
  <si>
    <t>FHO</t>
  </si>
  <si>
    <t>Victim was fitting the elevation aluminium board frame by screw to iron shade by standing on woolen palk.accidently victim loss his balance and victim’s left hand may came contact with live open conductor of 11kv dabhoi town feeder, he was fall down and</t>
  </si>
  <si>
    <t>Awaited</t>
  </si>
  <si>
    <t>No action required</t>
  </si>
  <si>
    <t>NO</t>
  </si>
  <si>
    <t>Baroda O&amp;M</t>
  </si>
  <si>
    <t>Sh. Hathibhai Sardarbhai Khant, RAVNA FALIYA, Vill-Kamrol, Tal-Waghodia, Dist-Vadodara</t>
  </si>
  <si>
    <t>Sh. Hathibhai Sardarbhai Khant was working as conductor on vehicle on GJ01 ET1549 dumper truck. Near Ravna faliya of village kamrol driver parked the under 11KV line of kotambi AG feeder and raised the trolley to unload querry metal in road side in this p</t>
  </si>
  <si>
    <t>Bull of RATHAVA AMBUBHAI DHANIYABHAI, SAYADA FALIYU, Vill-Bhilpur, Tal/Dist-Chhotaudepur</t>
  </si>
  <si>
    <t>The accident occured due to cyclone &amp; heavy wind come at village bhilpur (Sayada Faliyu) due to which 03 nos of HT pole &amp; 01 nos TC structure of HT tap line of 11 KV Siloj AG feeder broken with live conductors &amp; fall down on ground.Live conductors snapped</t>
  </si>
  <si>
    <t>RCTIFICATION WORK DONE</t>
  </si>
  <si>
    <t>Buffalo of Bharvad Anilkumar Ramubhai, Lunawada,near kanka TALAV, Tal-Lunawada, Dist-Mahisagar</t>
  </si>
  <si>
    <t>LT 2 wire abc touch with gaurding and damage abc 2wire and puncture . due to this situation current pass though gaurding wire to psc pole earthing wire and earthing wire also damged to bottom ground leveal and touch with iron fancing and accident occure3d</t>
  </si>
  <si>
    <t xml:space="preserve">GUARDING REMOVED ,EARTHING RE ACTIVATION DONE  </t>
  </si>
  <si>
    <t>SHE BUFFALO of Ramabhai V Zala, Vill-DHULIYA VASNA, Tal-Kapadwanj, Dist-Kheda</t>
  </si>
  <si>
    <t>DUETO HEAVY RAINING BIG TREE BRANCH FALLEN ON LT LINE OF KRISHNA JGY FEEDER TC NO:12 LT LINE,BECAUSE OF THAT NE CONDUCTORE SNAPPED AND FALLEN ON GOUND.DURING GRAZING SHE BUFFAO CAME IN CONTACT WITH BROKEN LT OPEN CONDUCTOR AND ELECTUDE AND ACCIDENT OCCURE</t>
  </si>
  <si>
    <t>Tree branch fallen on LT Line</t>
  </si>
  <si>
    <t>Electric asset to be maintained regularly for safty purpose.</t>
  </si>
  <si>
    <t>yes</t>
  </si>
  <si>
    <t>Maintenace was carried out.</t>
  </si>
  <si>
    <t>Yes</t>
  </si>
  <si>
    <t>ASHWINBHAI NARANBHAI RATHWA, NEAR THE TEMPLE OF PANDHRA VILLAGE, Tal-Bodeli, Dist-Chhotaudepur</t>
  </si>
  <si>
    <t>NFHD</t>
  </si>
  <si>
    <t>JUMPER OF 11KV SURYA JGY DODP AT VILLAGE PANDHRA WAS BURNT.SO VICTIM WAS REPARING THE JUMPER ON DODP.POWER WAS CUT OFF BY REMOVING THE DO OF DODP AT VILLAGE VISADI AND EARTHING WAS ALSO DONE BY VICTIM.SOMEHOW POWER WAS COME TO DODP AND VICTIM WAS GET ELEC</t>
  </si>
  <si>
    <t xml:space="preserve">REJUMPERING WORK DONE AND ALL LINE STAFF WERE INSTRUCTED DO EARTHING ON BOTH SIDE AND SHORT ALL 3 CONDUCTOR </t>
  </si>
  <si>
    <t>Govind K Katara, Navinagari pachhal, Vill-Patod, Tal-Padra, Dist-Vadodara</t>
  </si>
  <si>
    <t>Under the supervision of Shri A C Baria(LM), AB Swich of Zaveripura Tapline of 11 KV Chansad AG was cut by Shri A R Vasava(EA) and Earthing done on incoming side of next AB swich where jumpering work was going on. One of three jumper work has been done.</t>
  </si>
  <si>
    <t xml:space="preserve">2 CROSSING ATTEND </t>
  </si>
  <si>
    <t>COW of Maniya Narsing Waljibhai, MUNIYA FALIYA, Vill-LILVA THAKOR, Tal-Zalod, Dist-Dahod</t>
  </si>
  <si>
    <t>As Per Information Recieved From Sarpanch Shri Gp Lilva Thakor ,The Accident Was Occur Due To Heavy Rain And Wind 11Kv Malvasi Jgy Fdr Conductor Slipped On 11Kv Pin Insulator And Touch On 11 Kv Vcross Arm ,Loose 11Kv Span Due To Sliped Conductor From Pin</t>
  </si>
  <si>
    <t>Re Stringing And Re Binding Of Conductor As Well As Maintenance Carried Out.</t>
  </si>
  <si>
    <t>RITESHBHAI HASANBHAI RATHWA, Vill-Kosum, Tal-Pavijetpur, Dist-Chhotaudepur</t>
  </si>
  <si>
    <t>VICTIM HAS CLIMBED THE LT PSC POLE FOR LT ABC DISMANTLING. ACCIDENTLY A TREE BRANCH FELL ON THE LT LINE &amp; THE LINE SPRUNG AND CAME IN CONTACT WITH THE LIVE HT LINE OF SAJVA AG FEEDER WHICH WAS CROSSING &amp; HENCE GOT ELECTROCUTED.</t>
  </si>
  <si>
    <t xml:space="preserve">Dismentaling and stringing  of LT line work was done on next day, in safety meeting all line staff were instructed to do earthing onboth side and short all 3 conductor </t>
  </si>
  <si>
    <t>BALVANTBHAI DOLABHAI BHARVAD'S HE BUFFELOW, NR CHAVLA HOTEL, ON CANAL, Vill-Dabhan, Tal-Nadiad, Dist-Kheda</t>
  </si>
  <si>
    <t>DUE TO HEAVY WIND LT LINE CONDUCTOR OF DEGAM AG SNAPPED AND FALL DOWN ON LAND AT THAT TIME HE BUFFELOW OF BALVANTBHAI DOLABHAI BHARVAD PASSING FROM THAT AND HE BUFFELOW COME TO CONTACT WITH CONDUCTOR AND GET ELECTROCUTED AND DIED</t>
  </si>
  <si>
    <t>Conductor jointed and maintenance carrie out</t>
  </si>
  <si>
    <t>BUFFALO OF SH BARIYA ABHESINGBHAI JESINGBHAI, JEKOT CHHANGHATI, Tal/Dist-Dahod</t>
  </si>
  <si>
    <t>AS PER INFORMARION RECEIVED IN THE MORNING SH BARIYA ABHESINGBHAI JESINGBHAI WAS TAKING HIS FOUR BUFFALOES TO THE GORGR FOR DRINKING OF WATER.AT THAT TIME ONE BUFFALO WAS ACCIDENTLY TOUCHED THE STAY WIRE AND GOT SHOCK.IT THEN TOUCHED THE BARBED WIRE FENCE</t>
  </si>
  <si>
    <t>REJUMPERING OF DODP STRUCTURE DONE,PIN INSULATOR WAS INSTALLED</t>
  </si>
  <si>
    <t>jersey cow-Bhikhabhai Ramabhai Rabari, Nr Satyam Apartment, Vill/Tal-Ranoli, Dist-Vadodara</t>
  </si>
  <si>
    <t>Transformer center earth leakage current</t>
  </si>
  <si>
    <t>NEW EARTHING HAS DONE. FENCING HAS BEEN DONE WITH INSULATED WIRE. REPLACEMENT OF ABC CABLE THAT TOUCHES THE RSJ POLE.</t>
  </si>
  <si>
    <t>Mahesh N Nai, Kalumiya Vad Pase, Vill/Tal-Padra, Dist-Vadodara</t>
  </si>
  <si>
    <t>Under the supervision of Shri C S Rathava (LI), Jumper Burnt of Petrol pump Tapline of 11 KV Industrial FDR.So LC Taken of Industrial and Metro feeder by Sh C S Rathava ( LI) and Earthing done on both side of location where jumpering work was going on.</t>
  </si>
  <si>
    <t>Awereness givin to victim during safety meeting</t>
  </si>
  <si>
    <t>jersey cow-Valabhai Bharwad &amp; Kanubhai Bharwad, Nr Bumleswar Mahadev, Vill-Sankarda, Dist-Vadodara</t>
  </si>
  <si>
    <t>due to fallen of tree Branch LT wire snapped and 2 nos. of cow came to contact with livw wire and electrocuted</t>
  </si>
  <si>
    <t>OPEN CONDUCTOR REPLACED BY ABC .</t>
  </si>
  <si>
    <t>Balck Buffalow of Lakhabhai Gagubhai Bharvad, At Rasulpura Near bharwad ni jhok, Vill-Changda, Tal-Tarapur, Dist-Anand</t>
  </si>
  <si>
    <t>LT line open conductor is broken and buffallo is electrocuted and died at spot</t>
  </si>
  <si>
    <t>Regulation 12 &amp; 13 to be observed.</t>
  </si>
  <si>
    <t>Rectification done</t>
  </si>
  <si>
    <t>BUFFALO OF UDABHAI KABHAIBHAI RATHOD, AT TRAJ VILLAGE NEAR PATEL VADI, Tal-Matar, Dist-Kheda</t>
  </si>
  <si>
    <t>ON DT 24.10.2022 AT APRROX12:15 buffellow (padi)of udabhai kabhaibhai rathod grassing near accident place suddenly came in contact with broken stay wire at dodp which touch DO jumper of 11 KV MANAV JGY fdr and fall down due to electrocuted near dodp and d</t>
  </si>
  <si>
    <t>Stay wire maintenace carried out and leakage current rectified.</t>
  </si>
  <si>
    <t>ANIMAL GOAT OF SHREE MUKESHBHAI PARSOTTAMBHAI CHUNARA, NR SMASAN OCHHAN VILAGE MANGROL ROAD, Vill-Ochhan, Tal-Amod, Dist-Bharuch</t>
  </si>
  <si>
    <t>IT SEEMS THERE DOUBLE POLE SWITCH STRUCTURE FOR UNDERGROUND CABLE OF 11 KV MANGROL AG FEEDER VICTIM GOAT WAS GOING TO GRAZING NEAR IT AND CURRENT COMMING IN CONTECT WITH EARTHING GI WIRE WHICH IS CONNECTED TO CABLE EARTH TERMINAL</t>
  </si>
  <si>
    <t>NARENDRABHAI TRIKAMBHAI DORIYA, B/H HALIPAD , Vill/Tal/Dist-kheda</t>
  </si>
  <si>
    <t>Victim was working centing work of main gate, which is approx 2.5 ft away from the said line. Accidently came in contact via iron rod with live line. For further tratment, he was shifted to SVP, Ahmedabad. Victim was died on 09.11.2022.</t>
  </si>
  <si>
    <t>Notice issued to premices owner for Unauthorized work under lline v.l.no Kheda/Tech/8850/29.11.2022</t>
  </si>
  <si>
    <t>SANDIP BHATIYA, LEPRECY COMPOUND, Tal/Dist-Vadodara</t>
  </si>
  <si>
    <t>Victim was working to removing of 3ph LT temporary connection meter at leprecy ground, ajwa road. Victim was removing service cable connection from meter at that time accidently power supply came in service cable and victim came in contact with live wire and got shocked and burnt his hands.</t>
  </si>
  <si>
    <t>Awereness givin to victim &amp; co-workers to adopt safe practices during work</t>
  </si>
  <si>
    <t>Baroda City</t>
  </si>
  <si>
    <t>BARIA BALVANTBHAI RAMSINGH, FRONT OF NYARA PETROL PUMP NISHAL FALIYA, Vill-Juna Baria, Tal-Devgadhbaria, Dist-Dahod</t>
  </si>
  <si>
    <t>As per statement and information received from eye vitness,victim shri Baria Balvantbhai Ramsing was collecting wood at the location and came in contact with the broken conductor and there is a possibility of induction. He was found unconscious at an accident place by our line staff and informed the villagers after that he was transfer to hospital for medical treatment.</t>
  </si>
  <si>
    <t>AT THAT LOACTION PIN FAULTY WAS FOUND DUE TO WHICH WIRE WAS BROKEN SO PIN WAS REPLACED WITH NEW FIBRE PIN AND 1 SPAN OF NEW WIRE WAS INSTALLED AT THAT LOACTION.</t>
  </si>
  <si>
    <t>INDRAJIT N RATHOD (EA), KAILASH AUTO GARAGE AB SWITCH,OPP JAGADISH FARASHAN,NEW VIP ROAD, Vadodara</t>
  </si>
  <si>
    <t>On dtd : 13.12.2022, 11 KV Aerodrome feeder shutdown is planned for line maintenance activity and LC NO:2039 is taken by LI Shri Bachubhai Ravat at Appx 06:50 AM hrs. Due to underground cable fault by VMSS, power supply of Sai Shrusti tapline of 11 KV Sayaji nagar feeder was transferred on 11KV Aerodrome feeder. Today on dtd :13.12.2022,rectified faulty UG cable of 11 KV Sayaji nagar feeder is rejumpering and during the work of regularizing the power of 11 KV Sayaji nagar feeder on Sai Shrusti t</t>
  </si>
  <si>
    <t>Dilipbhai Haribhai Rohit (EA), moraj-chikaliya road, Vill-Moraj, Tal-Tarapur, Dist-Anand</t>
  </si>
  <si>
    <t>while attending and completed the jumper work on 11 KV budhej AG Feeder and re shaping of jumper at the same time other feeder 11 KV PR MILL JGY feeder un authorised tree cutting work by unknown person heavy neem branch fallen on 11 KV PR Mill JGY feeder abd pin binding broken and conductor jumped up and came in contact with n11 KV Budhej AG feeder and victim has felt jerk and loosen his physically balance and fallen to grounf form 4th slab of the pole</t>
  </si>
  <si>
    <t>SHRI HARSADBHAI DAHYABHAI, NAHER FALIU, Vill-Kaliyakuva, Tal-Godhra, Dist-Panchmahal</t>
  </si>
  <si>
    <t>VICTIM DEMLI CAME FOR DELIVERING BUFFALO AFTER HE PARKED HIS VEHICLE UNDER 11 KV LINE WHERE LINE WAS FILLED UP HE CLIMBED VECHILE CABIN TO UNLOAD LUGGAGE FROM THE CABBIN. HIS HEAD CAME IN CONTACT OF 11 KV LINE AND GOT ELECTROCUTED. WAS ADMITTED IN HOSPITAL</t>
  </si>
  <si>
    <t>UNDER HT LINE POLE ERECTED TO MAINTAIN GROUND CLEARANCE.</t>
  </si>
  <si>
    <t>Baria Anilkumar Rameshbhai (VS EA), Tekari faliya, Vill-Abhlod, Tal-Devgadhbaria, Dist-Dahod</t>
  </si>
  <si>
    <t>Charging the replace transformer witch was failed earlier and during charging of transformer after cutting of the of the DO of transformer he was joining the LT cable of transformer and also he has seenloose pin of DO on the lower side wich hi was adjusting and thare is possibility accidently came in contact with uper side of DO and gatting electric shock on left hand of the body.</t>
  </si>
  <si>
    <t>Pin Is Adjusted At The Location Where Accident Takes Place in order to avoid such accidents</t>
  </si>
  <si>
    <t>Laxmanbhai Bhlabhai Pagi, Vill-Bakor, Tal-Khanpur, Dist-Mahisagar</t>
  </si>
  <si>
    <t>Victim doing tree cutting on Tree where 11 KV line is passing and during tree cutting got electric shock.</t>
  </si>
  <si>
    <t>Tree cutting &amp; maintenace work done</t>
  </si>
  <si>
    <t>Financial Year: 2022-23</t>
  </si>
  <si>
    <t>Quarter :   Q-III (Oct-Nov-Dec-2022 )</t>
  </si>
  <si>
    <t>Performa SoP 006: Failure of Distribution Transformer</t>
  </si>
  <si>
    <t>Sr. No.</t>
  </si>
  <si>
    <t>Name of Circle</t>
  </si>
  <si>
    <t>Nos. of existing Distribution Transformers at the start of the quarter</t>
  </si>
  <si>
    <t>Nos. of Distribution Transformers added during the quarter</t>
  </si>
  <si>
    <t>Total number of Distribution Transformers on end of quarter</t>
  </si>
  <si>
    <t>Total number of   Distribution transformer failed during quarter-III</t>
  </si>
  <si>
    <t>% failure rate of Distribution transformer</t>
  </si>
  <si>
    <t>A</t>
  </si>
  <si>
    <t>B</t>
  </si>
  <si>
    <t>C=A+B</t>
  </si>
  <si>
    <t>D</t>
  </si>
  <si>
    <t>H = (D)*100/C</t>
  </si>
  <si>
    <t>MGVCL</t>
  </si>
  <si>
    <t>Performa SoP 013: Faulty Meters Replacement</t>
  </si>
  <si>
    <t>Consumer Category</t>
  </si>
  <si>
    <t>No. of faulty meters at the start of the quarter</t>
  </si>
  <si>
    <t>No. of faulty meters added during the quarter</t>
  </si>
  <si>
    <t>Total no. of defective / faulty Meter</t>
  </si>
  <si>
    <t>No. of faulty Meters repaired and replaced</t>
  </si>
  <si>
    <t xml:space="preserve">No of faulty meters pending at the end of the quarter </t>
  </si>
  <si>
    <t>Remark</t>
  </si>
  <si>
    <t>(3)=(2)+(1)</t>
  </si>
  <si>
    <t>(5)=(3)-(4)</t>
  </si>
  <si>
    <t>1 PHASE</t>
  </si>
  <si>
    <t>3 PHASE</t>
  </si>
  <si>
    <t>Performa SoP 016: Compensation details</t>
  </si>
  <si>
    <t>COMPENSATION DETAILS</t>
  </si>
  <si>
    <t>Sr.No.</t>
  </si>
  <si>
    <t>Event</t>
  </si>
  <si>
    <t>Compensation</t>
  </si>
  <si>
    <t>No of cases where compensation was given (in numbers)</t>
  </si>
  <si>
    <t>Amt of compensation paid (in Rs.)</t>
  </si>
  <si>
    <t>Duty to provide supply</t>
  </si>
  <si>
    <t>Rs. 50 per day of delay from the limit specified in the performance regulations</t>
  </si>
  <si>
    <t>a) New Connection</t>
  </si>
  <si>
    <t>b) Additional Load</t>
  </si>
  <si>
    <t>c) Temporary supply</t>
  </si>
  <si>
    <t>d) Shifting service connection</t>
  </si>
  <si>
    <t>e)Transfer of service connection</t>
  </si>
  <si>
    <t>f) Change in tariff category of consumer</t>
  </si>
  <si>
    <t>Complaints in billing</t>
  </si>
  <si>
    <t>Rs. 50 for non reply within the period prescribed in Regulations</t>
  </si>
  <si>
    <t>Replacement of meters</t>
  </si>
  <si>
    <t>LT- Rs. 25 per day of delay - maximum Rs.2,500 and HT - Rs. 250 per day of delay - maximum of Rs.5,000</t>
  </si>
  <si>
    <t>Interruption of supply</t>
  </si>
  <si>
    <t>LT- Rs. 25 for every 6 hrs of delay- maximum of Rs. 500 and HT- Rs. 50 for every 6 hrs delay- maximum Rs. 1000/-</t>
  </si>
  <si>
    <t>Voltage fluctuations and complaints</t>
  </si>
  <si>
    <t>Rs. 50 for failure to visit or convey findings within the stipulated period</t>
  </si>
  <si>
    <t>Responding to consumer's complaints</t>
  </si>
  <si>
    <t>Rs. 25 for each day of delay- maximum Rs. 500</t>
  </si>
  <si>
    <t>Grievance Handling</t>
  </si>
  <si>
    <t>Rs.25 for failure in handling grievance</t>
  </si>
  <si>
    <t xml:space="preserve">TOTAL </t>
  </si>
  <si>
    <t>Q-3(Oct-Dec-22)</t>
  </si>
  <si>
    <t>Year: 2022-23</t>
  </si>
  <si>
    <t>SoP 011 –A: System Average Interruption Frequency Index (SAIFI)</t>
  </si>
  <si>
    <t>Sr.
No</t>
  </si>
  <si>
    <t>Month</t>
  </si>
  <si>
    <r>
      <t>N</t>
    </r>
    <r>
      <rPr>
        <vertAlign val="subscript"/>
        <sz val="12"/>
        <color indexed="8"/>
        <rFont val="Trebuchet MS"/>
        <family val="2"/>
      </rPr>
      <t>i</t>
    </r>
    <r>
      <rPr>
        <sz val="12"/>
        <color indexed="8"/>
        <rFont val="Trebuchet MS"/>
        <family val="2"/>
      </rPr>
      <t xml:space="preserve"> - Total no of customers for each momentary interruptions</t>
    </r>
  </si>
  <si>
    <r>
      <t>N</t>
    </r>
    <r>
      <rPr>
        <vertAlign val="subscript"/>
        <sz val="12"/>
        <color indexed="8"/>
        <rFont val="Trebuchet MS"/>
        <family val="2"/>
      </rPr>
      <t>T</t>
    </r>
    <r>
      <rPr>
        <sz val="12"/>
        <color indexed="8"/>
        <rFont val="Trebuchet MS"/>
        <family val="2"/>
      </rPr>
      <t xml:space="preserve"> - Total no of customers served</t>
    </r>
  </si>
  <si>
    <t>Past year corrosponding Month</t>
  </si>
  <si>
    <t>6=5/4</t>
  </si>
  <si>
    <t>Oct' 22</t>
  </si>
  <si>
    <t>Nov' 22</t>
  </si>
  <si>
    <t>Dec' 22</t>
  </si>
  <si>
    <t>SoP 011 – B System Average Interruption Duration Index (SAIDI)</t>
  </si>
  <si>
    <t>ri = Restoration Time for each interruption event</t>
  </si>
  <si>
    <r>
      <t>N</t>
    </r>
    <r>
      <rPr>
        <vertAlign val="subscript"/>
        <sz val="12"/>
        <color indexed="8"/>
        <rFont val="Trebuchet MS"/>
        <family val="2"/>
      </rPr>
      <t>i</t>
    </r>
    <r>
      <rPr>
        <sz val="12"/>
        <color indexed="8"/>
        <rFont val="Trebuchet MS"/>
        <family val="2"/>
      </rPr>
      <t xml:space="preserve"> - no of interrupted customers for each sustained interruption event</t>
    </r>
  </si>
  <si>
    <t>ri * Ni – Total customer interruption Duration</t>
  </si>
  <si>
    <t>ri=Restoration Time for each interruption event</t>
  </si>
  <si>
    <t>Ni= No of Interrupted customers for each sustained Interruption</t>
  </si>
  <si>
    <r>
      <t>N</t>
    </r>
    <r>
      <rPr>
        <vertAlign val="subscript"/>
        <sz val="12"/>
        <color indexed="8"/>
        <rFont val="Trebuchet MS"/>
        <family val="2"/>
      </rPr>
      <t>T</t>
    </r>
    <r>
      <rPr>
        <sz val="12"/>
        <color indexed="8"/>
        <rFont val="Trebuchet MS"/>
        <family val="2"/>
      </rPr>
      <t xml:space="preserve"> - Total no of customers served      </t>
    </r>
  </si>
  <si>
    <t xml:space="preserve">Customer Interruption Duration </t>
  </si>
  <si>
    <t>Past year corrosponding Months</t>
  </si>
  <si>
    <t>MINS.</t>
  </si>
  <si>
    <t>HRS.</t>
  </si>
  <si>
    <t>5= 3 X 4</t>
  </si>
  <si>
    <t>7=4/3</t>
  </si>
  <si>
    <t>7A</t>
  </si>
  <si>
    <t>July</t>
  </si>
  <si>
    <t>August</t>
  </si>
  <si>
    <t xml:space="preserve">SoP 011 – C: Momentary Average Interruption Frequency Index (MAIFI)    </t>
  </si>
  <si>
    <t xml:space="preserve">Sr.
No   </t>
  </si>
  <si>
    <t xml:space="preserve">Month       </t>
  </si>
  <si>
    <t>Number of Momentary interruptions        Imi</t>
  </si>
  <si>
    <r>
      <t>N</t>
    </r>
    <r>
      <rPr>
        <vertAlign val="subscript"/>
        <sz val="12"/>
        <color indexed="8"/>
        <rFont val="Trebuchet MS"/>
        <family val="2"/>
      </rPr>
      <t>mi</t>
    </r>
    <r>
      <rPr>
        <sz val="12"/>
        <color indexed="8"/>
        <rFont val="Trebuchet MS"/>
        <family val="2"/>
      </rPr>
      <t xml:space="preserve"> - Total no of customers for each momentary interruptions</t>
    </r>
  </si>
  <si>
    <t>REGISTER FOR COMPILING THE COMPLAINTS CLASSIFICATIONWISE Q-I 2022-23</t>
  </si>
  <si>
    <t>Performa SoP 003 B:</t>
  </si>
  <si>
    <t>APPENDIX-B (already in the SoP regulation)</t>
  </si>
  <si>
    <t>Classification</t>
  </si>
  <si>
    <t>Nature of Complaints</t>
  </si>
  <si>
    <t>Pending complaints of previous qtr.</t>
  </si>
  <si>
    <t>Complaints received during the qtr.</t>
  </si>
  <si>
    <t>Total Complaints
=2+3</t>
  </si>
  <si>
    <t>No. of Complaints redressed during the quarter.</t>
  </si>
  <si>
    <t>Balance Complaints to be redressed. (4) – (9)</t>
  </si>
  <si>
    <t>In stipulated time</t>
  </si>
  <si>
    <t>Beyond stipulated time</t>
  </si>
  <si>
    <t>Total 
(5) to (8)</t>
  </si>
  <si>
    <t>Within 50% of stipulated time.</t>
  </si>
  <si>
    <t>Within stipulated time.</t>
  </si>
  <si>
    <t>Up to double the stipulated time</t>
  </si>
  <si>
    <t>More than double the stipulated time</t>
  </si>
  <si>
    <t>A(i)</t>
  </si>
  <si>
    <t>Loose Connection</t>
  </si>
  <si>
    <t>A(ii)</t>
  </si>
  <si>
    <t>Intruption due to line Break down</t>
  </si>
  <si>
    <t>A(iii)</t>
  </si>
  <si>
    <t>Intruption due to T/C Fail</t>
  </si>
  <si>
    <t>B(i)</t>
  </si>
  <si>
    <t xml:space="preserve">Quality of power supply,ordinary case which require no Augmentation </t>
  </si>
  <si>
    <t>B(ii)</t>
  </si>
  <si>
    <t>Quality of power supply,ordinary case which require  Augmentation</t>
  </si>
  <si>
    <t>C(i)</t>
  </si>
  <si>
    <t>Meters- Stoped/Defective meter</t>
  </si>
  <si>
    <t>C(ii)</t>
  </si>
  <si>
    <t>Meters- Billing on average basis for &gt; two bills</t>
  </si>
  <si>
    <t>D(i)</t>
  </si>
  <si>
    <t>Over head lines - loose wires</t>
  </si>
  <si>
    <t>D(ii)</t>
  </si>
  <si>
    <t>Over head lines - in adiquate ground clearance</t>
  </si>
  <si>
    <t>E(i)</t>
  </si>
  <si>
    <t>Bills- for current bills where no addl information required</t>
  </si>
  <si>
    <t>E(ii)</t>
  </si>
  <si>
    <t>Bills- for current bills where  addl information required</t>
  </si>
  <si>
    <t>F(i)</t>
  </si>
  <si>
    <t>Service connections- where extention of mains is not required</t>
  </si>
  <si>
    <t>F(ii)</t>
  </si>
  <si>
    <t>Service connections- where extention of mains is required</t>
  </si>
  <si>
    <t>F(iii)</t>
  </si>
  <si>
    <t>Service connections- Modification in connected load</t>
  </si>
  <si>
    <t>F(iv)</t>
  </si>
  <si>
    <t>Service connections- Name change/reconnection</t>
  </si>
  <si>
    <t>G</t>
  </si>
  <si>
    <t>Refund of amount due inregard to temp conn</t>
  </si>
  <si>
    <t>H</t>
  </si>
  <si>
    <t>Others</t>
  </si>
  <si>
    <t>The format is to be sent quarterly</t>
  </si>
  <si>
    <r>
      <t>The quarterly reporting of the year means reporting for the period 1</t>
    </r>
    <r>
      <rPr>
        <vertAlign val="superscript"/>
        <sz val="10"/>
        <color indexed="8"/>
        <rFont val="Arial"/>
        <family val="2"/>
      </rPr>
      <t>st</t>
    </r>
    <r>
      <rPr>
        <sz val="10"/>
        <color indexed="8"/>
        <rFont val="Arial"/>
        <family val="2"/>
      </rPr>
      <t xml:space="preserve"> Quarter as Jan – Mar, 2</t>
    </r>
    <r>
      <rPr>
        <vertAlign val="superscript"/>
        <sz val="10"/>
        <color indexed="8"/>
        <rFont val="Arial"/>
        <family val="2"/>
      </rPr>
      <t>nd</t>
    </r>
    <r>
      <rPr>
        <sz val="10"/>
        <color indexed="8"/>
        <rFont val="Arial"/>
        <family val="2"/>
      </rPr>
      <t xml:space="preserve"> Quarter as Apr – Jun, 3</t>
    </r>
    <r>
      <rPr>
        <vertAlign val="superscript"/>
        <sz val="10"/>
        <color indexed="8"/>
        <rFont val="Arial"/>
        <family val="2"/>
      </rPr>
      <t>rd</t>
    </r>
    <r>
      <rPr>
        <sz val="10"/>
        <color indexed="8"/>
        <rFont val="Arial"/>
        <family val="2"/>
      </rPr>
      <t xml:space="preserve"> Quarter as Jul – Sep and 4</t>
    </r>
    <r>
      <rPr>
        <vertAlign val="superscript"/>
        <sz val="10"/>
        <color indexed="8"/>
        <rFont val="Arial"/>
        <family val="2"/>
      </rPr>
      <t>th</t>
    </r>
    <r>
      <rPr>
        <sz val="10"/>
        <color indexed="8"/>
        <rFont val="Arial"/>
        <family val="2"/>
      </rPr>
      <t xml:space="preserve"> Quarter as Oct – Dec of the year.</t>
    </r>
  </si>
  <si>
    <t>For any other complaints not mentioned in the classification, the sequence for (H) can be used.</t>
  </si>
  <si>
    <r>
      <t>Performa SoP 004</t>
    </r>
    <r>
      <rPr>
        <sz val="12"/>
        <rFont val="Trebuchet MS"/>
        <family val="2"/>
      </rPr>
      <t xml:space="preserve"> : Publicity carried out while displaying the contact details of consumer complaints centers</t>
    </r>
  </si>
  <si>
    <t>Particulars should also cover the details of consumer awareness program conducted, advertisement done through various media like TV, newspaper, radio, pamphlets &amp; booklet distributions, Displays etc. The development of website and any medium through which public education is carried out can be included.</t>
  </si>
  <si>
    <t xml:space="preserve">Actions or steps carried out by distribution licensee towards public awareness in the quarter  </t>
  </si>
  <si>
    <t xml:space="preserve">Likely number of consumers influenced </t>
  </si>
  <si>
    <t xml:space="preserve">RTI Officers Name is displayed at customer care centre on each office </t>
  </si>
  <si>
    <t>Necessary information regarding time schedule for new connection and solving complaints is display on the board.</t>
  </si>
  <si>
    <t>Contact nos. of various officers of the company for emergency contact is also displayed at customer care centre.</t>
  </si>
  <si>
    <t>Displayed safety posters at various S/dn,Divisions</t>
  </si>
  <si>
    <t>Safety Meeting with Line Staff at various S/dn,Divisions on Every Monday (Line staff influenced)</t>
  </si>
  <si>
    <t>ACTION TAKEN REPORT FOR SAFETY MEASURES COMPLIED FOR THE ELECTRICAL ACCIDENTS OCCURED IN THE Third QUARTER OF FY 2022-23</t>
  </si>
  <si>
    <t>Year :2022-23</t>
  </si>
  <si>
    <t>Performa – SoP 005 B: Action taken report by the Redressal Committee</t>
  </si>
  <si>
    <t>Date and Time Meeting conducted</t>
  </si>
  <si>
    <t>No of complaints registered at the meeting</t>
  </si>
  <si>
    <t>No. of complaints pending at the end of the meeting</t>
  </si>
  <si>
    <t>Quarter :   Q-III  (Oct-Nov-Dec- 2022)</t>
  </si>
  <si>
    <t>SOP Q-III (oct-Nov-Dec-22)</t>
  </si>
  <si>
    <r>
      <t>1</t>
    </r>
    <r>
      <rPr>
        <vertAlign val="superscript"/>
        <sz val="12"/>
        <color indexed="8"/>
        <rFont val="Trebuchet MS"/>
        <family val="2"/>
      </rPr>
      <t>st</t>
    </r>
    <r>
      <rPr>
        <sz val="12"/>
        <color indexed="8"/>
        <rFont val="Trebuchet MS"/>
        <family val="2"/>
      </rPr>
      <t xml:space="preserve"> Month of the quarter
(Oct'22)</t>
    </r>
  </si>
  <si>
    <t xml:space="preserve"> 28.10.22,11.30 am at Corporate Office</t>
  </si>
  <si>
    <r>
      <t>2</t>
    </r>
    <r>
      <rPr>
        <vertAlign val="superscript"/>
        <sz val="12"/>
        <color indexed="8"/>
        <rFont val="Trebuchet MS"/>
        <family val="2"/>
      </rPr>
      <t>nd</t>
    </r>
    <r>
      <rPr>
        <sz val="12"/>
        <color indexed="8"/>
        <rFont val="Trebuchet MS"/>
        <family val="2"/>
      </rPr>
      <t xml:space="preserve"> Month of the quarter
(Nov'22)</t>
    </r>
  </si>
  <si>
    <t xml:space="preserve"> 24.11.22,11.30 am at Godhra Office</t>
  </si>
  <si>
    <r>
      <t>3</t>
    </r>
    <r>
      <rPr>
        <vertAlign val="superscript"/>
        <sz val="12"/>
        <color indexed="8"/>
        <rFont val="Trebuchet MS"/>
        <family val="2"/>
      </rPr>
      <t>rd</t>
    </r>
    <r>
      <rPr>
        <sz val="12"/>
        <color indexed="8"/>
        <rFont val="Trebuchet MS"/>
        <family val="2"/>
      </rPr>
      <t xml:space="preserve"> Month of the quarter
(Dec'22)</t>
    </r>
  </si>
  <si>
    <t xml:space="preserve"> 17.12.22,11.30 am at Corporate Office</t>
  </si>
  <si>
    <t>SOP:Qtr.III(OCT-NOV-DEC-22)</t>
  </si>
</sst>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41" formatCode="_ * #,##0_ ;_ * \-#,##0_ ;_ * &quot;-&quot;_ ;_ @_ "/>
    <numFmt numFmtId="43" formatCode="_ * #,##0.00_ ;_ * \-#,##0.00_ ;_ * &quot;-&quot;??_ ;_ @_ "/>
    <numFmt numFmtId="164" formatCode="&quot;$&quot;#,##0_);\(&quot;$&quot;#,##0\)"/>
    <numFmt numFmtId="165" formatCode="_(* #,##0.00_);_(* \(#,##0.00\);_(* &quot;-&quot;??_);_(@_)"/>
    <numFmt numFmtId="166" formatCode="#,##0&quot; грн.&quot;;\-#,##0&quot; грн.&quot;"/>
    <numFmt numFmtId="167" formatCode="&quot;\&quot;#,##0.00;[Red]\-&quot;\&quot;#,##0.00"/>
    <numFmt numFmtId="168" formatCode="\\#,##0.00;[Red]&quot;-\&quot;#,##0.00"/>
    <numFmt numFmtId="169" formatCode="&quot;$&quot;#,##0.00;[Red]\-&quot;$&quot;#,##0.00"/>
    <numFmt numFmtId="170" formatCode="&quot;грн.&quot;#,##0.00;[Red]&quot;-грн.&quot;#,##0.00"/>
    <numFmt numFmtId="171" formatCode="_-* #,##0.00\ &quot;€&quot;_-;\-* #,##0.00\ &quot;€&quot;_-;_-* &quot;-&quot;??\ &quot;€&quot;_-;_-@_-"/>
    <numFmt numFmtId="172" formatCode="_-* #,##0.00&quot; €&quot;_-;\-* #,##0.00&quot; €&quot;_-;_-* \-??&quot; €&quot;_-;_-@_-"/>
    <numFmt numFmtId="173" formatCode="#,##0.0"/>
    <numFmt numFmtId="174" formatCode="_-* #,##0\ _F_-;\-* #,##0\ _F_-;_-* &quot;-&quot;\ _F_-;_-@_-"/>
    <numFmt numFmtId="175" formatCode="_-* #,##0.00\ _F_-;\-* #,##0.00\ _F_-;_-* &quot;-&quot;??\ _F_-;_-@_-"/>
    <numFmt numFmtId="176" formatCode="0.000"/>
    <numFmt numFmtId="177" formatCode="_ &quot;Fr.&quot;\ * #,##0_ ;_ &quot;Fr.&quot;\ * \-#,##0_ ;_ &quot;Fr.&quot;\ * &quot;-&quot;_ ;_ @_ "/>
    <numFmt numFmtId="178" formatCode="_ &quot;Fr.&quot;\ * #,##0.00_ ;_ &quot;Fr.&quot;\ * \-#,##0.00_ ;_ &quot;Fr.&quot;\ * &quot;-&quot;??_ ;_ @_ "/>
    <numFmt numFmtId="179" formatCode="_-&quot;$&quot;* #,##0_-;\-&quot;$&quot;* #,##0_-;_-&quot;$&quot;* &quot;-&quot;_-;_-@_-"/>
    <numFmt numFmtId="180" formatCode="_-&quot;$&quot;* #,##0.00_-;\-&quot;$&quot;* #,##0.00_-;_-&quot;$&quot;* &quot;-&quot;??_-;_-@_-"/>
    <numFmt numFmtId="181" formatCode="&quot;\&quot;#,##0.00;[Red]&quot;\&quot;\-#,##0.00"/>
    <numFmt numFmtId="182" formatCode="&quot;\&quot;#,##0;[Red]&quot;\&quot;\-#,##0"/>
    <numFmt numFmtId="183" formatCode="0.0"/>
    <numFmt numFmtId="184" formatCode="[h]:mm"/>
  </numFmts>
  <fonts count="122">
    <font>
      <sz val="11"/>
      <color theme="1"/>
      <name val="Calibri"/>
      <family val="2"/>
      <scheme val="minor"/>
    </font>
    <font>
      <sz val="11"/>
      <color theme="1"/>
      <name val="Calibri"/>
      <family val="2"/>
      <scheme val="minor"/>
    </font>
    <font>
      <b/>
      <sz val="12"/>
      <name val="Trebuchet MS"/>
      <family val="2"/>
    </font>
    <font>
      <sz val="12"/>
      <color indexed="8"/>
      <name val="Trebuchet MS"/>
      <family val="2"/>
    </font>
    <font>
      <sz val="12"/>
      <color theme="1"/>
      <name val="Trebuchet MS"/>
      <family val="2"/>
    </font>
    <font>
      <sz val="10"/>
      <color indexed="8"/>
      <name val="Arial"/>
      <family val="2"/>
    </font>
    <font>
      <sz val="10"/>
      <name val="Arial"/>
      <family val="2"/>
      <charset val="1"/>
    </font>
    <font>
      <u/>
      <sz val="11"/>
      <color theme="10"/>
      <name val="Calibri"/>
      <family val="2"/>
      <scheme val="minor"/>
    </font>
    <font>
      <sz val="10"/>
      <name val="Arial"/>
      <family val="2"/>
    </font>
    <font>
      <sz val="11"/>
      <color indexed="8"/>
      <name val="Calibri"/>
      <family val="2"/>
    </font>
    <font>
      <b/>
      <sz val="12"/>
      <color indexed="8"/>
      <name val="Trebuchet MS"/>
      <family val="2"/>
    </font>
    <font>
      <sz val="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charset val="1"/>
    </font>
    <font>
      <sz val="11"/>
      <name val="‚l‚r ‚oƒSƒVƒbƒN"/>
      <family val="3"/>
      <charset val="128"/>
    </font>
    <font>
      <sz val="11"/>
      <color indexed="9"/>
      <name val="Calibri"/>
      <family val="2"/>
    </font>
    <font>
      <sz val="12"/>
      <name val="¹UAAA¼"/>
      <family val="3"/>
      <charset val="129"/>
    </font>
    <font>
      <sz val="11"/>
      <color indexed="20"/>
      <name val="Calibri"/>
      <family val="2"/>
    </font>
    <font>
      <sz val="7"/>
      <name val="Helv"/>
    </font>
    <font>
      <sz val="12"/>
      <name val="Tms Rmn"/>
    </font>
    <font>
      <b/>
      <sz val="10"/>
      <name val="MS Sans Serif"/>
      <family val="2"/>
    </font>
    <font>
      <b/>
      <sz val="11"/>
      <color indexed="52"/>
      <name val="Calibri"/>
      <family val="2"/>
    </font>
    <font>
      <b/>
      <sz val="11"/>
      <color indexed="9"/>
      <name val="Calibri"/>
      <family val="2"/>
    </font>
    <font>
      <i/>
      <sz val="11"/>
      <color indexed="23"/>
      <name val="Calibri"/>
      <family val="2"/>
    </font>
    <font>
      <sz val="10"/>
      <color indexed="10"/>
      <name val="Arial"/>
      <family val="2"/>
    </font>
    <font>
      <sz val="11"/>
      <color indexed="17"/>
      <name val="Calibri"/>
      <family val="2"/>
    </font>
    <font>
      <b/>
      <sz val="12"/>
      <color indexed="9"/>
      <name val="Tms Rmn"/>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u/>
      <sz val="9"/>
      <color indexed="12"/>
      <name val="Arial"/>
      <family val="2"/>
    </font>
    <font>
      <sz val="11"/>
      <color indexed="62"/>
      <name val="Calibri"/>
      <family val="2"/>
    </font>
    <font>
      <sz val="11"/>
      <color indexed="52"/>
      <name val="Calibri"/>
      <family val="2"/>
    </font>
    <font>
      <sz val="11"/>
      <color indexed="60"/>
      <name val="Calibri"/>
      <family val="2"/>
    </font>
    <font>
      <sz val="7"/>
      <name val="Small Fonts"/>
      <family val="2"/>
    </font>
    <font>
      <sz val="10"/>
      <name val="Courier"/>
      <family val="3"/>
    </font>
    <font>
      <sz val="10"/>
      <name val="Courier New"/>
      <family val="3"/>
    </font>
    <font>
      <sz val="12"/>
      <name val="Times New Roman"/>
      <family val="1"/>
    </font>
    <font>
      <b/>
      <sz val="11"/>
      <color indexed="63"/>
      <name val="Calibri"/>
      <family val="2"/>
    </font>
    <font>
      <b/>
      <sz val="10"/>
      <name val="Arial CE"/>
      <family val="2"/>
      <charset val="238"/>
    </font>
    <font>
      <sz val="7"/>
      <color indexed="10"/>
      <name val="Helv"/>
    </font>
    <font>
      <u/>
      <sz val="9"/>
      <color indexed="36"/>
      <name val="Arial"/>
      <family val="2"/>
    </font>
    <font>
      <u/>
      <sz val="9"/>
      <color indexed="20"/>
      <name val="Arial"/>
      <family val="2"/>
    </font>
    <font>
      <b/>
      <sz val="18"/>
      <color indexed="56"/>
      <name val="Cambria"/>
      <family val="2"/>
    </font>
    <font>
      <b/>
      <sz val="18"/>
      <color theme="3"/>
      <name val="Cambria"/>
      <family val="2"/>
    </font>
    <font>
      <b/>
      <sz val="11"/>
      <color indexed="8"/>
      <name val="Calibri"/>
      <family val="2"/>
    </font>
    <font>
      <sz val="11"/>
      <color indexed="10"/>
      <name val="Calibri"/>
      <family val="2"/>
    </font>
    <font>
      <sz val="14"/>
      <name val="뼻뮝"/>
      <family val="3"/>
      <charset val="129"/>
    </font>
    <font>
      <sz val="12"/>
      <name val="뼻뮝"/>
      <family val="1"/>
      <charset val="129"/>
    </font>
    <font>
      <sz val="12"/>
      <name val="바탕체"/>
      <family val="1"/>
      <charset val="129"/>
    </font>
    <font>
      <sz val="10"/>
      <name val="굴림체"/>
      <family val="3"/>
      <charset val="129"/>
    </font>
    <font>
      <sz val="8"/>
      <color indexed="8"/>
      <name val="Bookman Old Style"/>
      <family val="1"/>
    </font>
    <font>
      <sz val="12"/>
      <name val="Tahoma"/>
      <family val="2"/>
    </font>
    <font>
      <sz val="11"/>
      <color theme="1"/>
      <name val="Tahoma"/>
      <family val="2"/>
    </font>
    <font>
      <sz val="12"/>
      <color indexed="8"/>
      <name val="Tahoma"/>
      <family val="2"/>
    </font>
    <font>
      <sz val="14"/>
      <color indexed="8"/>
      <name val="Tahoma"/>
      <family val="2"/>
    </font>
    <font>
      <sz val="14"/>
      <name val="Trebuchet MS"/>
      <family val="2"/>
    </font>
    <font>
      <sz val="8"/>
      <color indexed="8"/>
      <name val="Tahoma"/>
      <family val="2"/>
    </font>
    <font>
      <b/>
      <sz val="16"/>
      <name val="Trebuchet MS"/>
      <family val="2"/>
    </font>
    <font>
      <b/>
      <sz val="11"/>
      <color theme="1"/>
      <name val="Tahoma"/>
      <family val="2"/>
    </font>
    <font>
      <b/>
      <sz val="12"/>
      <color indexed="8"/>
      <name val="Tahoma"/>
      <family val="2"/>
    </font>
    <font>
      <sz val="12"/>
      <color theme="1"/>
      <name val="Tahoma"/>
      <family val="2"/>
    </font>
    <font>
      <sz val="10"/>
      <color theme="1"/>
      <name val="Tahoma"/>
      <family val="2"/>
    </font>
    <font>
      <sz val="10"/>
      <color indexed="8"/>
      <name val="Tahoma"/>
      <family val="2"/>
    </font>
    <font>
      <b/>
      <sz val="12"/>
      <color theme="1"/>
      <name val="Tahoma"/>
      <family val="2"/>
    </font>
    <font>
      <b/>
      <sz val="12"/>
      <color rgb="FFFF0000"/>
      <name val="Tahoma"/>
      <family val="2"/>
    </font>
    <font>
      <b/>
      <sz val="12"/>
      <name val="Tahoma"/>
      <family val="2"/>
    </font>
    <font>
      <sz val="12"/>
      <color theme="1"/>
      <name val="Calibri"/>
      <family val="2"/>
      <scheme val="minor"/>
    </font>
    <font>
      <b/>
      <sz val="16"/>
      <name val="Leelawadee"/>
      <family val="2"/>
    </font>
    <font>
      <sz val="11"/>
      <name val="Leelawadee"/>
      <family val="2"/>
    </font>
    <font>
      <b/>
      <sz val="14"/>
      <name val="Leelawadee"/>
      <family val="2"/>
    </font>
    <font>
      <b/>
      <sz val="12"/>
      <name val="Leelawadee"/>
      <family val="2"/>
    </font>
    <font>
      <sz val="12"/>
      <name val="Leelawadee"/>
      <family val="2"/>
    </font>
    <font>
      <b/>
      <sz val="11"/>
      <name val="Leelawadee"/>
      <family val="2"/>
    </font>
    <font>
      <sz val="11"/>
      <color theme="1"/>
      <name val="Leelawadee"/>
      <family val="2"/>
    </font>
    <font>
      <b/>
      <sz val="18"/>
      <name val="Leelawadee"/>
      <family val="2"/>
    </font>
    <font>
      <sz val="14"/>
      <name val="Leelawadee"/>
      <family val="2"/>
    </font>
    <font>
      <sz val="14"/>
      <color theme="1"/>
      <name val="Leelawadee"/>
      <family val="2"/>
    </font>
    <font>
      <sz val="11"/>
      <name val="Arial"/>
      <family val="2"/>
    </font>
    <font>
      <sz val="12"/>
      <color theme="1"/>
      <name val="Arial"/>
      <family val="2"/>
    </font>
    <font>
      <sz val="9"/>
      <color indexed="8"/>
      <name val="Arial"/>
      <family val="2"/>
    </font>
    <font>
      <sz val="9"/>
      <color theme="1"/>
      <name val="Arial"/>
      <family val="2"/>
    </font>
    <font>
      <sz val="12"/>
      <color indexed="8"/>
      <name val="Arial"/>
      <family val="2"/>
    </font>
    <font>
      <sz val="11"/>
      <color theme="1"/>
      <name val="Arial"/>
      <family val="2"/>
    </font>
    <font>
      <vertAlign val="subscript"/>
      <sz val="12"/>
      <color indexed="8"/>
      <name val="Trebuchet MS"/>
      <family val="2"/>
    </font>
    <font>
      <sz val="8"/>
      <color theme="1"/>
      <name val="Arial"/>
      <family val="2"/>
    </font>
    <font>
      <b/>
      <sz val="12"/>
      <color theme="1"/>
      <name val="Trebuchet MS"/>
      <family val="2"/>
    </font>
    <font>
      <b/>
      <sz val="11"/>
      <color theme="1"/>
      <name val="Arial"/>
      <family val="2"/>
    </font>
    <font>
      <b/>
      <sz val="12"/>
      <color theme="1"/>
      <name val="Calibri"/>
      <family val="2"/>
      <scheme val="minor"/>
    </font>
    <font>
      <b/>
      <sz val="11"/>
      <name val="Arial"/>
      <family val="2"/>
    </font>
    <font>
      <b/>
      <sz val="11"/>
      <name val="Trebuchet MS"/>
      <family val="2"/>
    </font>
    <font>
      <sz val="12"/>
      <name val="Trebuchet MS"/>
      <family val="2"/>
    </font>
    <font>
      <b/>
      <sz val="14"/>
      <name val="Trebuchet MS"/>
      <family val="2"/>
    </font>
    <font>
      <b/>
      <sz val="14"/>
      <color rgb="FF0070C0"/>
      <name val="Calibri"/>
      <family val="2"/>
      <scheme val="minor"/>
    </font>
    <font>
      <sz val="11"/>
      <color rgb="FF0000FF"/>
      <name val="Arial"/>
      <family val="2"/>
    </font>
    <font>
      <b/>
      <sz val="14"/>
      <color theme="1"/>
      <name val="Arial"/>
      <family val="2"/>
    </font>
    <font>
      <vertAlign val="superscript"/>
      <sz val="10"/>
      <color indexed="8"/>
      <name val="Arial"/>
      <family val="2"/>
    </font>
    <font>
      <b/>
      <sz val="14"/>
      <name val="Arial"/>
      <family val="2"/>
    </font>
    <font>
      <sz val="14"/>
      <name val="Arial"/>
      <family val="2"/>
    </font>
    <font>
      <sz val="12"/>
      <name val="Arial"/>
      <family val="2"/>
    </font>
    <font>
      <sz val="16"/>
      <name val="Arial"/>
      <family val="2"/>
    </font>
    <font>
      <sz val="16"/>
      <color theme="1"/>
      <name val="Arial"/>
      <family val="2"/>
    </font>
    <font>
      <vertAlign val="superscript"/>
      <sz val="12"/>
      <color indexed="8"/>
      <name val="Trebuchet MS"/>
      <family val="2"/>
    </font>
    <font>
      <sz val="20"/>
      <color indexed="8"/>
      <name val="Arial"/>
      <family val="2"/>
    </font>
    <font>
      <sz val="16"/>
      <color indexed="8"/>
      <name val="Arial"/>
      <family val="2"/>
    </font>
  </fonts>
  <fills count="6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31"/>
      </patternFill>
    </fill>
    <fill>
      <patternFill patternType="solid">
        <fgColor indexed="65"/>
        <bgColor indexed="64"/>
      </patternFill>
    </fill>
    <fill>
      <patternFill patternType="solid">
        <fgColor indexed="26"/>
        <bgColor indexed="64"/>
      </patternFill>
    </fill>
    <fill>
      <patternFill patternType="solid">
        <fgColor indexed="26"/>
        <bgColor indexed="9"/>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5" tint="0.79998168889431442"/>
        <bgColor indexed="64"/>
      </patternFill>
    </fill>
    <fill>
      <patternFill patternType="solid">
        <fgColor theme="0"/>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right/>
      <top style="thin">
        <color indexed="64"/>
      </top>
      <bottom/>
      <diagonal/>
    </border>
    <border>
      <left/>
      <right/>
      <top style="thin">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hair">
        <color indexed="64"/>
      </bottom>
      <diagonal/>
    </border>
    <border>
      <left style="thin">
        <color indexed="8"/>
      </left>
      <right style="thin">
        <color indexed="8"/>
      </right>
      <top/>
      <bottom style="hair">
        <color indexed="8"/>
      </bottom>
      <diagonal/>
    </border>
    <border>
      <left/>
      <right/>
      <top style="medium">
        <color indexed="64"/>
      </top>
      <bottom style="medium">
        <color indexed="64"/>
      </bottom>
      <diagonal/>
    </border>
    <border>
      <left/>
      <right/>
      <top style="medium">
        <color indexed="8"/>
      </top>
      <bottom style="medium">
        <color indexed="8"/>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8"/>
      </top>
      <bottom/>
      <diagonal/>
    </border>
    <border>
      <left/>
      <right/>
      <top style="thin">
        <color indexed="62"/>
      </top>
      <bottom style="double">
        <color indexed="6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auto="1"/>
      </bottom>
      <diagonal/>
    </border>
    <border>
      <left style="medium">
        <color indexed="64"/>
      </left>
      <right style="thin">
        <color indexed="64"/>
      </right>
      <top/>
      <bottom/>
      <diagonal/>
    </border>
    <border>
      <left style="thin">
        <color auto="1"/>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right/>
      <top/>
      <bottom style="medium">
        <color indexed="64"/>
      </bottom>
      <diagonal/>
    </border>
  </borders>
  <cellStyleXfs count="26392">
    <xf numFmtId="0" fontId="0" fillId="0" borderId="0"/>
    <xf numFmtId="165" fontId="5" fillId="0" borderId="0" applyFont="0" applyFill="0" applyBorder="0" applyAlignment="0" applyProtection="0"/>
    <xf numFmtId="0" fontId="6" fillId="0" borderId="0"/>
    <xf numFmtId="0" fontId="7" fillId="0" borderId="0" applyNumberFormat="0" applyFill="0" applyBorder="0" applyAlignment="0" applyProtection="0"/>
    <xf numFmtId="0" fontId="8" fillId="0" borderId="0"/>
    <xf numFmtId="0" fontId="8" fillId="0" borderId="0"/>
    <xf numFmtId="0" fontId="1" fillId="0" borderId="0">
      <alignment vertical="top"/>
    </xf>
    <xf numFmtId="9" fontId="9"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xf numFmtId="0" fontId="8" fillId="0" borderId="0"/>
    <xf numFmtId="0" fontId="8" fillId="0" borderId="0"/>
    <xf numFmtId="0" fontId="8"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xf numFmtId="0" fontId="8" fillId="0" borderId="0"/>
    <xf numFmtId="0" fontId="8" fillId="0" borderId="0"/>
    <xf numFmtId="0" fontId="8" fillId="0" borderId="0"/>
    <xf numFmtId="0" fontId="8"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xf numFmtId="0" fontId="8" fillId="0" borderId="0"/>
    <xf numFmtId="0" fontId="8" fillId="0" borderId="0"/>
    <xf numFmtId="0" fontId="8"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xf numFmtId="0" fontId="8" fillId="0" borderId="0"/>
    <xf numFmtId="0" fontId="8" fillId="0" borderId="0"/>
    <xf numFmtId="0" fontId="8"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28" fillId="0" borderId="0">
      <alignment vertical="top"/>
    </xf>
    <xf numFmtId="0" fontId="2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8" fillId="0" borderId="0">
      <alignment vertical="top"/>
    </xf>
    <xf numFmtId="0" fontId="8" fillId="0" borderId="0">
      <alignment vertical="top"/>
    </xf>
    <xf numFmtId="0" fontId="28" fillId="0" borderId="0">
      <alignment vertical="top"/>
    </xf>
    <xf numFmtId="0" fontId="2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8" fillId="0" borderId="0">
      <alignment vertical="top"/>
    </xf>
    <xf numFmtId="0" fontId="8" fillId="0" borderId="0">
      <alignment vertical="top"/>
    </xf>
    <xf numFmtId="0" fontId="28" fillId="0" borderId="0">
      <alignment vertical="top"/>
    </xf>
    <xf numFmtId="0" fontId="2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8" fillId="0" borderId="0">
      <alignment vertical="top"/>
    </xf>
    <xf numFmtId="0" fontId="8" fillId="0" borderId="0">
      <alignment vertical="top"/>
    </xf>
    <xf numFmtId="0" fontId="28" fillId="0" borderId="0">
      <alignment vertical="top"/>
    </xf>
    <xf numFmtId="0" fontId="2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8" fillId="0" borderId="0">
      <alignment vertical="top"/>
    </xf>
    <xf numFmtId="0" fontId="8" fillId="0" borderId="0">
      <alignment vertical="top"/>
    </xf>
    <xf numFmtId="0" fontId="28" fillId="0" borderId="0">
      <alignment vertical="top"/>
    </xf>
    <xf numFmtId="0" fontId="2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8" fillId="0" borderId="0">
      <alignment vertical="top"/>
    </xf>
    <xf numFmtId="0" fontId="8" fillId="0" borderId="0">
      <alignment vertical="top"/>
    </xf>
    <xf numFmtId="0" fontId="28" fillId="0" borderId="0">
      <alignment vertical="top"/>
    </xf>
    <xf numFmtId="0" fontId="2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8" fillId="0" borderId="0">
      <alignment vertical="top"/>
    </xf>
    <xf numFmtId="0" fontId="8" fillId="0" borderId="0">
      <alignment vertical="top"/>
    </xf>
    <xf numFmtId="0" fontId="28" fillId="0" borderId="0">
      <alignment vertical="top"/>
    </xf>
    <xf numFmtId="0" fontId="2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28"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2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2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8" fillId="0" borderId="0"/>
    <xf numFmtId="0" fontId="8" fillId="0" borderId="0"/>
    <xf numFmtId="0" fontId="8" fillId="0" borderId="0"/>
    <xf numFmtId="0" fontId="8" fillId="0" borderId="0">
      <alignment vertical="top"/>
    </xf>
    <xf numFmtId="0" fontId="8" fillId="0" borderId="0"/>
    <xf numFmtId="0" fontId="8" fillId="0" borderId="0"/>
    <xf numFmtId="0" fontId="8" fillId="0" borderId="0">
      <alignment vertical="top"/>
    </xf>
    <xf numFmtId="0" fontId="8" fillId="0" borderId="0">
      <alignment vertical="top"/>
    </xf>
    <xf numFmtId="0" fontId="8" fillId="0" borderId="0"/>
    <xf numFmtId="0" fontId="8" fillId="0" borderId="0"/>
    <xf numFmtId="0" fontId="8" fillId="0" borderId="0"/>
    <xf numFmtId="0" fontId="8" fillId="0" borderId="0">
      <alignment vertical="top"/>
    </xf>
    <xf numFmtId="0" fontId="8" fillId="0" borderId="0"/>
    <xf numFmtId="0" fontId="8" fillId="0" borderId="0"/>
    <xf numFmtId="0" fontId="8" fillId="0" borderId="0">
      <alignment vertical="top"/>
    </xf>
    <xf numFmtId="0" fontId="8" fillId="0" borderId="0">
      <alignment vertical="top"/>
    </xf>
    <xf numFmtId="0" fontId="8" fillId="0" borderId="0"/>
    <xf numFmtId="0" fontId="8" fillId="0" borderId="0"/>
    <xf numFmtId="0" fontId="8" fillId="0" borderId="0"/>
    <xf numFmtId="0" fontId="8" fillId="0" borderId="0">
      <alignment vertical="top"/>
    </xf>
    <xf numFmtId="0" fontId="8" fillId="0" borderId="0"/>
    <xf numFmtId="0" fontId="8" fillId="0" borderId="0"/>
    <xf numFmtId="0" fontId="8" fillId="0" borderId="0">
      <alignment vertical="top"/>
    </xf>
    <xf numFmtId="0" fontId="8"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8" fillId="0" borderId="0">
      <alignment vertical="top"/>
    </xf>
    <xf numFmtId="0" fontId="8" fillId="0" borderId="0"/>
    <xf numFmtId="0" fontId="8" fillId="0" borderId="0">
      <alignment vertical="top"/>
    </xf>
    <xf numFmtId="0" fontId="5" fillId="0" borderId="0">
      <alignment vertical="top"/>
    </xf>
    <xf numFmtId="0" fontId="5" fillId="0" borderId="0">
      <alignment vertical="top"/>
    </xf>
    <xf numFmtId="0" fontId="5" fillId="0" borderId="0">
      <alignment vertical="top"/>
    </xf>
    <xf numFmtId="0" fontId="8" fillId="0" borderId="0">
      <alignment vertical="top"/>
    </xf>
    <xf numFmtId="0" fontId="5" fillId="0" borderId="0">
      <alignment vertical="top"/>
    </xf>
    <xf numFmtId="0" fontId="5" fillId="0" borderId="0">
      <alignment vertical="top"/>
    </xf>
    <xf numFmtId="0" fontId="8" fillId="0" borderId="0">
      <alignment vertical="top"/>
    </xf>
    <xf numFmtId="0" fontId="8" fillId="0" borderId="0">
      <alignment vertical="top"/>
    </xf>
    <xf numFmtId="0" fontId="5" fillId="0" borderId="0">
      <alignment vertical="top"/>
    </xf>
    <xf numFmtId="0" fontId="8" fillId="0" borderId="0">
      <alignment vertical="top"/>
    </xf>
    <xf numFmtId="0" fontId="8" fillId="0" borderId="0"/>
    <xf numFmtId="0" fontId="8" fillId="0" borderId="0"/>
    <xf numFmtId="0" fontId="8" fillId="0" borderId="0"/>
    <xf numFmtId="0" fontId="8" fillId="0" borderId="0">
      <alignment vertical="top"/>
    </xf>
    <xf numFmtId="0" fontId="8" fillId="0" borderId="0"/>
    <xf numFmtId="0" fontId="8" fillId="0" borderId="0"/>
    <xf numFmtId="0" fontId="8" fillId="0" borderId="0">
      <alignment vertical="top"/>
    </xf>
    <xf numFmtId="0" fontId="8" fillId="0" borderId="0">
      <alignment vertical="top"/>
    </xf>
    <xf numFmtId="0" fontId="8" fillId="0" borderId="0"/>
    <xf numFmtId="0" fontId="8" fillId="0" borderId="0">
      <alignment vertical="top"/>
    </xf>
    <xf numFmtId="0" fontId="8" fillId="0" borderId="0"/>
    <xf numFmtId="0" fontId="8" fillId="0" borderId="0"/>
    <xf numFmtId="0" fontId="8" fillId="0" borderId="0"/>
    <xf numFmtId="0" fontId="8" fillId="0" borderId="0">
      <alignment vertical="top"/>
    </xf>
    <xf numFmtId="0" fontId="8" fillId="0" borderId="0"/>
    <xf numFmtId="0" fontId="8" fillId="0" borderId="0"/>
    <xf numFmtId="0" fontId="8" fillId="0" borderId="0">
      <alignment vertical="top"/>
    </xf>
    <xf numFmtId="0" fontId="8" fillId="0" borderId="0">
      <alignment vertical="top"/>
    </xf>
    <xf numFmtId="0" fontId="8" fillId="0" borderId="0"/>
    <xf numFmtId="0" fontId="8" fillId="0" borderId="0">
      <alignment vertical="top"/>
    </xf>
    <xf numFmtId="0" fontId="8" fillId="0" borderId="0"/>
    <xf numFmtId="0" fontId="8" fillId="0" borderId="0"/>
    <xf numFmtId="0" fontId="8" fillId="0" borderId="0"/>
    <xf numFmtId="0" fontId="8" fillId="0" borderId="0">
      <alignment vertical="top"/>
    </xf>
    <xf numFmtId="0" fontId="8" fillId="0" borderId="0"/>
    <xf numFmtId="0" fontId="8" fillId="0" borderId="0"/>
    <xf numFmtId="0" fontId="8" fillId="0" borderId="0">
      <alignment vertical="top"/>
    </xf>
    <xf numFmtId="0" fontId="8" fillId="0" borderId="0">
      <alignment vertical="top"/>
    </xf>
    <xf numFmtId="0" fontId="8" fillId="0" borderId="0"/>
    <xf numFmtId="0" fontId="8" fillId="0" borderId="0">
      <alignment vertical="top"/>
    </xf>
    <xf numFmtId="0" fontId="8" fillId="0" borderId="0"/>
    <xf numFmtId="0" fontId="8" fillId="0" borderId="0"/>
    <xf numFmtId="0" fontId="8" fillId="0" borderId="0"/>
    <xf numFmtId="0" fontId="8" fillId="0" borderId="0">
      <alignment vertical="top"/>
    </xf>
    <xf numFmtId="0" fontId="8" fillId="0" borderId="0"/>
    <xf numFmtId="0" fontId="8" fillId="0" borderId="0"/>
    <xf numFmtId="0" fontId="8" fillId="0" borderId="0">
      <alignment vertical="top"/>
    </xf>
    <xf numFmtId="0" fontId="8" fillId="0" borderId="0">
      <alignment vertical="top"/>
    </xf>
    <xf numFmtId="0" fontId="8" fillId="0" borderId="0"/>
    <xf numFmtId="0" fontId="8" fillId="0" borderId="0">
      <alignment vertical="top"/>
    </xf>
    <xf numFmtId="0" fontId="8" fillId="0" borderId="0"/>
    <xf numFmtId="0" fontId="8" fillId="0" borderId="0"/>
    <xf numFmtId="0" fontId="8" fillId="0" borderId="0"/>
    <xf numFmtId="0" fontId="8" fillId="0" borderId="0">
      <alignment vertical="top"/>
    </xf>
    <xf numFmtId="0" fontId="8" fillId="0" borderId="0"/>
    <xf numFmtId="0" fontId="8" fillId="0" borderId="0"/>
    <xf numFmtId="0" fontId="8" fillId="0" borderId="0">
      <alignment vertical="top"/>
    </xf>
    <xf numFmtId="0" fontId="8" fillId="0" borderId="0">
      <alignment vertical="top"/>
    </xf>
    <xf numFmtId="0" fontId="8" fillId="0" borderId="0"/>
    <xf numFmtId="0" fontId="8" fillId="0" borderId="0"/>
    <xf numFmtId="0" fontId="8" fillId="0" borderId="0"/>
    <xf numFmtId="0" fontId="8" fillId="0" borderId="0">
      <alignment vertical="top"/>
    </xf>
    <xf numFmtId="0" fontId="8" fillId="0" borderId="0"/>
    <xf numFmtId="0" fontId="8" fillId="0" borderId="0"/>
    <xf numFmtId="0" fontId="8" fillId="0" borderId="0">
      <alignment vertical="top"/>
    </xf>
    <xf numFmtId="0" fontId="8" fillId="0" borderId="0">
      <alignment vertical="top"/>
    </xf>
    <xf numFmtId="0" fontId="8" fillId="0" borderId="0"/>
    <xf numFmtId="0" fontId="8" fillId="0" borderId="0"/>
    <xf numFmtId="0" fontId="8" fillId="0" borderId="0"/>
    <xf numFmtId="0" fontId="8" fillId="0" borderId="0">
      <alignment vertical="top"/>
    </xf>
    <xf numFmtId="0" fontId="8" fillId="0" borderId="0"/>
    <xf numFmtId="0" fontId="8" fillId="0" borderId="0"/>
    <xf numFmtId="0" fontId="8" fillId="0" borderId="0">
      <alignment vertical="top"/>
    </xf>
    <xf numFmtId="0" fontId="8" fillId="0" borderId="0">
      <alignment vertical="top"/>
    </xf>
    <xf numFmtId="0" fontId="8" fillId="0" borderId="0"/>
    <xf numFmtId="0" fontId="8" fillId="0" borderId="0"/>
    <xf numFmtId="0" fontId="8" fillId="0" borderId="0"/>
    <xf numFmtId="0" fontId="8" fillId="0" borderId="0">
      <alignment vertical="top"/>
    </xf>
    <xf numFmtId="0" fontId="8" fillId="0" borderId="0"/>
    <xf numFmtId="0" fontId="8" fillId="0" borderId="0"/>
    <xf numFmtId="0" fontId="8" fillId="0" borderId="0">
      <alignment vertical="top"/>
    </xf>
    <xf numFmtId="0" fontId="8" fillId="0" borderId="0">
      <alignment vertical="top"/>
    </xf>
    <xf numFmtId="0" fontId="8" fillId="0" borderId="0"/>
    <xf numFmtId="0" fontId="8" fillId="0" borderId="0"/>
    <xf numFmtId="0" fontId="8" fillId="0" borderId="0"/>
    <xf numFmtId="0" fontId="8" fillId="0" borderId="0">
      <alignment vertical="top"/>
    </xf>
    <xf numFmtId="0" fontId="8" fillId="0" borderId="0"/>
    <xf numFmtId="0" fontId="8" fillId="0" borderId="0"/>
    <xf numFmtId="0" fontId="8" fillId="0" borderId="0">
      <alignment vertical="top"/>
    </xf>
    <xf numFmtId="0" fontId="8" fillId="0" borderId="0">
      <alignment vertical="top"/>
    </xf>
    <xf numFmtId="0" fontId="8" fillId="0" borderId="0"/>
    <xf numFmtId="0" fontId="8" fillId="0" borderId="0"/>
    <xf numFmtId="0" fontId="8" fillId="0" borderId="0"/>
    <xf numFmtId="0" fontId="8" fillId="0" borderId="0">
      <alignment vertical="top"/>
    </xf>
    <xf numFmtId="0" fontId="8" fillId="0" borderId="0"/>
    <xf numFmtId="0" fontId="8" fillId="0" borderId="0"/>
    <xf numFmtId="0" fontId="8" fillId="0" borderId="0">
      <alignment vertical="top"/>
    </xf>
    <xf numFmtId="0" fontId="8" fillId="0" borderId="0">
      <alignment vertical="top"/>
    </xf>
    <xf numFmtId="0" fontId="8" fillId="0" borderId="0"/>
    <xf numFmtId="0" fontId="8" fillId="0" borderId="0"/>
    <xf numFmtId="0" fontId="8" fillId="0" borderId="0"/>
    <xf numFmtId="0" fontId="8" fillId="0" borderId="0">
      <alignment vertical="top"/>
    </xf>
    <xf numFmtId="0" fontId="8" fillId="0" borderId="0"/>
    <xf numFmtId="0" fontId="8" fillId="0" borderId="0"/>
    <xf numFmtId="0" fontId="8" fillId="0" borderId="0">
      <alignment vertical="top"/>
    </xf>
    <xf numFmtId="0" fontId="8" fillId="0" borderId="0">
      <alignment vertical="top"/>
    </xf>
    <xf numFmtId="0" fontId="29"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9"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9"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9" fillId="33" borderId="0" applyNumberFormat="0" applyBorder="0" applyAlignment="0" applyProtection="0"/>
    <xf numFmtId="0" fontId="9" fillId="33"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9"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9"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9"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9" fillId="33"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9"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9" fillId="33" borderId="0" applyNumberFormat="0" applyBorder="0" applyAlignment="0" applyProtection="0"/>
    <xf numFmtId="0" fontId="9" fillId="33"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9"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9"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9"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9" fillId="34" borderId="0" applyNumberFormat="0" applyBorder="0" applyAlignment="0" applyProtection="0"/>
    <xf numFmtId="0" fontId="9" fillId="3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9"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9"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9"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9" fillId="3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9"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9" fillId="34" borderId="0" applyNumberFormat="0" applyBorder="0" applyAlignment="0" applyProtection="0"/>
    <xf numFmtId="0" fontId="9" fillId="3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9"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9"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9"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9" fillId="35" borderId="0" applyNumberFormat="0" applyBorder="0" applyAlignment="0" applyProtection="0"/>
    <xf numFmtId="0" fontId="9" fillId="35"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9"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9"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9"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9" fillId="35"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9"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9" fillId="35" borderId="0" applyNumberFormat="0" applyBorder="0" applyAlignment="0" applyProtection="0"/>
    <xf numFmtId="0" fontId="9" fillId="35"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9"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9"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9"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9" fillId="36" borderId="0" applyNumberFormat="0" applyBorder="0" applyAlignment="0" applyProtection="0"/>
    <xf numFmtId="0" fontId="9" fillId="36"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9"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9"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9"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9" fillId="36"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9"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9" fillId="36" borderId="0" applyNumberFormat="0" applyBorder="0" applyAlignment="0" applyProtection="0"/>
    <xf numFmtId="0" fontId="9" fillId="36"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9"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9"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9"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9" fillId="37" borderId="0" applyNumberFormat="0" applyBorder="0" applyAlignment="0" applyProtection="0"/>
    <xf numFmtId="0" fontId="9" fillId="37"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9"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9"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9"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9" fillId="37"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9"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9" fillId="37" borderId="0" applyNumberFormat="0" applyBorder="0" applyAlignment="0" applyProtection="0"/>
    <xf numFmtId="0" fontId="9" fillId="37"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9"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9"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9"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9" fillId="38" borderId="0" applyNumberFormat="0" applyBorder="0" applyAlignment="0" applyProtection="0"/>
    <xf numFmtId="0" fontId="9" fillId="38"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9"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9"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9"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9" fillId="38"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9"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9" fillId="38" borderId="0" applyNumberFormat="0" applyBorder="0" applyAlignment="0" applyProtection="0"/>
    <xf numFmtId="0" fontId="9" fillId="38"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9"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9"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9"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9" fillId="39" borderId="0" applyNumberFormat="0" applyBorder="0" applyAlignment="0" applyProtection="0"/>
    <xf numFmtId="0" fontId="9" fillId="39"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9"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9"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9"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9" fillId="39"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9"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9" fillId="39" borderId="0" applyNumberFormat="0" applyBorder="0" applyAlignment="0" applyProtection="0"/>
    <xf numFmtId="0" fontId="9" fillId="39"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9"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9"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9"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9" fillId="40" borderId="0" applyNumberFormat="0" applyBorder="0" applyAlignment="0" applyProtection="0"/>
    <xf numFmtId="0" fontId="9" fillId="40"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9"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9"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9"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9" fillId="40"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9"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9" fillId="40" borderId="0" applyNumberFormat="0" applyBorder="0" applyAlignment="0" applyProtection="0"/>
    <xf numFmtId="0" fontId="9" fillId="40"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9"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9"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9"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9" fillId="41" borderId="0" applyNumberFormat="0" applyBorder="0" applyAlignment="0" applyProtection="0"/>
    <xf numFmtId="0" fontId="9" fillId="41"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9"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9"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9"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9" fillId="41"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9"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9" fillId="41" borderId="0" applyNumberFormat="0" applyBorder="0" applyAlignment="0" applyProtection="0"/>
    <xf numFmtId="0" fontId="9" fillId="41"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9"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9"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9"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9" fillId="36" borderId="0" applyNumberFormat="0" applyBorder="0" applyAlignment="0" applyProtection="0"/>
    <xf numFmtId="0" fontId="9" fillId="36"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9"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9"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9"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9" fillId="36"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9"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9" fillId="36" borderId="0" applyNumberFormat="0" applyBorder="0" applyAlignment="0" applyProtection="0"/>
    <xf numFmtId="0" fontId="9" fillId="36"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9"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9"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9"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9" fillId="39" borderId="0" applyNumberFormat="0" applyBorder="0" applyAlignment="0" applyProtection="0"/>
    <xf numFmtId="0" fontId="9" fillId="39"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9"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9"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9"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9" fillId="39"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9"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9" fillId="39" borderId="0" applyNumberFormat="0" applyBorder="0" applyAlignment="0" applyProtection="0"/>
    <xf numFmtId="0" fontId="9" fillId="39"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9"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9"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9"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9" fillId="42" borderId="0" applyNumberFormat="0" applyBorder="0" applyAlignment="0" applyProtection="0"/>
    <xf numFmtId="0" fontId="9" fillId="42"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9"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9"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9"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9" fillId="42"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9"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9" fillId="42" borderId="0" applyNumberFormat="0" applyBorder="0" applyAlignment="0" applyProtection="0"/>
    <xf numFmtId="0" fontId="9" fillId="42"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9"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0" borderId="0">
      <alignment vertical="top"/>
    </xf>
    <xf numFmtId="0" fontId="30" fillId="43" borderId="0" applyNumberFormat="0" applyBorder="0" applyAlignment="0" applyProtection="0"/>
    <xf numFmtId="0" fontId="8" fillId="0" borderId="0">
      <alignment vertical="top"/>
    </xf>
    <xf numFmtId="0" fontId="8" fillId="0" borderId="0">
      <alignment vertical="top"/>
    </xf>
    <xf numFmtId="0" fontId="27" fillId="12" borderId="0" applyNumberFormat="0" applyBorder="0" applyAlignment="0" applyProtection="0"/>
    <xf numFmtId="0" fontId="8" fillId="0" borderId="0">
      <alignment vertical="top"/>
    </xf>
    <xf numFmtId="0" fontId="8" fillId="0" borderId="0">
      <alignment vertical="top"/>
    </xf>
    <xf numFmtId="0" fontId="30" fillId="43" borderId="0" applyNumberFormat="0" applyBorder="0" applyAlignment="0" applyProtection="0"/>
    <xf numFmtId="0" fontId="8" fillId="0" borderId="0">
      <alignment vertical="top"/>
    </xf>
    <xf numFmtId="0" fontId="27" fillId="12" borderId="0" applyNumberFormat="0" applyBorder="0" applyAlignment="0" applyProtection="0"/>
    <xf numFmtId="0" fontId="8" fillId="0" borderId="0">
      <alignment vertical="top"/>
    </xf>
    <xf numFmtId="0" fontId="8" fillId="0" borderId="0">
      <alignment vertical="top"/>
    </xf>
    <xf numFmtId="0" fontId="8" fillId="0" borderId="0">
      <alignment vertical="top"/>
    </xf>
    <xf numFmtId="0" fontId="30" fillId="40" borderId="0" applyNumberFormat="0" applyBorder="0" applyAlignment="0" applyProtection="0"/>
    <xf numFmtId="0" fontId="8" fillId="0" borderId="0">
      <alignment vertical="top"/>
    </xf>
    <xf numFmtId="0" fontId="8" fillId="0" borderId="0">
      <alignment vertical="top"/>
    </xf>
    <xf numFmtId="0" fontId="27" fillId="16" borderId="0" applyNumberFormat="0" applyBorder="0" applyAlignment="0" applyProtection="0"/>
    <xf numFmtId="0" fontId="8" fillId="0" borderId="0">
      <alignment vertical="top"/>
    </xf>
    <xf numFmtId="0" fontId="8" fillId="0" borderId="0">
      <alignment vertical="top"/>
    </xf>
    <xf numFmtId="0" fontId="30" fillId="40" borderId="0" applyNumberFormat="0" applyBorder="0" applyAlignment="0" applyProtection="0"/>
    <xf numFmtId="0" fontId="8" fillId="0" borderId="0">
      <alignment vertical="top"/>
    </xf>
    <xf numFmtId="0" fontId="27" fillId="16" borderId="0" applyNumberFormat="0" applyBorder="0" applyAlignment="0" applyProtection="0"/>
    <xf numFmtId="0" fontId="8" fillId="0" borderId="0">
      <alignment vertical="top"/>
    </xf>
    <xf numFmtId="0" fontId="8" fillId="0" borderId="0">
      <alignment vertical="top"/>
    </xf>
    <xf numFmtId="0" fontId="8" fillId="0" borderId="0">
      <alignment vertical="top"/>
    </xf>
    <xf numFmtId="0" fontId="30" fillId="41" borderId="0" applyNumberFormat="0" applyBorder="0" applyAlignment="0" applyProtection="0"/>
    <xf numFmtId="0" fontId="8" fillId="0" borderId="0">
      <alignment vertical="top"/>
    </xf>
    <xf numFmtId="0" fontId="8" fillId="0" borderId="0">
      <alignment vertical="top"/>
    </xf>
    <xf numFmtId="0" fontId="27" fillId="20" borderId="0" applyNumberFormat="0" applyBorder="0" applyAlignment="0" applyProtection="0"/>
    <xf numFmtId="0" fontId="8" fillId="0" borderId="0">
      <alignment vertical="top"/>
    </xf>
    <xf numFmtId="0" fontId="8" fillId="0" borderId="0">
      <alignment vertical="top"/>
    </xf>
    <xf numFmtId="0" fontId="30" fillId="41" borderId="0" applyNumberFormat="0" applyBorder="0" applyAlignment="0" applyProtection="0"/>
    <xf numFmtId="0" fontId="8" fillId="0" borderId="0">
      <alignment vertical="top"/>
    </xf>
    <xf numFmtId="0" fontId="27" fillId="20" borderId="0" applyNumberFormat="0" applyBorder="0" applyAlignment="0" applyProtection="0"/>
    <xf numFmtId="0" fontId="8" fillId="0" borderId="0">
      <alignment vertical="top"/>
    </xf>
    <xf numFmtId="0" fontId="8" fillId="0" borderId="0">
      <alignment vertical="top"/>
    </xf>
    <xf numFmtId="0" fontId="8" fillId="0" borderId="0">
      <alignment vertical="top"/>
    </xf>
    <xf numFmtId="0" fontId="30" fillId="44" borderId="0" applyNumberFormat="0" applyBorder="0" applyAlignment="0" applyProtection="0"/>
    <xf numFmtId="0" fontId="8" fillId="0" borderId="0">
      <alignment vertical="top"/>
    </xf>
    <xf numFmtId="0" fontId="8" fillId="0" borderId="0">
      <alignment vertical="top"/>
    </xf>
    <xf numFmtId="0" fontId="27" fillId="24" borderId="0" applyNumberFormat="0" applyBorder="0" applyAlignment="0" applyProtection="0"/>
    <xf numFmtId="0" fontId="8" fillId="0" borderId="0">
      <alignment vertical="top"/>
    </xf>
    <xf numFmtId="0" fontId="8" fillId="0" borderId="0">
      <alignment vertical="top"/>
    </xf>
    <xf numFmtId="0" fontId="30" fillId="44" borderId="0" applyNumberFormat="0" applyBorder="0" applyAlignment="0" applyProtection="0"/>
    <xf numFmtId="0" fontId="8" fillId="0" borderId="0">
      <alignment vertical="top"/>
    </xf>
    <xf numFmtId="0" fontId="27" fillId="24" borderId="0" applyNumberFormat="0" applyBorder="0" applyAlignment="0" applyProtection="0"/>
    <xf numFmtId="0" fontId="8" fillId="0" borderId="0">
      <alignment vertical="top"/>
    </xf>
    <xf numFmtId="0" fontId="8" fillId="0" borderId="0">
      <alignment vertical="top"/>
    </xf>
    <xf numFmtId="0" fontId="8" fillId="0" borderId="0">
      <alignment vertical="top"/>
    </xf>
    <xf numFmtId="0" fontId="30" fillId="45" borderId="0" applyNumberFormat="0" applyBorder="0" applyAlignment="0" applyProtection="0"/>
    <xf numFmtId="0" fontId="8" fillId="0" borderId="0">
      <alignment vertical="top"/>
    </xf>
    <xf numFmtId="0" fontId="8" fillId="0" borderId="0">
      <alignment vertical="top"/>
    </xf>
    <xf numFmtId="0" fontId="27" fillId="28" borderId="0" applyNumberFormat="0" applyBorder="0" applyAlignment="0" applyProtection="0"/>
    <xf numFmtId="0" fontId="8" fillId="0" borderId="0">
      <alignment vertical="top"/>
    </xf>
    <xf numFmtId="0" fontId="8" fillId="0" borderId="0">
      <alignment vertical="top"/>
    </xf>
    <xf numFmtId="0" fontId="30" fillId="45" borderId="0" applyNumberFormat="0" applyBorder="0" applyAlignment="0" applyProtection="0"/>
    <xf numFmtId="0" fontId="8" fillId="0" borderId="0">
      <alignment vertical="top"/>
    </xf>
    <xf numFmtId="0" fontId="27" fillId="28" borderId="0" applyNumberFormat="0" applyBorder="0" applyAlignment="0" applyProtection="0"/>
    <xf numFmtId="0" fontId="8" fillId="0" borderId="0">
      <alignment vertical="top"/>
    </xf>
    <xf numFmtId="0" fontId="8" fillId="0" borderId="0">
      <alignment vertical="top"/>
    </xf>
    <xf numFmtId="0" fontId="8" fillId="0" borderId="0">
      <alignment vertical="top"/>
    </xf>
    <xf numFmtId="0" fontId="30" fillId="46" borderId="0" applyNumberFormat="0" applyBorder="0" applyAlignment="0" applyProtection="0"/>
    <xf numFmtId="0" fontId="8" fillId="0" borderId="0">
      <alignment vertical="top"/>
    </xf>
    <xf numFmtId="0" fontId="8" fillId="0" borderId="0">
      <alignment vertical="top"/>
    </xf>
    <xf numFmtId="0" fontId="27" fillId="32" borderId="0" applyNumberFormat="0" applyBorder="0" applyAlignment="0" applyProtection="0"/>
    <xf numFmtId="0" fontId="8" fillId="0" borderId="0">
      <alignment vertical="top"/>
    </xf>
    <xf numFmtId="0" fontId="8" fillId="0" borderId="0">
      <alignment vertical="top"/>
    </xf>
    <xf numFmtId="0" fontId="30" fillId="46" borderId="0" applyNumberFormat="0" applyBorder="0" applyAlignment="0" applyProtection="0"/>
    <xf numFmtId="0" fontId="8" fillId="0" borderId="0">
      <alignment vertical="top"/>
    </xf>
    <xf numFmtId="0" fontId="27" fillId="32" borderId="0" applyNumberFormat="0" applyBorder="0" applyAlignment="0" applyProtection="0"/>
    <xf numFmtId="0" fontId="8" fillId="0" borderId="0">
      <alignment vertical="top"/>
    </xf>
    <xf numFmtId="0" fontId="8" fillId="0" borderId="0">
      <alignment vertical="top"/>
    </xf>
    <xf numFmtId="0" fontId="8" fillId="0" borderId="0">
      <alignment vertical="top"/>
    </xf>
    <xf numFmtId="0" fontId="30" fillId="47" borderId="0" applyNumberFormat="0" applyBorder="0" applyAlignment="0" applyProtection="0"/>
    <xf numFmtId="0" fontId="8" fillId="0" borderId="0">
      <alignment vertical="top"/>
    </xf>
    <xf numFmtId="0" fontId="8" fillId="0" borderId="0">
      <alignment vertical="top"/>
    </xf>
    <xf numFmtId="0" fontId="27" fillId="9" borderId="0" applyNumberFormat="0" applyBorder="0" applyAlignment="0" applyProtection="0"/>
    <xf numFmtId="0" fontId="8" fillId="0" borderId="0">
      <alignment vertical="top"/>
    </xf>
    <xf numFmtId="0" fontId="8" fillId="0" borderId="0">
      <alignment vertical="top"/>
    </xf>
    <xf numFmtId="0" fontId="30" fillId="47" borderId="0" applyNumberFormat="0" applyBorder="0" applyAlignment="0" applyProtection="0"/>
    <xf numFmtId="0" fontId="8" fillId="0" borderId="0">
      <alignment vertical="top"/>
    </xf>
    <xf numFmtId="0" fontId="27" fillId="9" borderId="0" applyNumberFormat="0" applyBorder="0" applyAlignment="0" applyProtection="0"/>
    <xf numFmtId="0" fontId="8" fillId="0" borderId="0">
      <alignment vertical="top"/>
    </xf>
    <xf numFmtId="0" fontId="8" fillId="0" borderId="0">
      <alignment vertical="top"/>
    </xf>
    <xf numFmtId="0" fontId="8" fillId="0" borderId="0">
      <alignment vertical="top"/>
    </xf>
    <xf numFmtId="0" fontId="30" fillId="48" borderId="0" applyNumberFormat="0" applyBorder="0" applyAlignment="0" applyProtection="0"/>
    <xf numFmtId="0" fontId="8" fillId="0" borderId="0">
      <alignment vertical="top"/>
    </xf>
    <xf numFmtId="0" fontId="8" fillId="0" borderId="0">
      <alignment vertical="top"/>
    </xf>
    <xf numFmtId="0" fontId="27" fillId="13" borderId="0" applyNumberFormat="0" applyBorder="0" applyAlignment="0" applyProtection="0"/>
    <xf numFmtId="0" fontId="8" fillId="0" borderId="0">
      <alignment vertical="top"/>
    </xf>
    <xf numFmtId="0" fontId="8" fillId="0" borderId="0">
      <alignment vertical="top"/>
    </xf>
    <xf numFmtId="0" fontId="30" fillId="48" borderId="0" applyNumberFormat="0" applyBorder="0" applyAlignment="0" applyProtection="0"/>
    <xf numFmtId="0" fontId="8" fillId="0" borderId="0">
      <alignment vertical="top"/>
    </xf>
    <xf numFmtId="0" fontId="27" fillId="13" borderId="0" applyNumberFormat="0" applyBorder="0" applyAlignment="0" applyProtection="0"/>
    <xf numFmtId="0" fontId="8" fillId="0" borderId="0">
      <alignment vertical="top"/>
    </xf>
    <xf numFmtId="0" fontId="8" fillId="0" borderId="0">
      <alignment vertical="top"/>
    </xf>
    <xf numFmtId="0" fontId="8" fillId="0" borderId="0">
      <alignment vertical="top"/>
    </xf>
    <xf numFmtId="0" fontId="30" fillId="49" borderId="0" applyNumberFormat="0" applyBorder="0" applyAlignment="0" applyProtection="0"/>
    <xf numFmtId="0" fontId="8" fillId="0" borderId="0">
      <alignment vertical="top"/>
    </xf>
    <xf numFmtId="0" fontId="8" fillId="0" borderId="0">
      <alignment vertical="top"/>
    </xf>
    <xf numFmtId="0" fontId="27" fillId="17" borderId="0" applyNumberFormat="0" applyBorder="0" applyAlignment="0" applyProtection="0"/>
    <xf numFmtId="0" fontId="8" fillId="0" borderId="0">
      <alignment vertical="top"/>
    </xf>
    <xf numFmtId="0" fontId="8" fillId="0" borderId="0">
      <alignment vertical="top"/>
    </xf>
    <xf numFmtId="0" fontId="30" fillId="49" borderId="0" applyNumberFormat="0" applyBorder="0" applyAlignment="0" applyProtection="0"/>
    <xf numFmtId="0" fontId="8" fillId="0" borderId="0">
      <alignment vertical="top"/>
    </xf>
    <xf numFmtId="0" fontId="27" fillId="17" borderId="0" applyNumberFormat="0" applyBorder="0" applyAlignment="0" applyProtection="0"/>
    <xf numFmtId="0" fontId="8" fillId="0" borderId="0">
      <alignment vertical="top"/>
    </xf>
    <xf numFmtId="0" fontId="8" fillId="0" borderId="0">
      <alignment vertical="top"/>
    </xf>
    <xf numFmtId="0" fontId="8" fillId="0" borderId="0">
      <alignment vertical="top"/>
    </xf>
    <xf numFmtId="0" fontId="30" fillId="44" borderId="0" applyNumberFormat="0" applyBorder="0" applyAlignment="0" applyProtection="0"/>
    <xf numFmtId="0" fontId="8" fillId="0" borderId="0">
      <alignment vertical="top"/>
    </xf>
    <xf numFmtId="0" fontId="8" fillId="0" borderId="0">
      <alignment vertical="top"/>
    </xf>
    <xf numFmtId="0" fontId="27" fillId="21" borderId="0" applyNumberFormat="0" applyBorder="0" applyAlignment="0" applyProtection="0"/>
    <xf numFmtId="0" fontId="8" fillId="0" borderId="0">
      <alignment vertical="top"/>
    </xf>
    <xf numFmtId="0" fontId="8" fillId="0" borderId="0">
      <alignment vertical="top"/>
    </xf>
    <xf numFmtId="0" fontId="30" fillId="44" borderId="0" applyNumberFormat="0" applyBorder="0" applyAlignment="0" applyProtection="0"/>
    <xf numFmtId="0" fontId="8" fillId="0" borderId="0">
      <alignment vertical="top"/>
    </xf>
    <xf numFmtId="0" fontId="27" fillId="21" borderId="0" applyNumberFormat="0" applyBorder="0" applyAlignment="0" applyProtection="0"/>
    <xf numFmtId="0" fontId="8" fillId="0" borderId="0">
      <alignment vertical="top"/>
    </xf>
    <xf numFmtId="0" fontId="8" fillId="0" borderId="0">
      <alignment vertical="top"/>
    </xf>
    <xf numFmtId="0" fontId="8" fillId="0" borderId="0">
      <alignment vertical="top"/>
    </xf>
    <xf numFmtId="0" fontId="30" fillId="45" borderId="0" applyNumberFormat="0" applyBorder="0" applyAlignment="0" applyProtection="0"/>
    <xf numFmtId="0" fontId="8" fillId="0" borderId="0">
      <alignment vertical="top"/>
    </xf>
    <xf numFmtId="0" fontId="8" fillId="0" borderId="0">
      <alignment vertical="top"/>
    </xf>
    <xf numFmtId="0" fontId="27" fillId="25" borderId="0" applyNumberFormat="0" applyBorder="0" applyAlignment="0" applyProtection="0"/>
    <xf numFmtId="0" fontId="8" fillId="0" borderId="0">
      <alignment vertical="top"/>
    </xf>
    <xf numFmtId="0" fontId="8" fillId="0" borderId="0">
      <alignment vertical="top"/>
    </xf>
    <xf numFmtId="0" fontId="30" fillId="45" borderId="0" applyNumberFormat="0" applyBorder="0" applyAlignment="0" applyProtection="0"/>
    <xf numFmtId="0" fontId="8" fillId="0" borderId="0">
      <alignment vertical="top"/>
    </xf>
    <xf numFmtId="0" fontId="27" fillId="25" borderId="0" applyNumberFormat="0" applyBorder="0" applyAlignment="0" applyProtection="0"/>
    <xf numFmtId="0" fontId="8" fillId="0" borderId="0">
      <alignment vertical="top"/>
    </xf>
    <xf numFmtId="0" fontId="8" fillId="0" borderId="0">
      <alignment vertical="top"/>
    </xf>
    <xf numFmtId="0" fontId="8" fillId="0" borderId="0">
      <alignment vertical="top"/>
    </xf>
    <xf numFmtId="0" fontId="30" fillId="50" borderId="0" applyNumberFormat="0" applyBorder="0" applyAlignment="0" applyProtection="0"/>
    <xf numFmtId="0" fontId="8" fillId="0" borderId="0">
      <alignment vertical="top"/>
    </xf>
    <xf numFmtId="0" fontId="8" fillId="0" borderId="0">
      <alignment vertical="top"/>
    </xf>
    <xf numFmtId="0" fontId="27" fillId="29" borderId="0" applyNumberFormat="0" applyBorder="0" applyAlignment="0" applyProtection="0"/>
    <xf numFmtId="0" fontId="8" fillId="0" borderId="0">
      <alignment vertical="top"/>
    </xf>
    <xf numFmtId="0" fontId="8" fillId="0" borderId="0">
      <alignment vertical="top"/>
    </xf>
    <xf numFmtId="0" fontId="30" fillId="50" borderId="0" applyNumberFormat="0" applyBorder="0" applyAlignment="0" applyProtection="0"/>
    <xf numFmtId="0" fontId="8" fillId="0" borderId="0">
      <alignment vertical="top"/>
    </xf>
    <xf numFmtId="0" fontId="27" fillId="29" borderId="0" applyNumberFormat="0" applyBorder="0" applyAlignment="0" applyProtection="0"/>
    <xf numFmtId="0" fontId="8" fillId="0" borderId="0">
      <alignment vertical="top"/>
    </xf>
    <xf numFmtId="0" fontId="8" fillId="0" borderId="0">
      <alignment vertical="top"/>
    </xf>
    <xf numFmtId="0" fontId="8" fillId="0" borderId="0">
      <alignment vertical="top"/>
    </xf>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2" fillId="34" borderId="0" applyNumberFormat="0" applyBorder="0" applyAlignment="0" applyProtection="0"/>
    <xf numFmtId="0" fontId="8" fillId="0" borderId="0">
      <alignment vertical="top"/>
    </xf>
    <xf numFmtId="0" fontId="8" fillId="0" borderId="0">
      <alignment vertical="top"/>
    </xf>
    <xf numFmtId="0" fontId="17" fillId="3" borderId="0" applyNumberFormat="0" applyBorder="0" applyAlignment="0" applyProtection="0"/>
    <xf numFmtId="0" fontId="8" fillId="0" borderId="0">
      <alignment vertical="top"/>
    </xf>
    <xf numFmtId="0" fontId="8" fillId="0" borderId="0">
      <alignment vertical="top"/>
    </xf>
    <xf numFmtId="0" fontId="32" fillId="34" borderId="0" applyNumberFormat="0" applyBorder="0" applyAlignment="0" applyProtection="0"/>
    <xf numFmtId="0" fontId="8" fillId="0" borderId="0">
      <alignment vertical="top"/>
    </xf>
    <xf numFmtId="0" fontId="17" fillId="3" borderId="0" applyNumberFormat="0" applyBorder="0" applyAlignment="0" applyProtection="0"/>
    <xf numFmtId="0" fontId="8" fillId="0" borderId="0">
      <alignment vertical="top"/>
    </xf>
    <xf numFmtId="0" fontId="8" fillId="0" borderId="0">
      <alignment vertical="top"/>
    </xf>
    <xf numFmtId="0" fontId="8" fillId="0" borderId="0">
      <alignment vertical="top"/>
    </xf>
    <xf numFmtId="3" fontId="33" fillId="0" borderId="0"/>
    <xf numFmtId="3" fontId="33" fillId="0" borderId="0"/>
    <xf numFmtId="0" fontId="8" fillId="0" borderId="0">
      <alignment vertical="top"/>
    </xf>
    <xf numFmtId="0" fontId="8" fillId="0" borderId="0">
      <alignment vertical="top"/>
    </xf>
    <xf numFmtId="3" fontId="33" fillId="0" borderId="0"/>
    <xf numFmtId="0" fontId="34" fillId="0" borderId="0" applyNumberFormat="0" applyFill="0" applyBorder="0" applyAlignment="0" applyProtection="0"/>
    <xf numFmtId="0" fontId="8" fillId="0" borderId="0">
      <alignment vertical="top"/>
    </xf>
    <xf numFmtId="164" fontId="35" fillId="0" borderId="13" applyAlignment="0" applyProtection="0"/>
    <xf numFmtId="166" fontId="35" fillId="0" borderId="14" applyAlignment="0" applyProtection="0"/>
    <xf numFmtId="166" fontId="35" fillId="0" borderId="14" applyAlignment="0" applyProtection="0"/>
    <xf numFmtId="166" fontId="35" fillId="0" borderId="14" applyAlignment="0" applyProtection="0"/>
    <xf numFmtId="166" fontId="35" fillId="0" borderId="14" applyAlignment="0" applyProtection="0"/>
    <xf numFmtId="166" fontId="35" fillId="0" borderId="14" applyAlignment="0" applyProtection="0"/>
    <xf numFmtId="166" fontId="35" fillId="0" borderId="14" applyAlignment="0" applyProtection="0"/>
    <xf numFmtId="166" fontId="35" fillId="0" borderId="14" applyAlignment="0" applyProtection="0"/>
    <xf numFmtId="166" fontId="35" fillId="0" borderId="14" applyAlignment="0" applyProtection="0"/>
    <xf numFmtId="0" fontId="8" fillId="0" borderId="0">
      <alignment vertical="top"/>
    </xf>
    <xf numFmtId="166" fontId="35" fillId="0" borderId="14" applyAlignment="0" applyProtection="0"/>
    <xf numFmtId="166" fontId="35" fillId="0" borderId="14" applyAlignment="0" applyProtection="0"/>
    <xf numFmtId="166" fontId="35" fillId="0" borderId="14" applyAlignment="0" applyProtection="0"/>
    <xf numFmtId="166" fontId="35" fillId="0" borderId="14" applyAlignment="0" applyProtection="0"/>
    <xf numFmtId="166" fontId="35" fillId="0" borderId="14" applyAlignment="0" applyProtection="0"/>
    <xf numFmtId="166" fontId="35" fillId="0" borderId="14" applyAlignment="0" applyProtection="0"/>
    <xf numFmtId="166" fontId="35" fillId="0" borderId="14" applyAlignment="0" applyProtection="0"/>
    <xf numFmtId="166" fontId="35" fillId="0" borderId="14" applyAlignment="0" applyProtection="0"/>
    <xf numFmtId="166" fontId="35" fillId="0" borderId="14" applyAlignment="0" applyProtection="0"/>
    <xf numFmtId="166" fontId="35" fillId="0" borderId="14" applyAlignment="0" applyProtection="0"/>
    <xf numFmtId="166" fontId="35" fillId="0" borderId="14" applyAlignment="0" applyProtection="0"/>
    <xf numFmtId="166" fontId="35" fillId="0" borderId="14" applyAlignment="0" applyProtection="0"/>
    <xf numFmtId="0" fontId="8" fillId="0" borderId="0">
      <alignment vertical="top"/>
    </xf>
    <xf numFmtId="166" fontId="35" fillId="0" borderId="14" applyAlignment="0" applyProtection="0"/>
    <xf numFmtId="166" fontId="35" fillId="0" borderId="14" applyAlignment="0" applyProtection="0"/>
    <xf numFmtId="166" fontId="35" fillId="0" borderId="14" applyAlignment="0" applyProtection="0"/>
    <xf numFmtId="166" fontId="35" fillId="0" borderId="14" applyAlignment="0" applyProtection="0"/>
    <xf numFmtId="166" fontId="35" fillId="0" borderId="14" applyAlignment="0" applyProtection="0"/>
    <xf numFmtId="0" fontId="8" fillId="0" borderId="0">
      <alignment vertical="top"/>
    </xf>
    <xf numFmtId="166" fontId="35" fillId="0" borderId="14" applyAlignment="0" applyProtection="0"/>
    <xf numFmtId="166" fontId="35" fillId="0" borderId="14" applyAlignment="0" applyProtection="0"/>
    <xf numFmtId="166" fontId="35" fillId="0" borderId="14" applyAlignment="0" applyProtection="0"/>
    <xf numFmtId="166" fontId="35" fillId="0" borderId="14" applyAlignment="0" applyProtection="0"/>
    <xf numFmtId="166" fontId="35" fillId="0" borderId="14" applyAlignment="0" applyProtection="0"/>
    <xf numFmtId="164" fontId="35" fillId="0" borderId="13" applyAlignment="0" applyProtection="0"/>
    <xf numFmtId="164" fontId="35" fillId="0" borderId="13" applyAlignment="0" applyProtection="0"/>
    <xf numFmtId="164" fontId="35" fillId="0" borderId="13" applyAlignment="0" applyProtection="0"/>
    <xf numFmtId="164" fontId="35" fillId="0" borderId="13" applyAlignment="0" applyProtection="0"/>
    <xf numFmtId="164" fontId="35" fillId="0" borderId="13" applyAlignment="0" applyProtection="0"/>
    <xf numFmtId="164" fontId="35" fillId="0" borderId="13" applyAlignment="0" applyProtection="0"/>
    <xf numFmtId="164" fontId="35" fillId="0" borderId="13" applyAlignment="0" applyProtection="0"/>
    <xf numFmtId="0" fontId="8" fillId="0" borderId="0">
      <alignment vertical="top"/>
    </xf>
    <xf numFmtId="164" fontId="35" fillId="0" borderId="13" applyAlignment="0" applyProtection="0"/>
    <xf numFmtId="164" fontId="35" fillId="0" borderId="13" applyAlignment="0" applyProtection="0"/>
    <xf numFmtId="164" fontId="35" fillId="0" borderId="13" applyAlignment="0" applyProtection="0"/>
    <xf numFmtId="164" fontId="35" fillId="0" borderId="13" applyAlignment="0" applyProtection="0"/>
    <xf numFmtId="164" fontId="35" fillId="0" borderId="13" applyAlignment="0" applyProtection="0"/>
    <xf numFmtId="164" fontId="35" fillId="0" borderId="13" applyAlignment="0" applyProtection="0"/>
    <xf numFmtId="164" fontId="35" fillId="0" borderId="13" applyAlignment="0" applyProtection="0"/>
    <xf numFmtId="164" fontId="35" fillId="0" borderId="13" applyAlignment="0" applyProtection="0"/>
    <xf numFmtId="164" fontId="35" fillId="0" borderId="13" applyAlignment="0" applyProtection="0"/>
    <xf numFmtId="164" fontId="35" fillId="0" borderId="13" applyAlignment="0" applyProtection="0"/>
    <xf numFmtId="164" fontId="35" fillId="0" borderId="13" applyAlignment="0" applyProtection="0"/>
    <xf numFmtId="164" fontId="35" fillId="0" borderId="13" applyAlignment="0" applyProtection="0"/>
    <xf numFmtId="0" fontId="8" fillId="0" borderId="0">
      <alignment vertical="top"/>
    </xf>
    <xf numFmtId="164" fontId="35" fillId="0" borderId="13" applyAlignment="0" applyProtection="0"/>
    <xf numFmtId="164" fontId="35" fillId="0" borderId="13" applyAlignment="0" applyProtection="0"/>
    <xf numFmtId="164" fontId="35" fillId="0" borderId="13" applyAlignment="0" applyProtection="0"/>
    <xf numFmtId="164" fontId="35" fillId="0" borderId="13" applyAlignment="0" applyProtection="0"/>
    <xf numFmtId="164" fontId="35" fillId="0" borderId="13" applyAlignment="0" applyProtection="0"/>
    <xf numFmtId="0" fontId="8" fillId="0" borderId="0">
      <alignment vertical="top"/>
    </xf>
    <xf numFmtId="164" fontId="35" fillId="0" borderId="13" applyAlignment="0" applyProtection="0"/>
    <xf numFmtId="164" fontId="35" fillId="0" borderId="13" applyAlignment="0" applyProtection="0"/>
    <xf numFmtId="164" fontId="35" fillId="0" borderId="13" applyAlignment="0" applyProtection="0"/>
    <xf numFmtId="164" fontId="35" fillId="0" borderId="13" applyAlignment="0" applyProtection="0"/>
    <xf numFmtId="164" fontId="35" fillId="0" borderId="13" applyAlignment="0" applyProtection="0"/>
    <xf numFmtId="166" fontId="35" fillId="0" borderId="14" applyAlignment="0" applyProtection="0"/>
    <xf numFmtId="0" fontId="31" fillId="0" borderId="0"/>
    <xf numFmtId="0" fontId="31" fillId="0" borderId="0"/>
    <xf numFmtId="0" fontId="36" fillId="51" borderId="15" applyNumberFormat="0" applyAlignment="0" applyProtection="0"/>
    <xf numFmtId="0" fontId="8" fillId="0" borderId="0">
      <alignment vertical="top"/>
    </xf>
    <xf numFmtId="0" fontId="8" fillId="0" borderId="0">
      <alignment vertical="top"/>
    </xf>
    <xf numFmtId="0" fontId="36" fillId="51" borderId="15" applyNumberFormat="0" applyAlignment="0" applyProtection="0"/>
    <xf numFmtId="0" fontId="36" fillId="51" borderId="15" applyNumberFormat="0" applyAlignment="0" applyProtection="0"/>
    <xf numFmtId="0" fontId="36" fillId="51" borderId="15" applyNumberFormat="0" applyAlignment="0" applyProtection="0"/>
    <xf numFmtId="0" fontId="36" fillId="51" borderId="15" applyNumberFormat="0" applyAlignment="0" applyProtection="0"/>
    <xf numFmtId="0" fontId="36" fillId="51" borderId="15" applyNumberFormat="0" applyAlignment="0" applyProtection="0"/>
    <xf numFmtId="0" fontId="21" fillId="6" borderId="6" applyNumberFormat="0" applyAlignment="0" applyProtection="0"/>
    <xf numFmtId="0" fontId="8" fillId="0" borderId="0">
      <alignment vertical="top"/>
    </xf>
    <xf numFmtId="0" fontId="8" fillId="0" borderId="0">
      <alignment vertical="top"/>
    </xf>
    <xf numFmtId="0" fontId="36" fillId="51" borderId="15" applyNumberFormat="0" applyAlignment="0" applyProtection="0"/>
    <xf numFmtId="0" fontId="8" fillId="0" borderId="0">
      <alignment vertical="top"/>
    </xf>
    <xf numFmtId="0" fontId="36" fillId="51" borderId="15" applyNumberFormat="0" applyAlignment="0" applyProtection="0"/>
    <xf numFmtId="0" fontId="36" fillId="51" borderId="15" applyNumberFormat="0" applyAlignment="0" applyProtection="0"/>
    <xf numFmtId="0" fontId="36" fillId="51" borderId="15" applyNumberFormat="0" applyAlignment="0" applyProtection="0"/>
    <xf numFmtId="0" fontId="36" fillId="51" borderId="15" applyNumberFormat="0" applyAlignment="0" applyProtection="0"/>
    <xf numFmtId="0" fontId="36" fillId="51" borderId="15" applyNumberFormat="0" applyAlignment="0" applyProtection="0"/>
    <xf numFmtId="0" fontId="21" fillId="6" borderId="6" applyNumberFormat="0" applyAlignment="0" applyProtection="0"/>
    <xf numFmtId="0" fontId="8" fillId="0" borderId="0">
      <alignment vertical="top"/>
    </xf>
    <xf numFmtId="0" fontId="8" fillId="0" borderId="0">
      <alignment vertical="top"/>
    </xf>
    <xf numFmtId="0" fontId="8" fillId="0" borderId="0">
      <alignment vertical="top"/>
    </xf>
    <xf numFmtId="0" fontId="37" fillId="52" borderId="16" applyNumberFormat="0" applyAlignment="0" applyProtection="0"/>
    <xf numFmtId="0" fontId="8" fillId="0" borderId="0">
      <alignment vertical="top"/>
    </xf>
    <xf numFmtId="0" fontId="8" fillId="0" borderId="0">
      <alignment vertical="top"/>
    </xf>
    <xf numFmtId="0" fontId="23" fillId="7" borderId="9" applyNumberFormat="0" applyAlignment="0" applyProtection="0"/>
    <xf numFmtId="0" fontId="8" fillId="0" borderId="0">
      <alignment vertical="top"/>
    </xf>
    <xf numFmtId="0" fontId="8" fillId="0" borderId="0">
      <alignment vertical="top"/>
    </xf>
    <xf numFmtId="0" fontId="37" fillId="52" borderId="16" applyNumberFormat="0" applyAlignment="0" applyProtection="0"/>
    <xf numFmtId="0" fontId="8" fillId="0" borderId="0">
      <alignment vertical="top"/>
    </xf>
    <xf numFmtId="0" fontId="23" fillId="7" borderId="9" applyNumberFormat="0" applyAlignment="0" applyProtection="0"/>
    <xf numFmtId="0" fontId="8" fillId="0" borderId="0">
      <alignment vertical="top"/>
    </xf>
    <xf numFmtId="0" fontId="8" fillId="0" borderId="0">
      <alignment vertical="top"/>
    </xf>
    <xf numFmtId="0" fontId="8" fillId="0" borderId="0">
      <alignment vertical="top"/>
    </xf>
    <xf numFmtId="167" fontId="8" fillId="0" borderId="0"/>
    <xf numFmtId="168" fontId="8" fillId="0" borderId="0"/>
    <xf numFmtId="168" fontId="8" fillId="0" borderId="0"/>
    <xf numFmtId="168" fontId="8" fillId="0" borderId="0"/>
    <xf numFmtId="0" fontId="8" fillId="0" borderId="0">
      <alignment vertical="top"/>
    </xf>
    <xf numFmtId="168" fontId="8" fillId="0" borderId="0"/>
    <xf numFmtId="168" fontId="8" fillId="0" borderId="0"/>
    <xf numFmtId="0" fontId="8" fillId="0" borderId="0">
      <alignment vertical="top"/>
    </xf>
    <xf numFmtId="0" fontId="8" fillId="0" borderId="0">
      <alignment vertical="top"/>
    </xf>
    <xf numFmtId="167" fontId="8" fillId="0" borderId="0"/>
    <xf numFmtId="167" fontId="8" fillId="0" borderId="0"/>
    <xf numFmtId="0" fontId="8" fillId="0" borderId="0">
      <alignment vertical="top"/>
    </xf>
    <xf numFmtId="167" fontId="8" fillId="0" borderId="0"/>
    <xf numFmtId="167" fontId="8" fillId="0" borderId="0"/>
    <xf numFmtId="0" fontId="8" fillId="0" borderId="0">
      <alignment vertical="top"/>
    </xf>
    <xf numFmtId="0" fontId="8" fillId="0" borderId="0">
      <alignment vertical="top"/>
    </xf>
    <xf numFmtId="168" fontId="8" fillId="0" borderId="0"/>
    <xf numFmtId="167" fontId="8" fillId="0" borderId="0"/>
    <xf numFmtId="168" fontId="8" fillId="0" borderId="0"/>
    <xf numFmtId="168" fontId="8" fillId="0" borderId="0"/>
    <xf numFmtId="168" fontId="8" fillId="0" borderId="0"/>
    <xf numFmtId="0" fontId="8" fillId="0" borderId="0">
      <alignment vertical="top"/>
    </xf>
    <xf numFmtId="168" fontId="8" fillId="0" borderId="0"/>
    <xf numFmtId="168" fontId="8" fillId="0" borderId="0"/>
    <xf numFmtId="0" fontId="8" fillId="0" borderId="0">
      <alignment vertical="top"/>
    </xf>
    <xf numFmtId="0" fontId="8" fillId="0" borderId="0">
      <alignment vertical="top"/>
    </xf>
    <xf numFmtId="167" fontId="8" fillId="0" borderId="0"/>
    <xf numFmtId="167" fontId="8" fillId="0" borderId="0"/>
    <xf numFmtId="0" fontId="8" fillId="0" borderId="0">
      <alignment vertical="top"/>
    </xf>
    <xf numFmtId="167" fontId="8" fillId="0" borderId="0"/>
    <xf numFmtId="167" fontId="8" fillId="0" borderId="0"/>
    <xf numFmtId="0" fontId="8" fillId="0" borderId="0">
      <alignment vertical="top"/>
    </xf>
    <xf numFmtId="0" fontId="8" fillId="0" borderId="0">
      <alignment vertical="top"/>
    </xf>
    <xf numFmtId="168" fontId="8" fillId="0" borderId="0"/>
    <xf numFmtId="167" fontId="8" fillId="0" borderId="0"/>
    <xf numFmtId="168" fontId="8" fillId="0" borderId="0"/>
    <xf numFmtId="168" fontId="8" fillId="0" borderId="0"/>
    <xf numFmtId="168" fontId="8" fillId="0" borderId="0"/>
    <xf numFmtId="0" fontId="8" fillId="0" borderId="0">
      <alignment vertical="top"/>
    </xf>
    <xf numFmtId="168" fontId="8" fillId="0" borderId="0"/>
    <xf numFmtId="168" fontId="8" fillId="0" borderId="0"/>
    <xf numFmtId="0" fontId="8" fillId="0" borderId="0">
      <alignment vertical="top"/>
    </xf>
    <xf numFmtId="0" fontId="8" fillId="0" borderId="0">
      <alignment vertical="top"/>
    </xf>
    <xf numFmtId="167" fontId="8" fillId="0" borderId="0"/>
    <xf numFmtId="167" fontId="8" fillId="0" borderId="0"/>
    <xf numFmtId="0" fontId="8" fillId="0" borderId="0">
      <alignment vertical="top"/>
    </xf>
    <xf numFmtId="167" fontId="8" fillId="0" borderId="0"/>
    <xf numFmtId="167" fontId="8" fillId="0" borderId="0"/>
    <xf numFmtId="0" fontId="8" fillId="0" borderId="0">
      <alignment vertical="top"/>
    </xf>
    <xf numFmtId="0" fontId="8" fillId="0" borderId="0">
      <alignment vertical="top"/>
    </xf>
    <xf numFmtId="168" fontId="8" fillId="0" borderId="0"/>
    <xf numFmtId="167" fontId="8" fillId="0" borderId="0"/>
    <xf numFmtId="168" fontId="8" fillId="0" borderId="0"/>
    <xf numFmtId="168" fontId="8" fillId="0" borderId="0"/>
    <xf numFmtId="168" fontId="8" fillId="0" borderId="0"/>
    <xf numFmtId="0" fontId="8" fillId="0" borderId="0">
      <alignment vertical="top"/>
    </xf>
    <xf numFmtId="168" fontId="8" fillId="0" borderId="0"/>
    <xf numFmtId="168" fontId="8" fillId="0" borderId="0"/>
    <xf numFmtId="0" fontId="8" fillId="0" borderId="0">
      <alignment vertical="top"/>
    </xf>
    <xf numFmtId="0" fontId="8" fillId="0" borderId="0">
      <alignment vertical="top"/>
    </xf>
    <xf numFmtId="167" fontId="8" fillId="0" borderId="0"/>
    <xf numFmtId="167" fontId="8" fillId="0" borderId="0"/>
    <xf numFmtId="0" fontId="8" fillId="0" borderId="0">
      <alignment vertical="top"/>
    </xf>
    <xf numFmtId="167" fontId="8" fillId="0" borderId="0"/>
    <xf numFmtId="167" fontId="8" fillId="0" borderId="0"/>
    <xf numFmtId="0" fontId="8" fillId="0" borderId="0">
      <alignment vertical="top"/>
    </xf>
    <xf numFmtId="0" fontId="8" fillId="0" borderId="0">
      <alignment vertical="top"/>
    </xf>
    <xf numFmtId="168" fontId="8" fillId="0" borderId="0"/>
    <xf numFmtId="167" fontId="8" fillId="0" borderId="0"/>
    <xf numFmtId="168" fontId="8" fillId="0" borderId="0"/>
    <xf numFmtId="168" fontId="8" fillId="0" borderId="0"/>
    <xf numFmtId="168" fontId="8" fillId="0" borderId="0"/>
    <xf numFmtId="0" fontId="8" fillId="0" borderId="0">
      <alignment vertical="top"/>
    </xf>
    <xf numFmtId="168" fontId="8" fillId="0" borderId="0"/>
    <xf numFmtId="168" fontId="8" fillId="0" borderId="0"/>
    <xf numFmtId="0" fontId="8" fillId="0" borderId="0">
      <alignment vertical="top"/>
    </xf>
    <xf numFmtId="0" fontId="8" fillId="0" borderId="0">
      <alignment vertical="top"/>
    </xf>
    <xf numFmtId="167" fontId="8" fillId="0" borderId="0"/>
    <xf numFmtId="167" fontId="8" fillId="0" borderId="0"/>
    <xf numFmtId="0" fontId="8" fillId="0" borderId="0">
      <alignment vertical="top"/>
    </xf>
    <xf numFmtId="167" fontId="8" fillId="0" borderId="0"/>
    <xf numFmtId="167" fontId="8" fillId="0" borderId="0"/>
    <xf numFmtId="0" fontId="8" fillId="0" borderId="0">
      <alignment vertical="top"/>
    </xf>
    <xf numFmtId="0" fontId="8" fillId="0" borderId="0">
      <alignment vertical="top"/>
    </xf>
    <xf numFmtId="168" fontId="8" fillId="0" borderId="0"/>
    <xf numFmtId="167" fontId="8" fillId="0" borderId="0"/>
    <xf numFmtId="168" fontId="8" fillId="0" borderId="0"/>
    <xf numFmtId="168" fontId="8" fillId="0" borderId="0"/>
    <xf numFmtId="168" fontId="8" fillId="0" borderId="0"/>
    <xf numFmtId="0" fontId="8" fillId="0" borderId="0">
      <alignment vertical="top"/>
    </xf>
    <xf numFmtId="168" fontId="8" fillId="0" borderId="0"/>
    <xf numFmtId="168" fontId="8" fillId="0" borderId="0"/>
    <xf numFmtId="0" fontId="8" fillId="0" borderId="0">
      <alignment vertical="top"/>
    </xf>
    <xf numFmtId="0" fontId="8" fillId="0" borderId="0">
      <alignment vertical="top"/>
    </xf>
    <xf numFmtId="167" fontId="8" fillId="0" borderId="0"/>
    <xf numFmtId="167" fontId="8" fillId="0" borderId="0"/>
    <xf numFmtId="0" fontId="8" fillId="0" borderId="0">
      <alignment vertical="top"/>
    </xf>
    <xf numFmtId="167" fontId="8" fillId="0" borderId="0"/>
    <xf numFmtId="167" fontId="8" fillId="0" borderId="0"/>
    <xf numFmtId="0" fontId="8" fillId="0" borderId="0">
      <alignment vertical="top"/>
    </xf>
    <xf numFmtId="0" fontId="8" fillId="0" borderId="0">
      <alignment vertical="top"/>
    </xf>
    <xf numFmtId="168" fontId="8" fillId="0" borderId="0"/>
    <xf numFmtId="167" fontId="8" fillId="0" borderId="0"/>
    <xf numFmtId="168" fontId="8" fillId="0" borderId="0"/>
    <xf numFmtId="168" fontId="8" fillId="0" borderId="0"/>
    <xf numFmtId="168" fontId="8" fillId="0" borderId="0"/>
    <xf numFmtId="0" fontId="8" fillId="0" borderId="0">
      <alignment vertical="top"/>
    </xf>
    <xf numFmtId="168" fontId="8" fillId="0" borderId="0"/>
    <xf numFmtId="168" fontId="8" fillId="0" borderId="0"/>
    <xf numFmtId="0" fontId="8" fillId="0" borderId="0">
      <alignment vertical="top"/>
    </xf>
    <xf numFmtId="0" fontId="8" fillId="0" borderId="0">
      <alignment vertical="top"/>
    </xf>
    <xf numFmtId="167" fontId="8" fillId="0" borderId="0"/>
    <xf numFmtId="167" fontId="8" fillId="0" borderId="0"/>
    <xf numFmtId="0" fontId="8" fillId="0" borderId="0">
      <alignment vertical="top"/>
    </xf>
    <xf numFmtId="167" fontId="8" fillId="0" borderId="0"/>
    <xf numFmtId="167" fontId="8" fillId="0" borderId="0"/>
    <xf numFmtId="0" fontId="8" fillId="0" borderId="0">
      <alignment vertical="top"/>
    </xf>
    <xf numFmtId="0" fontId="8" fillId="0" borderId="0">
      <alignment vertical="top"/>
    </xf>
    <xf numFmtId="168" fontId="8" fillId="0" borderId="0"/>
    <xf numFmtId="167" fontId="8" fillId="0" borderId="0"/>
    <xf numFmtId="168" fontId="8" fillId="0" borderId="0"/>
    <xf numFmtId="168" fontId="8" fillId="0" borderId="0"/>
    <xf numFmtId="168" fontId="8" fillId="0" borderId="0"/>
    <xf numFmtId="0" fontId="8" fillId="0" borderId="0">
      <alignment vertical="top"/>
    </xf>
    <xf numFmtId="168" fontId="8" fillId="0" borderId="0"/>
    <xf numFmtId="168" fontId="8" fillId="0" borderId="0"/>
    <xf numFmtId="0" fontId="8" fillId="0" borderId="0">
      <alignment vertical="top"/>
    </xf>
    <xf numFmtId="0" fontId="8" fillId="0" borderId="0">
      <alignment vertical="top"/>
    </xf>
    <xf numFmtId="167" fontId="8" fillId="0" borderId="0"/>
    <xf numFmtId="167" fontId="8" fillId="0" borderId="0"/>
    <xf numFmtId="0" fontId="8" fillId="0" borderId="0">
      <alignment vertical="top"/>
    </xf>
    <xf numFmtId="167" fontId="8" fillId="0" borderId="0"/>
    <xf numFmtId="167" fontId="8" fillId="0" borderId="0"/>
    <xf numFmtId="0" fontId="8" fillId="0" borderId="0">
      <alignment vertical="top"/>
    </xf>
    <xf numFmtId="0" fontId="8" fillId="0" borderId="0">
      <alignment vertical="top"/>
    </xf>
    <xf numFmtId="168" fontId="8" fillId="0" borderId="0"/>
    <xf numFmtId="0"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43" fontId="8" fillId="0" borderId="0" applyFont="0" applyFill="0" applyBorder="0" applyAlignment="0" applyProtection="0"/>
    <xf numFmtId="0" fontId="8" fillId="0" borderId="0">
      <alignment vertical="top"/>
    </xf>
    <xf numFmtId="43"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lignment vertical="top"/>
    </xf>
    <xf numFmtId="0" fontId="8" fillId="0" borderId="0">
      <alignment vertical="top"/>
    </xf>
    <xf numFmtId="0" fontId="8" fillId="0" borderId="0" applyFont="0" applyFill="0" applyBorder="0" applyAlignment="0" applyProtection="0"/>
    <xf numFmtId="0" fontId="8" fillId="0" borderId="0">
      <alignment vertical="top"/>
    </xf>
    <xf numFmtId="0" fontId="8" fillId="0" borderId="0">
      <alignment vertical="top"/>
    </xf>
    <xf numFmtId="165" fontId="8" fillId="0" borderId="0" applyFont="0" applyFill="0" applyBorder="0" applyAlignment="0" applyProtection="0"/>
    <xf numFmtId="0" fontId="8" fillId="0" borderId="0">
      <alignment vertical="top"/>
    </xf>
    <xf numFmtId="43"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43" fontId="8" fillId="0" borderId="0" applyFont="0" applyFill="0" applyBorder="0" applyAlignment="0" applyProtection="0"/>
    <xf numFmtId="0" fontId="8" fillId="0" borderId="0">
      <alignment vertical="top"/>
    </xf>
    <xf numFmtId="43"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lignment vertical="top"/>
    </xf>
    <xf numFmtId="0" fontId="8" fillId="0" borderId="0">
      <alignment vertical="top"/>
    </xf>
    <xf numFmtId="43" fontId="5" fillId="0" borderId="0" applyFont="0" applyFill="0" applyBorder="0" applyAlignment="0" applyProtection="0"/>
    <xf numFmtId="3" fontId="8" fillId="0" borderId="0" applyFont="0" applyFill="0" applyBorder="0" applyAlignment="0" applyProtection="0"/>
    <xf numFmtId="3" fontId="8" fillId="0" borderId="0" applyFill="0" applyBorder="0" applyAlignment="0" applyProtection="0"/>
    <xf numFmtId="3" fontId="8" fillId="0" borderId="0" applyFill="0" applyBorder="0" applyAlignment="0" applyProtection="0"/>
    <xf numFmtId="3" fontId="8" fillId="0" borderId="0" applyFill="0" applyBorder="0" applyAlignment="0" applyProtection="0"/>
    <xf numFmtId="0" fontId="8" fillId="0" borderId="0">
      <alignment vertical="top"/>
    </xf>
    <xf numFmtId="3" fontId="8" fillId="0" borderId="0" applyFill="0" applyBorder="0" applyAlignment="0" applyProtection="0"/>
    <xf numFmtId="3" fontId="8" fillId="0" borderId="0" applyFill="0" applyBorder="0" applyAlignment="0" applyProtection="0"/>
    <xf numFmtId="0" fontId="8" fillId="0" borderId="0">
      <alignment vertical="top"/>
    </xf>
    <xf numFmtId="0" fontId="8" fillId="0" borderId="0">
      <alignment vertical="top"/>
    </xf>
    <xf numFmtId="0" fontId="8" fillId="0" borderId="0">
      <alignment vertical="top"/>
    </xf>
    <xf numFmtId="3" fontId="8" fillId="0" borderId="0" applyFill="0" applyBorder="0" applyAlignment="0" applyProtection="0"/>
    <xf numFmtId="169" fontId="8" fillId="0" borderId="0" applyFont="0" applyFill="0" applyBorder="0" applyAlignment="0" applyProtection="0"/>
    <xf numFmtId="170" fontId="8" fillId="0" borderId="0" applyFill="0" applyBorder="0" applyAlignment="0" applyProtection="0"/>
    <xf numFmtId="170" fontId="8" fillId="0" borderId="0" applyFill="0" applyBorder="0" applyAlignment="0" applyProtection="0"/>
    <xf numFmtId="170" fontId="8" fillId="0" borderId="0" applyFill="0" applyBorder="0" applyAlignment="0" applyProtection="0"/>
    <xf numFmtId="0" fontId="8" fillId="0" borderId="0">
      <alignment vertical="top"/>
    </xf>
    <xf numFmtId="170" fontId="8" fillId="0" borderId="0" applyFill="0" applyBorder="0" applyAlignment="0" applyProtection="0"/>
    <xf numFmtId="170" fontId="8" fillId="0" borderId="0" applyFill="0" applyBorder="0" applyAlignment="0" applyProtection="0"/>
    <xf numFmtId="0" fontId="8" fillId="0" borderId="0">
      <alignment vertical="top"/>
    </xf>
    <xf numFmtId="0" fontId="8" fillId="0" borderId="0">
      <alignment vertical="top"/>
    </xf>
    <xf numFmtId="169" fontId="8" fillId="0" borderId="0" applyFont="0" applyFill="0" applyBorder="0" applyAlignment="0" applyProtection="0"/>
    <xf numFmtId="169" fontId="8" fillId="0" borderId="0" applyFont="0" applyFill="0" applyBorder="0" applyAlignment="0" applyProtection="0"/>
    <xf numFmtId="0" fontId="8" fillId="0" borderId="0">
      <alignment vertical="top"/>
    </xf>
    <xf numFmtId="169" fontId="8" fillId="0" borderId="0" applyFont="0" applyFill="0" applyBorder="0" applyAlignment="0" applyProtection="0"/>
    <xf numFmtId="169" fontId="8" fillId="0" borderId="0" applyFont="0" applyFill="0" applyBorder="0" applyAlignment="0" applyProtection="0"/>
    <xf numFmtId="0" fontId="8" fillId="0" borderId="0">
      <alignment vertical="top"/>
    </xf>
    <xf numFmtId="0" fontId="8" fillId="0" borderId="0">
      <alignment vertical="top"/>
    </xf>
    <xf numFmtId="170" fontId="8" fillId="0" borderId="0" applyFill="0" applyBorder="0" applyAlignment="0" applyProtection="0"/>
    <xf numFmtId="0" fontId="8" fillId="0" borderId="0" applyFont="0" applyFill="0" applyBorder="0" applyAlignment="0" applyProtection="0"/>
    <xf numFmtId="0" fontId="8" fillId="0" borderId="0" applyFill="0" applyBorder="0" applyAlignment="0" applyProtection="0"/>
    <xf numFmtId="0" fontId="8" fillId="0" borderId="0" applyFill="0" applyBorder="0" applyAlignment="0" applyProtection="0"/>
    <xf numFmtId="0" fontId="8" fillId="0" borderId="0" applyFill="0" applyBorder="0" applyAlignment="0" applyProtection="0"/>
    <xf numFmtId="0" fontId="8" fillId="0" borderId="0">
      <alignment vertical="top"/>
    </xf>
    <xf numFmtId="0" fontId="8" fillId="0" borderId="0" applyFill="0" applyBorder="0" applyAlignment="0" applyProtection="0"/>
    <xf numFmtId="0" fontId="8" fillId="0" borderId="0" applyFill="0" applyBorder="0" applyAlignment="0" applyProtection="0"/>
    <xf numFmtId="0" fontId="8" fillId="0" borderId="0">
      <alignment vertical="top"/>
    </xf>
    <xf numFmtId="0" fontId="8" fillId="0" borderId="0">
      <alignment vertical="top"/>
    </xf>
    <xf numFmtId="0" fontId="8" fillId="0" borderId="0">
      <alignment vertical="top"/>
    </xf>
    <xf numFmtId="0" fontId="8" fillId="0" borderId="0" applyFill="0" applyBorder="0" applyAlignment="0" applyProtection="0"/>
    <xf numFmtId="41" fontId="8" fillId="0" borderId="0" applyFont="0" applyFill="0" applyBorder="0" applyAlignment="0" applyProtection="0"/>
    <xf numFmtId="43" fontId="8" fillId="0" borderId="0" applyFont="0" applyFill="0" applyBorder="0" applyAlignment="0" applyProtection="0"/>
    <xf numFmtId="171" fontId="8" fillId="0" borderId="0" applyFont="0" applyFill="0" applyBorder="0" applyAlignment="0" applyProtection="0"/>
    <xf numFmtId="172" fontId="8" fillId="0" borderId="0" applyFill="0" applyBorder="0" applyAlignment="0" applyProtection="0"/>
    <xf numFmtId="172" fontId="8" fillId="0" borderId="0" applyFill="0" applyBorder="0" applyAlignment="0" applyProtection="0"/>
    <xf numFmtId="172" fontId="8" fillId="0" borderId="0" applyFill="0" applyBorder="0" applyAlignment="0" applyProtection="0"/>
    <xf numFmtId="0" fontId="8" fillId="0" borderId="0">
      <alignment vertical="top"/>
    </xf>
    <xf numFmtId="172" fontId="8" fillId="0" borderId="0" applyFill="0" applyBorder="0" applyAlignment="0" applyProtection="0"/>
    <xf numFmtId="172" fontId="8" fillId="0" borderId="0" applyFill="0" applyBorder="0" applyAlignment="0" applyProtection="0"/>
    <xf numFmtId="0" fontId="8" fillId="0" borderId="0">
      <alignment vertical="top"/>
    </xf>
    <xf numFmtId="0" fontId="8" fillId="0" borderId="0">
      <alignment vertical="top"/>
    </xf>
    <xf numFmtId="171" fontId="8" fillId="0" borderId="0" applyFont="0" applyFill="0" applyBorder="0" applyAlignment="0" applyProtection="0"/>
    <xf numFmtId="171" fontId="8" fillId="0" borderId="0" applyFont="0" applyFill="0" applyBorder="0" applyAlignment="0" applyProtection="0"/>
    <xf numFmtId="0" fontId="8" fillId="0" borderId="0">
      <alignment vertical="top"/>
    </xf>
    <xf numFmtId="171" fontId="8" fillId="0" borderId="0" applyFont="0" applyFill="0" applyBorder="0" applyAlignment="0" applyProtection="0"/>
    <xf numFmtId="171" fontId="8" fillId="0" borderId="0" applyFont="0" applyFill="0" applyBorder="0" applyAlignment="0" applyProtection="0"/>
    <xf numFmtId="0" fontId="8" fillId="0" borderId="0">
      <alignment vertical="top"/>
    </xf>
    <xf numFmtId="0" fontId="8" fillId="0" borderId="0">
      <alignment vertical="top"/>
    </xf>
    <xf numFmtId="172" fontId="8" fillId="0" borderId="0" applyFill="0" applyBorder="0" applyAlignment="0" applyProtection="0"/>
    <xf numFmtId="0" fontId="38" fillId="0" borderId="0" applyNumberFormat="0" applyFill="0" applyBorder="0" applyAlignment="0" applyProtection="0"/>
    <xf numFmtId="0" fontId="8" fillId="0" borderId="0">
      <alignment vertical="top"/>
    </xf>
    <xf numFmtId="0" fontId="8" fillId="0" borderId="0">
      <alignment vertical="top"/>
    </xf>
    <xf numFmtId="0" fontId="25" fillId="0" borderId="0" applyNumberFormat="0" applyFill="0" applyBorder="0" applyAlignment="0" applyProtection="0"/>
    <xf numFmtId="0" fontId="8" fillId="0" borderId="0">
      <alignment vertical="top"/>
    </xf>
    <xf numFmtId="0" fontId="8" fillId="0" borderId="0">
      <alignment vertical="top"/>
    </xf>
    <xf numFmtId="0" fontId="38" fillId="0" borderId="0" applyNumberFormat="0" applyFill="0" applyBorder="0" applyAlignment="0" applyProtection="0"/>
    <xf numFmtId="0" fontId="8" fillId="0" borderId="0">
      <alignment vertical="top"/>
    </xf>
    <xf numFmtId="0" fontId="25" fillId="0" borderId="0" applyNumberFormat="0" applyFill="0" applyBorder="0" applyAlignment="0" applyProtection="0"/>
    <xf numFmtId="0" fontId="8" fillId="0" borderId="0">
      <alignment vertical="top"/>
    </xf>
    <xf numFmtId="0" fontId="8" fillId="0" borderId="0">
      <alignment vertical="top"/>
    </xf>
    <xf numFmtId="0" fontId="8" fillId="0" borderId="0">
      <alignment vertical="top"/>
    </xf>
    <xf numFmtId="2" fontId="8" fillId="0" borderId="0" applyFont="0" applyFill="0" applyBorder="0" applyAlignment="0" applyProtection="0"/>
    <xf numFmtId="2" fontId="8" fillId="0" borderId="0" applyFill="0" applyBorder="0" applyAlignment="0" applyProtection="0"/>
    <xf numFmtId="2" fontId="8" fillId="0" borderId="0" applyFill="0" applyBorder="0" applyAlignment="0" applyProtection="0"/>
    <xf numFmtId="2" fontId="8" fillId="0" borderId="0" applyFill="0" applyBorder="0" applyAlignment="0" applyProtection="0"/>
    <xf numFmtId="0" fontId="8" fillId="0" borderId="0">
      <alignment vertical="top"/>
    </xf>
    <xf numFmtId="2" fontId="8" fillId="0" borderId="0" applyFill="0" applyBorder="0" applyAlignment="0" applyProtection="0"/>
    <xf numFmtId="2" fontId="8" fillId="0" borderId="0" applyFill="0" applyBorder="0" applyAlignment="0" applyProtection="0"/>
    <xf numFmtId="0" fontId="8" fillId="0" borderId="0">
      <alignment vertical="top"/>
    </xf>
    <xf numFmtId="0" fontId="8" fillId="0" borderId="0">
      <alignment vertical="top"/>
    </xf>
    <xf numFmtId="0" fontId="8" fillId="0" borderId="0">
      <alignment vertical="top"/>
    </xf>
    <xf numFmtId="2" fontId="8" fillId="0" borderId="0" applyFill="0" applyBorder="0" applyAlignment="0" applyProtection="0"/>
    <xf numFmtId="173" fontId="39" fillId="0" borderId="17">
      <alignment horizontal="right"/>
    </xf>
    <xf numFmtId="173" fontId="39" fillId="0" borderId="18">
      <alignment horizontal="right"/>
    </xf>
    <xf numFmtId="173" fontId="39" fillId="0" borderId="18">
      <alignment horizontal="right"/>
    </xf>
    <xf numFmtId="173" fontId="39" fillId="0" borderId="18">
      <alignment horizontal="right"/>
    </xf>
    <xf numFmtId="0" fontId="8" fillId="0" borderId="0">
      <alignment vertical="top"/>
    </xf>
    <xf numFmtId="173" fontId="39" fillId="0" borderId="18">
      <alignment horizontal="right"/>
    </xf>
    <xf numFmtId="173" fontId="39" fillId="0" borderId="18">
      <alignment horizontal="right"/>
    </xf>
    <xf numFmtId="0" fontId="8" fillId="0" borderId="0">
      <alignment vertical="top"/>
    </xf>
    <xf numFmtId="0" fontId="8" fillId="0" borderId="0">
      <alignment vertical="top"/>
    </xf>
    <xf numFmtId="173" fontId="39" fillId="0" borderId="17">
      <alignment horizontal="right"/>
    </xf>
    <xf numFmtId="173" fontId="39" fillId="0" borderId="17">
      <alignment horizontal="right"/>
    </xf>
    <xf numFmtId="0" fontId="8" fillId="0" borderId="0">
      <alignment vertical="top"/>
    </xf>
    <xf numFmtId="173" fontId="39" fillId="0" borderId="17">
      <alignment horizontal="right"/>
    </xf>
    <xf numFmtId="173" fontId="39" fillId="0" borderId="17">
      <alignment horizontal="right"/>
    </xf>
    <xf numFmtId="0" fontId="8" fillId="0" borderId="0">
      <alignment vertical="top"/>
    </xf>
    <xf numFmtId="0" fontId="8" fillId="0" borderId="0">
      <alignment vertical="top"/>
    </xf>
    <xf numFmtId="173" fontId="39" fillId="0" borderId="18">
      <alignment horizontal="right"/>
    </xf>
    <xf numFmtId="0" fontId="40" fillId="35" borderId="0" applyNumberFormat="0" applyBorder="0" applyAlignment="0" applyProtection="0"/>
    <xf numFmtId="0" fontId="8" fillId="0" borderId="0">
      <alignment vertical="top"/>
    </xf>
    <xf numFmtId="0" fontId="8" fillId="0" borderId="0">
      <alignment vertical="top"/>
    </xf>
    <xf numFmtId="0" fontId="16" fillId="2" borderId="0" applyNumberFormat="0" applyBorder="0" applyAlignment="0" applyProtection="0"/>
    <xf numFmtId="0" fontId="8" fillId="0" borderId="0">
      <alignment vertical="top"/>
    </xf>
    <xf numFmtId="0" fontId="8" fillId="0" borderId="0">
      <alignment vertical="top"/>
    </xf>
    <xf numFmtId="0" fontId="40" fillId="35" borderId="0" applyNumberFormat="0" applyBorder="0" applyAlignment="0" applyProtection="0"/>
    <xf numFmtId="0" fontId="8" fillId="0" borderId="0">
      <alignment vertical="top"/>
    </xf>
    <xf numFmtId="0" fontId="16" fillId="2" borderId="0" applyNumberFormat="0" applyBorder="0" applyAlignment="0" applyProtection="0"/>
    <xf numFmtId="0" fontId="8" fillId="0" borderId="0">
      <alignment vertical="top"/>
    </xf>
    <xf numFmtId="0" fontId="8" fillId="0" borderId="0">
      <alignment vertical="top"/>
    </xf>
    <xf numFmtId="0" fontId="8" fillId="0" borderId="0">
      <alignment vertical="top"/>
    </xf>
    <xf numFmtId="38" fontId="11" fillId="53" borderId="0" applyNumberFormat="0" applyBorder="0" applyAlignment="0" applyProtection="0"/>
    <xf numFmtId="0" fontId="11" fillId="54" borderId="0" applyNumberFormat="0" applyBorder="0" applyAlignment="0" applyProtection="0"/>
    <xf numFmtId="0" fontId="8" fillId="0" borderId="0">
      <alignment vertical="top"/>
    </xf>
    <xf numFmtId="0" fontId="8" fillId="0" borderId="0">
      <alignment vertical="top"/>
    </xf>
    <xf numFmtId="0" fontId="11" fillId="54" borderId="0" applyNumberFormat="0" applyBorder="0" applyAlignment="0" applyProtection="0"/>
    <xf numFmtId="0" fontId="41" fillId="55" borderId="0"/>
    <xf numFmtId="0" fontId="8" fillId="0" borderId="0">
      <alignment vertical="top"/>
    </xf>
    <xf numFmtId="0" fontId="42" fillId="0" borderId="19" applyNumberFormat="0" applyAlignment="0" applyProtection="0">
      <alignment horizontal="left" vertical="center"/>
    </xf>
    <xf numFmtId="0" fontId="42" fillId="0" borderId="20" applyNumberFormat="0" applyAlignment="0" applyProtection="0"/>
    <xf numFmtId="0" fontId="8" fillId="0" borderId="0">
      <alignment vertical="top"/>
    </xf>
    <xf numFmtId="0" fontId="8" fillId="0" borderId="0">
      <alignment vertical="top"/>
    </xf>
    <xf numFmtId="0" fontId="42" fillId="0" borderId="20" applyNumberFormat="0" applyAlignment="0" applyProtection="0"/>
    <xf numFmtId="0" fontId="42" fillId="0" borderId="12">
      <alignment horizontal="left" vertical="center"/>
    </xf>
    <xf numFmtId="0" fontId="42" fillId="0" borderId="21">
      <alignment horizontal="left" vertical="center"/>
    </xf>
    <xf numFmtId="0" fontId="8" fillId="0" borderId="0">
      <alignment vertical="top"/>
    </xf>
    <xf numFmtId="0" fontId="42" fillId="0" borderId="21">
      <alignment horizontal="left" vertical="center"/>
    </xf>
    <xf numFmtId="0" fontId="42" fillId="0" borderId="21">
      <alignment horizontal="left" vertical="center"/>
    </xf>
    <xf numFmtId="0" fontId="42" fillId="0" borderId="21">
      <alignment horizontal="left" vertical="center"/>
    </xf>
    <xf numFmtId="0" fontId="42" fillId="0" borderId="21">
      <alignment horizontal="left" vertical="center"/>
    </xf>
    <xf numFmtId="0" fontId="42" fillId="0" borderId="21">
      <alignment horizontal="left" vertical="center"/>
    </xf>
    <xf numFmtId="0" fontId="8" fillId="0" borderId="0">
      <alignment vertical="top"/>
    </xf>
    <xf numFmtId="0" fontId="42" fillId="0" borderId="21">
      <alignment horizontal="left" vertical="center"/>
    </xf>
    <xf numFmtId="0" fontId="43" fillId="0" borderId="0" applyNumberFormat="0" applyFill="0" applyBorder="0" applyAlignment="0" applyProtection="0"/>
    <xf numFmtId="0" fontId="8" fillId="0" borderId="0">
      <alignment vertical="top"/>
    </xf>
    <xf numFmtId="0" fontId="44" fillId="0" borderId="22" applyNumberFormat="0" applyFill="0" applyAlignment="0" applyProtection="0"/>
    <xf numFmtId="0" fontId="8" fillId="0" borderId="0">
      <alignment vertical="top"/>
    </xf>
    <xf numFmtId="0" fontId="13" fillId="0" borderId="3" applyNumberFormat="0" applyFill="0" applyAlignment="0" applyProtection="0"/>
    <xf numFmtId="0" fontId="8" fillId="0" borderId="0">
      <alignment vertical="top"/>
    </xf>
    <xf numFmtId="0" fontId="8" fillId="0" borderId="0">
      <alignment vertical="top"/>
    </xf>
    <xf numFmtId="0" fontId="8" fillId="0" borderId="0">
      <alignment vertical="top"/>
    </xf>
    <xf numFmtId="0" fontId="44" fillId="0" borderId="22" applyNumberFormat="0" applyFill="0" applyAlignment="0" applyProtection="0"/>
    <xf numFmtId="0" fontId="8" fillId="0" borderId="0">
      <alignment vertical="top"/>
    </xf>
    <xf numFmtId="0" fontId="8" fillId="0" borderId="0">
      <alignment vertical="top"/>
    </xf>
    <xf numFmtId="0" fontId="44" fillId="0" borderId="22" applyNumberFormat="0" applyFill="0" applyAlignment="0" applyProtection="0"/>
    <xf numFmtId="0" fontId="44" fillId="0" borderId="22" applyNumberFormat="0" applyFill="0" applyAlignment="0" applyProtection="0"/>
    <xf numFmtId="0" fontId="8" fillId="0" borderId="0">
      <alignment vertical="top"/>
    </xf>
    <xf numFmtId="0" fontId="13" fillId="0" borderId="3" applyNumberFormat="0" applyFill="0" applyAlignment="0" applyProtection="0"/>
    <xf numFmtId="0" fontId="13" fillId="0" borderId="3" applyNumberFormat="0" applyFill="0" applyAlignment="0" applyProtection="0"/>
    <xf numFmtId="0" fontId="8" fillId="0" borderId="0">
      <alignment vertical="top"/>
    </xf>
    <xf numFmtId="0" fontId="8" fillId="0" borderId="0">
      <alignment vertical="top"/>
    </xf>
    <xf numFmtId="0" fontId="44" fillId="0" borderId="22" applyNumberFormat="0" applyFill="0" applyAlignment="0" applyProtection="0"/>
    <xf numFmtId="0" fontId="8" fillId="0" borderId="0">
      <alignment vertical="top"/>
    </xf>
    <xf numFmtId="0" fontId="44" fillId="0" borderId="22" applyNumberFormat="0" applyFill="0" applyAlignment="0" applyProtection="0"/>
    <xf numFmtId="0" fontId="8" fillId="0" borderId="0">
      <alignment vertical="top"/>
    </xf>
    <xf numFmtId="0" fontId="44" fillId="0" borderId="22" applyNumberFormat="0" applyFill="0" applyAlignment="0" applyProtection="0"/>
    <xf numFmtId="0" fontId="8" fillId="0" borderId="0">
      <alignment vertical="top"/>
    </xf>
    <xf numFmtId="0" fontId="44" fillId="0" borderId="22" applyNumberFormat="0" applyFill="0" applyAlignment="0" applyProtection="0"/>
    <xf numFmtId="0" fontId="8" fillId="0" borderId="0">
      <alignment vertical="top"/>
    </xf>
    <xf numFmtId="0" fontId="44" fillId="0" borderId="22" applyNumberFormat="0" applyFill="0" applyAlignment="0" applyProtection="0"/>
    <xf numFmtId="0" fontId="8" fillId="0" borderId="0">
      <alignment vertical="top"/>
    </xf>
    <xf numFmtId="0" fontId="44" fillId="0" borderId="22" applyNumberFormat="0" applyFill="0" applyAlignment="0" applyProtection="0"/>
    <xf numFmtId="0" fontId="8" fillId="0" borderId="0">
      <alignment vertical="top"/>
    </xf>
    <xf numFmtId="0" fontId="42" fillId="0" borderId="0" applyNumberFormat="0" applyFill="0" applyBorder="0" applyAlignment="0" applyProtection="0"/>
    <xf numFmtId="0" fontId="8" fillId="0" borderId="0">
      <alignment vertical="top"/>
    </xf>
    <xf numFmtId="0" fontId="45" fillId="0" borderId="23" applyNumberFormat="0" applyFill="0" applyAlignment="0" applyProtection="0"/>
    <xf numFmtId="0" fontId="8" fillId="0" borderId="0">
      <alignment vertical="top"/>
    </xf>
    <xf numFmtId="0" fontId="14" fillId="0" borderId="4" applyNumberFormat="0" applyFill="0" applyAlignment="0" applyProtection="0"/>
    <xf numFmtId="0" fontId="8" fillId="0" borderId="0">
      <alignment vertical="top"/>
    </xf>
    <xf numFmtId="0" fontId="8" fillId="0" borderId="0">
      <alignment vertical="top"/>
    </xf>
    <xf numFmtId="0" fontId="8" fillId="0" borderId="0">
      <alignment vertical="top"/>
    </xf>
    <xf numFmtId="0" fontId="45" fillId="0" borderId="23" applyNumberFormat="0" applyFill="0" applyAlignment="0" applyProtection="0"/>
    <xf numFmtId="0" fontId="8" fillId="0" borderId="0">
      <alignment vertical="top"/>
    </xf>
    <xf numFmtId="0" fontId="8" fillId="0" borderId="0">
      <alignment vertical="top"/>
    </xf>
    <xf numFmtId="0" fontId="45" fillId="0" borderId="23" applyNumberFormat="0" applyFill="0" applyAlignment="0" applyProtection="0"/>
    <xf numFmtId="0" fontId="45" fillId="0" borderId="23" applyNumberFormat="0" applyFill="0" applyAlignment="0" applyProtection="0"/>
    <xf numFmtId="0" fontId="8" fillId="0" borderId="0">
      <alignment vertical="top"/>
    </xf>
    <xf numFmtId="0" fontId="14" fillId="0" borderId="4" applyNumberFormat="0" applyFill="0" applyAlignment="0" applyProtection="0"/>
    <xf numFmtId="0" fontId="14" fillId="0" borderId="4" applyNumberFormat="0" applyFill="0" applyAlignment="0" applyProtection="0"/>
    <xf numFmtId="0" fontId="8" fillId="0" borderId="0">
      <alignment vertical="top"/>
    </xf>
    <xf numFmtId="0" fontId="8" fillId="0" borderId="0">
      <alignment vertical="top"/>
    </xf>
    <xf numFmtId="0" fontId="45" fillId="0" borderId="23" applyNumberFormat="0" applyFill="0" applyAlignment="0" applyProtection="0"/>
    <xf numFmtId="0" fontId="8" fillId="0" borderId="0">
      <alignment vertical="top"/>
    </xf>
    <xf numFmtId="0" fontId="45" fillId="0" borderId="23" applyNumberFormat="0" applyFill="0" applyAlignment="0" applyProtection="0"/>
    <xf numFmtId="0" fontId="8" fillId="0" borderId="0">
      <alignment vertical="top"/>
    </xf>
    <xf numFmtId="0" fontId="45" fillId="0" borderId="23" applyNumberFormat="0" applyFill="0" applyAlignment="0" applyProtection="0"/>
    <xf numFmtId="0" fontId="8" fillId="0" borderId="0">
      <alignment vertical="top"/>
    </xf>
    <xf numFmtId="0" fontId="45" fillId="0" borderId="23" applyNumberFormat="0" applyFill="0" applyAlignment="0" applyProtection="0"/>
    <xf numFmtId="0" fontId="8" fillId="0" borderId="0">
      <alignment vertical="top"/>
    </xf>
    <xf numFmtId="0" fontId="45" fillId="0" borderId="23" applyNumberFormat="0" applyFill="0" applyAlignment="0" applyProtection="0"/>
    <xf numFmtId="0" fontId="8" fillId="0" borderId="0">
      <alignment vertical="top"/>
    </xf>
    <xf numFmtId="0" fontId="45" fillId="0" borderId="23" applyNumberFormat="0" applyFill="0" applyAlignment="0" applyProtection="0"/>
    <xf numFmtId="0" fontId="8" fillId="0" borderId="0">
      <alignment vertical="top"/>
    </xf>
    <xf numFmtId="0" fontId="46" fillId="0" borderId="24" applyNumberFormat="0" applyFill="0" applyAlignment="0" applyProtection="0"/>
    <xf numFmtId="0" fontId="8" fillId="0" borderId="0">
      <alignment vertical="top"/>
    </xf>
    <xf numFmtId="0" fontId="8" fillId="0" borderId="0">
      <alignment vertical="top"/>
    </xf>
    <xf numFmtId="0" fontId="15" fillId="0" borderId="5" applyNumberFormat="0" applyFill="0" applyAlignment="0" applyProtection="0"/>
    <xf numFmtId="0" fontId="8" fillId="0" borderId="0">
      <alignment vertical="top"/>
    </xf>
    <xf numFmtId="0" fontId="8" fillId="0" borderId="0">
      <alignment vertical="top"/>
    </xf>
    <xf numFmtId="0" fontId="46" fillId="0" borderId="24" applyNumberFormat="0" applyFill="0" applyAlignment="0" applyProtection="0"/>
    <xf numFmtId="0" fontId="8" fillId="0" borderId="0">
      <alignment vertical="top"/>
    </xf>
    <xf numFmtId="0" fontId="15" fillId="0" borderId="5" applyNumberFormat="0" applyFill="0" applyAlignment="0" applyProtection="0"/>
    <xf numFmtId="0" fontId="8" fillId="0" borderId="0">
      <alignment vertical="top"/>
    </xf>
    <xf numFmtId="0" fontId="8" fillId="0" borderId="0">
      <alignment vertical="top"/>
    </xf>
    <xf numFmtId="0" fontId="8" fillId="0" borderId="0">
      <alignment vertical="top"/>
    </xf>
    <xf numFmtId="0" fontId="46" fillId="0" borderId="0" applyNumberFormat="0" applyFill="0" applyBorder="0" applyAlignment="0" applyProtection="0"/>
    <xf numFmtId="0" fontId="8" fillId="0" borderId="0">
      <alignment vertical="top"/>
    </xf>
    <xf numFmtId="0" fontId="8" fillId="0" borderId="0">
      <alignment vertical="top"/>
    </xf>
    <xf numFmtId="0" fontId="15" fillId="0" borderId="0" applyNumberFormat="0" applyFill="0" applyBorder="0" applyAlignment="0" applyProtection="0"/>
    <xf numFmtId="0" fontId="8" fillId="0" borderId="0">
      <alignment vertical="top"/>
    </xf>
    <xf numFmtId="0" fontId="8" fillId="0" borderId="0">
      <alignment vertical="top"/>
    </xf>
    <xf numFmtId="0" fontId="46" fillId="0" borderId="0" applyNumberFormat="0" applyFill="0" applyBorder="0" applyAlignment="0" applyProtection="0"/>
    <xf numFmtId="0" fontId="8" fillId="0" borderId="0">
      <alignment vertical="top"/>
    </xf>
    <xf numFmtId="0" fontId="15" fillId="0" borderId="0" applyNumberFormat="0" applyFill="0" applyBorder="0" applyAlignment="0" applyProtection="0"/>
    <xf numFmtId="0" fontId="8" fillId="0" borderId="0">
      <alignment vertical="top"/>
    </xf>
    <xf numFmtId="0" fontId="8" fillId="0" borderId="0">
      <alignment vertical="top"/>
    </xf>
    <xf numFmtId="0" fontId="8" fillId="0" borderId="0">
      <alignment vertical="top"/>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8" fillId="0" borderId="0">
      <alignment vertical="top"/>
    </xf>
    <xf numFmtId="0" fontId="47" fillId="0" borderId="0" applyNumberFormat="0" applyFill="0" applyBorder="0" applyAlignment="0" applyProtection="0"/>
    <xf numFmtId="0" fontId="47" fillId="0" borderId="0" applyNumberFormat="0" applyFill="0" applyBorder="0" applyAlignment="0" applyProtection="0"/>
    <xf numFmtId="0" fontId="8" fillId="0" borderId="0">
      <alignment vertical="top"/>
    </xf>
    <xf numFmtId="0" fontId="8" fillId="0" borderId="0">
      <alignment vertical="top"/>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8" fillId="0" borderId="0">
      <alignment vertical="top"/>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8" fillId="0" borderId="0">
      <alignment vertical="top"/>
    </xf>
    <xf numFmtId="0" fontId="8" fillId="0" borderId="0">
      <alignment vertical="top"/>
    </xf>
    <xf numFmtId="0" fontId="47" fillId="0" borderId="0" applyNumberFormat="0" applyFill="0" applyBorder="0" applyAlignment="0" applyProtection="0">
      <alignment vertical="top"/>
      <protection locked="0"/>
    </xf>
    <xf numFmtId="10" fontId="11" fillId="56" borderId="1" applyNumberFormat="0" applyBorder="0" applyAlignment="0" applyProtection="0"/>
    <xf numFmtId="0" fontId="11" fillId="57" borderId="0" applyNumberFormat="0" applyBorder="0" applyAlignment="0" applyProtection="0"/>
    <xf numFmtId="0" fontId="8" fillId="0" borderId="0">
      <alignment vertical="top"/>
    </xf>
    <xf numFmtId="0" fontId="8" fillId="0" borderId="0">
      <alignment vertical="top"/>
    </xf>
    <xf numFmtId="0" fontId="11" fillId="57" borderId="0" applyNumberFormat="0" applyBorder="0" applyAlignment="0" applyProtection="0"/>
    <xf numFmtId="0" fontId="19" fillId="5" borderId="6" applyNumberFormat="0" applyAlignment="0" applyProtection="0"/>
    <xf numFmtId="0" fontId="19" fillId="5" borderId="6" applyNumberFormat="0" applyAlignment="0" applyProtection="0"/>
    <xf numFmtId="0" fontId="19" fillId="5" borderId="6" applyNumberFormat="0" applyAlignment="0" applyProtection="0"/>
    <xf numFmtId="0" fontId="19" fillId="5" borderId="6" applyNumberFormat="0" applyAlignment="0" applyProtection="0"/>
    <xf numFmtId="0" fontId="19" fillId="5" borderId="6" applyNumberFormat="0" applyAlignment="0" applyProtection="0"/>
    <xf numFmtId="0" fontId="19" fillId="5" borderId="6" applyNumberFormat="0" applyAlignment="0" applyProtection="0"/>
    <xf numFmtId="0" fontId="19" fillId="5" borderId="6" applyNumberFormat="0" applyAlignment="0" applyProtection="0"/>
    <xf numFmtId="0" fontId="19" fillId="5" borderId="6" applyNumberFormat="0" applyAlignment="0" applyProtection="0"/>
    <xf numFmtId="0" fontId="19" fillId="5" borderId="6" applyNumberFormat="0" applyAlignment="0" applyProtection="0"/>
    <xf numFmtId="0" fontId="19" fillId="5" borderId="6" applyNumberFormat="0" applyAlignment="0" applyProtection="0"/>
    <xf numFmtId="0" fontId="48" fillId="38" borderId="15" applyNumberFormat="0" applyAlignment="0" applyProtection="0"/>
    <xf numFmtId="0" fontId="8" fillId="0" borderId="0">
      <alignment vertical="top"/>
    </xf>
    <xf numFmtId="0" fontId="8" fillId="0" borderId="0">
      <alignment vertical="top"/>
    </xf>
    <xf numFmtId="0" fontId="48" fillId="38" borderId="15" applyNumberFormat="0" applyAlignment="0" applyProtection="0"/>
    <xf numFmtId="0" fontId="48" fillId="38" borderId="15" applyNumberFormat="0" applyAlignment="0" applyProtection="0"/>
    <xf numFmtId="0" fontId="48" fillId="38" borderId="15" applyNumberFormat="0" applyAlignment="0" applyProtection="0"/>
    <xf numFmtId="0" fontId="48" fillId="38" borderId="15" applyNumberFormat="0" applyAlignment="0" applyProtection="0"/>
    <xf numFmtId="0" fontId="48" fillId="38" borderId="15" applyNumberFormat="0" applyAlignment="0" applyProtection="0"/>
    <xf numFmtId="0" fontId="48" fillId="38" borderId="15" applyNumberFormat="0" applyAlignment="0" applyProtection="0"/>
    <xf numFmtId="0" fontId="48" fillId="38" borderId="15" applyNumberFormat="0" applyAlignment="0" applyProtection="0"/>
    <xf numFmtId="0" fontId="48" fillId="38" borderId="15" applyNumberFormat="0" applyAlignment="0" applyProtection="0"/>
    <xf numFmtId="0" fontId="48" fillId="38" borderId="15" applyNumberFormat="0" applyAlignment="0" applyProtection="0"/>
    <xf numFmtId="0" fontId="48" fillId="38" borderId="15" applyNumberFormat="0" applyAlignment="0" applyProtection="0"/>
    <xf numFmtId="0" fontId="48" fillId="38" borderId="15" applyNumberFormat="0" applyAlignment="0" applyProtection="0"/>
    <xf numFmtId="0" fontId="19" fillId="5" borderId="6" applyNumberFormat="0" applyAlignment="0" applyProtection="0"/>
    <xf numFmtId="0" fontId="8" fillId="0" borderId="0">
      <alignment vertical="top"/>
    </xf>
    <xf numFmtId="0" fontId="8" fillId="0" borderId="0">
      <alignment vertical="top"/>
    </xf>
    <xf numFmtId="0" fontId="48" fillId="38" borderId="15" applyNumberFormat="0" applyAlignment="0" applyProtection="0"/>
    <xf numFmtId="0" fontId="8" fillId="0" borderId="0">
      <alignment vertical="top"/>
    </xf>
    <xf numFmtId="0" fontId="48" fillId="38" borderId="15" applyNumberFormat="0" applyAlignment="0" applyProtection="0"/>
    <xf numFmtId="0" fontId="48" fillId="38" borderId="15" applyNumberFormat="0" applyAlignment="0" applyProtection="0"/>
    <xf numFmtId="0" fontId="48" fillId="38" borderId="15" applyNumberFormat="0" applyAlignment="0" applyProtection="0"/>
    <xf numFmtId="0" fontId="48" fillId="38" borderId="15" applyNumberFormat="0" applyAlignment="0" applyProtection="0"/>
    <xf numFmtId="0" fontId="48" fillId="38" borderId="15" applyNumberFormat="0" applyAlignment="0" applyProtection="0"/>
    <xf numFmtId="0" fontId="19" fillId="5" borderId="6" applyNumberFormat="0" applyAlignment="0" applyProtection="0"/>
    <xf numFmtId="0" fontId="8" fillId="0" borderId="0">
      <alignment vertical="top"/>
    </xf>
    <xf numFmtId="0" fontId="19" fillId="5" borderId="6" applyNumberFormat="0" applyAlignment="0" applyProtection="0"/>
    <xf numFmtId="0" fontId="8" fillId="0" borderId="0">
      <alignment vertical="top"/>
    </xf>
    <xf numFmtId="0" fontId="8" fillId="0" borderId="0">
      <alignment vertical="top"/>
    </xf>
    <xf numFmtId="0" fontId="8" fillId="0" borderId="0">
      <alignment vertical="top"/>
    </xf>
    <xf numFmtId="0" fontId="8" fillId="0" borderId="0">
      <alignment vertical="top"/>
    </xf>
    <xf numFmtId="0" fontId="49" fillId="0" borderId="25" applyNumberFormat="0" applyFill="0" applyAlignment="0" applyProtection="0"/>
    <xf numFmtId="0" fontId="8" fillId="0" borderId="0">
      <alignment vertical="top"/>
    </xf>
    <xf numFmtId="0" fontId="8" fillId="0" borderId="0">
      <alignment vertical="top"/>
    </xf>
    <xf numFmtId="0" fontId="22" fillId="0" borderId="8" applyNumberFormat="0" applyFill="0" applyAlignment="0" applyProtection="0"/>
    <xf numFmtId="0" fontId="8" fillId="0" borderId="0">
      <alignment vertical="top"/>
    </xf>
    <xf numFmtId="0" fontId="8" fillId="0" borderId="0">
      <alignment vertical="top"/>
    </xf>
    <xf numFmtId="0" fontId="49" fillId="0" borderId="25" applyNumberFormat="0" applyFill="0" applyAlignment="0" applyProtection="0"/>
    <xf numFmtId="0" fontId="8" fillId="0" borderId="0">
      <alignment vertical="top"/>
    </xf>
    <xf numFmtId="0" fontId="22" fillId="0" borderId="8" applyNumberFormat="0" applyFill="0" applyAlignment="0" applyProtection="0"/>
    <xf numFmtId="0" fontId="8" fillId="0" borderId="0">
      <alignment vertical="top"/>
    </xf>
    <xf numFmtId="0" fontId="8" fillId="0" borderId="0">
      <alignment vertical="top"/>
    </xf>
    <xf numFmtId="0" fontId="8" fillId="0" borderId="0">
      <alignment vertical="top"/>
    </xf>
    <xf numFmtId="174" fontId="8" fillId="0" borderId="0" applyFont="0" applyFill="0" applyBorder="0" applyAlignment="0" applyProtection="0"/>
    <xf numFmtId="175" fontId="8" fillId="0" borderId="0" applyFont="0" applyFill="0" applyBorder="0" applyAlignment="0" applyProtection="0"/>
    <xf numFmtId="0" fontId="50" fillId="58" borderId="0" applyNumberFormat="0" applyBorder="0" applyAlignment="0" applyProtection="0"/>
    <xf numFmtId="0" fontId="8" fillId="0" borderId="0">
      <alignment vertical="top"/>
    </xf>
    <xf numFmtId="0" fontId="8" fillId="0" borderId="0">
      <alignment vertical="top"/>
    </xf>
    <xf numFmtId="0" fontId="18" fillId="4" borderId="0" applyNumberFormat="0" applyBorder="0" applyAlignment="0" applyProtection="0"/>
    <xf numFmtId="0" fontId="8" fillId="0" borderId="0">
      <alignment vertical="top"/>
    </xf>
    <xf numFmtId="0" fontId="8" fillId="0" borderId="0">
      <alignment vertical="top"/>
    </xf>
    <xf numFmtId="0" fontId="50" fillId="58" borderId="0" applyNumberFormat="0" applyBorder="0" applyAlignment="0" applyProtection="0"/>
    <xf numFmtId="0" fontId="8" fillId="0" borderId="0">
      <alignment vertical="top"/>
    </xf>
    <xf numFmtId="0" fontId="18" fillId="4" borderId="0" applyNumberFormat="0" applyBorder="0" applyAlignment="0" applyProtection="0"/>
    <xf numFmtId="0" fontId="8" fillId="0" borderId="0">
      <alignment vertical="top"/>
    </xf>
    <xf numFmtId="0" fontId="8" fillId="0" borderId="0">
      <alignment vertical="top"/>
    </xf>
    <xf numFmtId="0" fontId="8" fillId="0" borderId="0">
      <alignment vertical="top"/>
    </xf>
    <xf numFmtId="37" fontId="51" fillId="0" borderId="0"/>
    <xf numFmtId="37" fontId="51" fillId="0" borderId="0"/>
    <xf numFmtId="37" fontId="51" fillId="0" borderId="0"/>
    <xf numFmtId="37" fontId="51" fillId="0" borderId="0"/>
    <xf numFmtId="0" fontId="8" fillId="0" borderId="0">
      <alignment vertical="top"/>
    </xf>
    <xf numFmtId="37" fontId="51" fillId="0" borderId="0"/>
    <xf numFmtId="37" fontId="51" fillId="0" borderId="0"/>
    <xf numFmtId="0" fontId="8" fillId="0" borderId="0">
      <alignment vertical="top"/>
    </xf>
    <xf numFmtId="0" fontId="8" fillId="0" borderId="0">
      <alignment vertical="top"/>
    </xf>
    <xf numFmtId="37" fontId="51" fillId="0" borderId="0"/>
    <xf numFmtId="37" fontId="51" fillId="0" borderId="0"/>
    <xf numFmtId="0" fontId="8" fillId="0" borderId="0">
      <alignment vertical="top"/>
    </xf>
    <xf numFmtId="37" fontId="51" fillId="0" borderId="0"/>
    <xf numFmtId="37" fontId="51" fillId="0" borderId="0"/>
    <xf numFmtId="0" fontId="8" fillId="0" borderId="0">
      <alignment vertical="top"/>
    </xf>
    <xf numFmtId="0" fontId="8" fillId="0" borderId="0">
      <alignment vertical="top"/>
    </xf>
    <xf numFmtId="37" fontId="51" fillId="0" borderId="0"/>
    <xf numFmtId="0" fontId="52" fillId="0" borderId="0"/>
    <xf numFmtId="0" fontId="53" fillId="0" borderId="0"/>
    <xf numFmtId="0" fontId="53" fillId="0" borderId="0"/>
    <xf numFmtId="0" fontId="53" fillId="0" borderId="0"/>
    <xf numFmtId="0" fontId="8" fillId="0" borderId="0">
      <alignment vertical="top"/>
    </xf>
    <xf numFmtId="0" fontId="53" fillId="0" borderId="0"/>
    <xf numFmtId="0" fontId="53" fillId="0" borderId="0"/>
    <xf numFmtId="0" fontId="8" fillId="0" borderId="0">
      <alignment vertical="top"/>
    </xf>
    <xf numFmtId="0" fontId="8" fillId="0" borderId="0">
      <alignment vertical="top"/>
    </xf>
    <xf numFmtId="0" fontId="52" fillId="0" borderId="0"/>
    <xf numFmtId="0" fontId="52" fillId="0" borderId="0"/>
    <xf numFmtId="0" fontId="8" fillId="0" borderId="0">
      <alignment vertical="top"/>
    </xf>
    <xf numFmtId="0" fontId="52" fillId="0" borderId="0"/>
    <xf numFmtId="0" fontId="52" fillId="0" borderId="0"/>
    <xf numFmtId="0" fontId="8" fillId="0" borderId="0">
      <alignment vertical="top"/>
    </xf>
    <xf numFmtId="0" fontId="8" fillId="0" borderId="0">
      <alignment vertical="top"/>
    </xf>
    <xf numFmtId="0" fontId="53" fillId="0" borderId="0"/>
    <xf numFmtId="176" fontId="8" fillId="0" borderId="0"/>
    <xf numFmtId="176" fontId="8" fillId="0" borderId="0"/>
    <xf numFmtId="176" fontId="8" fillId="0" borderId="0"/>
    <xf numFmtId="176" fontId="8" fillId="0" borderId="0"/>
    <xf numFmtId="0" fontId="8" fillId="0" borderId="0">
      <alignment vertical="top"/>
    </xf>
    <xf numFmtId="176" fontId="8" fillId="0" borderId="0"/>
    <xf numFmtId="176" fontId="8" fillId="0" borderId="0"/>
    <xf numFmtId="0" fontId="8" fillId="0" borderId="0">
      <alignment vertical="top"/>
    </xf>
    <xf numFmtId="0" fontId="8" fillId="0" borderId="0">
      <alignment vertical="top"/>
    </xf>
    <xf numFmtId="176" fontId="8" fillId="0" borderId="0"/>
    <xf numFmtId="176" fontId="8" fillId="0" borderId="0"/>
    <xf numFmtId="0" fontId="8" fillId="0" borderId="0">
      <alignment vertical="top"/>
    </xf>
    <xf numFmtId="176" fontId="8" fillId="0" borderId="0"/>
    <xf numFmtId="176" fontId="8" fillId="0" borderId="0"/>
    <xf numFmtId="0" fontId="8" fillId="0" borderId="0">
      <alignment vertical="top"/>
    </xf>
    <xf numFmtId="0" fontId="8" fillId="0" borderId="0">
      <alignment vertical="top"/>
    </xf>
    <xf numFmtId="176" fontId="8" fillId="0" borderId="0"/>
    <xf numFmtId="0" fontId="9" fillId="0" borderId="0"/>
    <xf numFmtId="0" fontId="8" fillId="0" borderId="0">
      <alignment vertical="top"/>
    </xf>
    <xf numFmtId="0" fontId="8" fillId="0" borderId="0">
      <alignment vertical="top"/>
    </xf>
    <xf numFmtId="0" fontId="9" fillId="0" borderId="0"/>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xf numFmtId="0" fontId="8" fillId="0" borderId="0">
      <alignment vertical="top"/>
    </xf>
    <xf numFmtId="0" fontId="8" fillId="0" borderId="0">
      <alignment vertical="top"/>
    </xf>
    <xf numFmtId="0" fontId="8" fillId="0" borderId="0"/>
    <xf numFmtId="0" fontId="8" fillId="0" borderId="0">
      <alignment vertical="top"/>
    </xf>
    <xf numFmtId="0" fontId="8" fillId="0" borderId="0">
      <alignment vertical="top"/>
    </xf>
    <xf numFmtId="0" fontId="8" fillId="0" borderId="0">
      <alignment vertical="top"/>
    </xf>
    <xf numFmtId="0" fontId="8" fillId="0" borderId="0">
      <alignment vertical="top"/>
    </xf>
    <xf numFmtId="0" fontId="9" fillId="0" borderId="0"/>
    <xf numFmtId="0" fontId="8"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8" fillId="0" borderId="0">
      <alignment vertical="top"/>
    </xf>
    <xf numFmtId="0" fontId="8" fillId="0" borderId="0">
      <alignment vertical="top"/>
    </xf>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8" fillId="0" borderId="0">
      <alignment vertical="top"/>
    </xf>
    <xf numFmtId="0" fontId="8" fillId="0" borderId="0">
      <alignment vertical="top"/>
    </xf>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8" fillId="0" borderId="0">
      <alignment vertical="top"/>
    </xf>
    <xf numFmtId="0" fontId="8" fillId="0" borderId="0">
      <alignment vertical="top"/>
    </xf>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8" fillId="0" borderId="0">
      <alignment vertical="top"/>
    </xf>
    <xf numFmtId="0" fontId="8" fillId="0" borderId="0">
      <alignment vertical="top"/>
    </xf>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8" fillId="0" borderId="0">
      <alignment vertical="top"/>
    </xf>
    <xf numFmtId="0" fontId="8" fillId="0" borderId="0">
      <alignment vertical="top"/>
    </xf>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8" fillId="0" borderId="0">
      <alignment vertical="top"/>
    </xf>
    <xf numFmtId="0" fontId="8" fillId="0" borderId="0">
      <alignment vertical="top"/>
    </xf>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8" fillId="0" borderId="0">
      <alignment vertical="top"/>
    </xf>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8" fillId="0" borderId="0">
      <alignment vertical="top"/>
    </xf>
    <xf numFmtId="0" fontId="1" fillId="0" borderId="0"/>
    <xf numFmtId="0" fontId="8" fillId="0" borderId="0">
      <alignment vertical="top"/>
    </xf>
    <xf numFmtId="0" fontId="8" fillId="0" borderId="0">
      <alignment vertical="top"/>
    </xf>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xf numFmtId="0" fontId="8" fillId="0" borderId="0">
      <alignment vertical="top"/>
    </xf>
    <xf numFmtId="0" fontId="8" fillId="0" borderId="0"/>
    <xf numFmtId="0" fontId="8" fillId="0" borderId="0">
      <alignment vertical="top"/>
    </xf>
    <xf numFmtId="0" fontId="1" fillId="0" borderId="0"/>
    <xf numFmtId="0" fontId="1" fillId="0" borderId="0"/>
    <xf numFmtId="0" fontId="8" fillId="0" borderId="0"/>
    <xf numFmtId="0" fontId="8" fillId="0" borderId="0">
      <alignment vertical="top"/>
    </xf>
    <xf numFmtId="0" fontId="8" fillId="0" borderId="0"/>
    <xf numFmtId="0" fontId="8" fillId="0" borderId="0">
      <alignment vertical="top"/>
    </xf>
    <xf numFmtId="0" fontId="9" fillId="0" borderId="0"/>
    <xf numFmtId="0" fontId="8" fillId="0" borderId="0">
      <alignment vertical="top"/>
    </xf>
    <xf numFmtId="0" fontId="1" fillId="0" borderId="0"/>
    <xf numFmtId="0" fontId="1" fillId="0" borderId="0"/>
    <xf numFmtId="0" fontId="8" fillId="0" borderId="0"/>
    <xf numFmtId="0" fontId="8" fillId="0" borderId="0">
      <alignment vertical="top"/>
    </xf>
    <xf numFmtId="0" fontId="8" fillId="0" borderId="0">
      <alignment vertical="top"/>
    </xf>
    <xf numFmtId="0" fontId="8" fillId="0" borderId="0"/>
    <xf numFmtId="0" fontId="8" fillId="0" borderId="0">
      <alignment vertical="top"/>
    </xf>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1" fillId="0" borderId="0"/>
    <xf numFmtId="0" fontId="8" fillId="0" borderId="0">
      <alignment vertical="top"/>
    </xf>
    <xf numFmtId="0" fontId="8" fillId="0" borderId="0">
      <alignment vertical="top"/>
    </xf>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1" fillId="0" borderId="0"/>
    <xf numFmtId="0" fontId="8" fillId="0" borderId="0">
      <alignment vertical="top"/>
    </xf>
    <xf numFmtId="0" fontId="8" fillId="0" borderId="0">
      <alignment vertical="top"/>
    </xf>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8" fillId="0" borderId="0"/>
    <xf numFmtId="0" fontId="1" fillId="0" borderId="0"/>
    <xf numFmtId="0" fontId="8" fillId="0" borderId="0">
      <alignment vertical="top"/>
    </xf>
    <xf numFmtId="0" fontId="8" fillId="0" borderId="0">
      <alignment vertical="top"/>
    </xf>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8" fillId="0" borderId="0">
      <alignment vertical="top"/>
    </xf>
    <xf numFmtId="0" fontId="8" fillId="0" borderId="0">
      <alignment vertical="top"/>
    </xf>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8" fillId="0" borderId="0">
      <alignment vertical="top"/>
    </xf>
    <xf numFmtId="0" fontId="8" fillId="0" borderId="0">
      <alignment vertical="top"/>
    </xf>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8" fillId="0" borderId="0">
      <alignment vertical="top"/>
    </xf>
    <xf numFmtId="0" fontId="8" fillId="0" borderId="0">
      <alignment vertical="top"/>
    </xf>
    <xf numFmtId="0" fontId="8" fillId="0" borderId="0">
      <alignment vertical="top"/>
    </xf>
    <xf numFmtId="0" fontId="1" fillId="0" borderId="0"/>
    <xf numFmtId="0" fontId="1" fillId="0" borderId="0"/>
    <xf numFmtId="0" fontId="1" fillId="0" borderId="0"/>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8" fillId="0" borderId="0">
      <alignment vertical="top"/>
    </xf>
    <xf numFmtId="0" fontId="8" fillId="0" borderId="0">
      <alignment vertical="top"/>
    </xf>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8" fillId="0" borderId="0">
      <alignment vertical="top"/>
    </xf>
    <xf numFmtId="0" fontId="8" fillId="0" borderId="0">
      <alignment vertical="top"/>
    </xf>
    <xf numFmtId="0" fontId="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8" fillId="0" borderId="0"/>
    <xf numFmtId="0" fontId="8" fillId="0" borderId="0"/>
    <xf numFmtId="0" fontId="8" fillId="0" borderId="0">
      <alignment vertical="top"/>
    </xf>
    <xf numFmtId="0" fontId="8" fillId="0" borderId="0">
      <alignment vertical="top"/>
    </xf>
    <xf numFmtId="0" fontId="8" fillId="0" borderId="0"/>
    <xf numFmtId="0" fontId="8" fillId="0" borderId="0">
      <alignment vertical="top"/>
    </xf>
    <xf numFmtId="0" fontId="8" fillId="0" borderId="0">
      <alignment vertical="top"/>
    </xf>
    <xf numFmtId="0" fontId="8" fillId="0" borderId="0"/>
    <xf numFmtId="0" fontId="8" fillId="0" borderId="0">
      <alignment vertical="top"/>
    </xf>
    <xf numFmtId="0" fontId="8" fillId="0" borderId="0">
      <alignment vertical="top"/>
    </xf>
    <xf numFmtId="0" fontId="8" fillId="0" borderId="0">
      <alignment vertical="top"/>
    </xf>
    <xf numFmtId="0" fontId="9" fillId="0" borderId="0"/>
    <xf numFmtId="0" fontId="8" fillId="0" borderId="0"/>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xf numFmtId="0" fontId="9" fillId="0" borderId="0"/>
    <xf numFmtId="0" fontId="8" fillId="0" borderId="0">
      <alignment vertical="top"/>
    </xf>
    <xf numFmtId="0" fontId="8" fillId="0" borderId="0">
      <alignment vertical="top"/>
    </xf>
    <xf numFmtId="0" fontId="8" fillId="0" borderId="0">
      <alignment vertical="top"/>
    </xf>
    <xf numFmtId="0" fontId="1" fillId="0" borderId="0"/>
    <xf numFmtId="0" fontId="1" fillId="0" borderId="0"/>
    <xf numFmtId="0" fontId="8" fillId="0" borderId="0">
      <alignment vertical="top"/>
    </xf>
    <xf numFmtId="0" fontId="1" fillId="0" borderId="0"/>
    <xf numFmtId="0" fontId="1" fillId="0" borderId="0"/>
    <xf numFmtId="0" fontId="8" fillId="0" borderId="0">
      <alignment vertical="top"/>
    </xf>
    <xf numFmtId="0" fontId="8" fillId="0" borderId="0">
      <alignment vertical="top"/>
    </xf>
    <xf numFmtId="0" fontId="8" fillId="0" borderId="0">
      <alignment vertical="top"/>
    </xf>
    <xf numFmtId="0" fontId="8" fillId="0" borderId="0">
      <alignment vertical="top"/>
    </xf>
    <xf numFmtId="0" fontId="1" fillId="0" borderId="0"/>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9" fillId="0" borderId="0"/>
    <xf numFmtId="0" fontId="1" fillId="0" borderId="0"/>
    <xf numFmtId="0" fontId="1" fillId="0" borderId="0"/>
    <xf numFmtId="0" fontId="1" fillId="0" borderId="0"/>
    <xf numFmtId="0" fontId="8" fillId="0" borderId="0">
      <alignment vertical="top"/>
    </xf>
    <xf numFmtId="0" fontId="1" fillId="0" borderId="0"/>
    <xf numFmtId="0" fontId="1" fillId="0" borderId="0"/>
    <xf numFmtId="0" fontId="9" fillId="0" borderId="0"/>
    <xf numFmtId="0" fontId="8" fillId="0" borderId="0">
      <alignment vertical="top"/>
    </xf>
    <xf numFmtId="0" fontId="1" fillId="0" borderId="0"/>
    <xf numFmtId="0" fontId="1" fillId="0" borderId="0"/>
    <xf numFmtId="0" fontId="1" fillId="0" borderId="0"/>
    <xf numFmtId="0" fontId="8" fillId="0" borderId="0"/>
    <xf numFmtId="0" fontId="8" fillId="0" borderId="0">
      <alignment vertical="top"/>
    </xf>
    <xf numFmtId="0" fontId="8" fillId="0" borderId="0">
      <alignment vertical="top"/>
    </xf>
    <xf numFmtId="0" fontId="8" fillId="0" borderId="0"/>
    <xf numFmtId="0" fontId="1" fillId="0" borderId="0"/>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xf numFmtId="0" fontId="8" fillId="0" borderId="0">
      <alignment vertical="top"/>
    </xf>
    <xf numFmtId="0" fontId="8" fillId="0" borderId="0">
      <alignment vertical="top"/>
    </xf>
    <xf numFmtId="0" fontId="8" fillId="0" borderId="0">
      <alignment vertical="top"/>
    </xf>
    <xf numFmtId="0" fontId="8" fillId="0" borderId="0"/>
    <xf numFmtId="0" fontId="8" fillId="0" borderId="0">
      <alignment vertical="top"/>
    </xf>
    <xf numFmtId="0" fontId="8" fillId="0" borderId="0">
      <alignment vertical="top"/>
    </xf>
    <xf numFmtId="0" fontId="8" fillId="0" borderId="0">
      <alignment vertical="top"/>
    </xf>
    <xf numFmtId="0" fontId="8" fillId="0" borderId="0"/>
    <xf numFmtId="0" fontId="8" fillId="0" borderId="0">
      <alignment vertical="top"/>
    </xf>
    <xf numFmtId="0" fontId="8" fillId="0" borderId="0">
      <alignment vertical="top"/>
    </xf>
    <xf numFmtId="0" fontId="8" fillId="0" borderId="0">
      <alignment vertical="top"/>
    </xf>
    <xf numFmtId="0" fontId="8" fillId="0" borderId="0"/>
    <xf numFmtId="0" fontId="8" fillId="0" borderId="0">
      <alignment vertical="top"/>
    </xf>
    <xf numFmtId="0" fontId="8" fillId="0" borderId="0">
      <alignment vertical="top"/>
    </xf>
    <xf numFmtId="0" fontId="8" fillId="0" borderId="0">
      <alignment vertical="top"/>
    </xf>
    <xf numFmtId="0" fontId="8" fillId="0" borderId="0"/>
    <xf numFmtId="0" fontId="8" fillId="0" borderId="0">
      <alignment vertical="top"/>
    </xf>
    <xf numFmtId="0" fontId="8" fillId="0" borderId="0">
      <alignment vertical="top"/>
    </xf>
    <xf numFmtId="0" fontId="8" fillId="0" borderId="0">
      <alignment vertical="top"/>
    </xf>
    <xf numFmtId="0" fontId="8" fillId="0" borderId="0"/>
    <xf numFmtId="0" fontId="8" fillId="0" borderId="0">
      <alignment vertical="top"/>
    </xf>
    <xf numFmtId="0" fontId="8" fillId="0" borderId="0">
      <alignment vertical="top"/>
    </xf>
    <xf numFmtId="0" fontId="8" fillId="0" borderId="0">
      <alignment vertical="top"/>
    </xf>
    <xf numFmtId="0" fontId="9" fillId="0" borderId="0"/>
    <xf numFmtId="0" fontId="9" fillId="0" borderId="0"/>
    <xf numFmtId="0" fontId="8" fillId="0" borderId="0">
      <alignment vertical="top"/>
    </xf>
    <xf numFmtId="0" fontId="8" fillId="0" borderId="0"/>
    <xf numFmtId="0" fontId="8" fillId="0" borderId="0"/>
    <xf numFmtId="0" fontId="8" fillId="0" borderId="0">
      <alignment vertical="top"/>
    </xf>
    <xf numFmtId="0" fontId="8" fillId="0" borderId="0"/>
    <xf numFmtId="0" fontId="8" fillId="0" borderId="0">
      <alignment vertical="top"/>
    </xf>
    <xf numFmtId="0" fontId="8" fillId="0" borderId="0">
      <alignment vertical="top"/>
    </xf>
    <xf numFmtId="0" fontId="8" fillId="0" borderId="0"/>
    <xf numFmtId="0" fontId="8" fillId="0" borderId="0">
      <alignment vertical="top"/>
    </xf>
    <xf numFmtId="0" fontId="8" fillId="0" borderId="0">
      <alignment vertical="top"/>
    </xf>
    <xf numFmtId="0" fontId="8" fillId="0" borderId="0">
      <alignment vertical="top"/>
    </xf>
    <xf numFmtId="0" fontId="8" fillId="0" borderId="0"/>
    <xf numFmtId="0" fontId="8" fillId="0" borderId="0">
      <alignment vertical="top"/>
    </xf>
    <xf numFmtId="0" fontId="8" fillId="0" borderId="0">
      <alignment vertical="top"/>
    </xf>
    <xf numFmtId="0" fontId="8" fillId="0" borderId="0">
      <alignment vertical="top"/>
    </xf>
    <xf numFmtId="0" fontId="8" fillId="0" borderId="0"/>
    <xf numFmtId="0" fontId="8" fillId="0" borderId="0">
      <alignment vertical="top"/>
    </xf>
    <xf numFmtId="0" fontId="8" fillId="0" borderId="0">
      <alignment vertical="top"/>
    </xf>
    <xf numFmtId="0" fontId="8" fillId="0" borderId="0">
      <alignment vertical="top"/>
    </xf>
    <xf numFmtId="0" fontId="8" fillId="0" borderId="0"/>
    <xf numFmtId="0" fontId="8" fillId="0" borderId="0">
      <alignment vertical="top"/>
    </xf>
    <xf numFmtId="0" fontId="8" fillId="0" borderId="0">
      <alignment vertical="top"/>
    </xf>
    <xf numFmtId="0" fontId="8" fillId="0" borderId="0">
      <alignment vertical="top"/>
    </xf>
    <xf numFmtId="0" fontId="8" fillId="0" borderId="0"/>
    <xf numFmtId="0" fontId="8" fillId="0" borderId="0">
      <alignment vertical="top"/>
    </xf>
    <xf numFmtId="0" fontId="8" fillId="0" borderId="0">
      <alignment vertical="top"/>
    </xf>
    <xf numFmtId="0" fontId="8" fillId="0" borderId="0">
      <alignment vertical="top"/>
    </xf>
    <xf numFmtId="0" fontId="8" fillId="0" borderId="0"/>
    <xf numFmtId="0" fontId="8" fillId="0" borderId="0"/>
    <xf numFmtId="0" fontId="8" fillId="0" borderId="0">
      <alignment vertical="top"/>
    </xf>
    <xf numFmtId="0" fontId="8" fillId="0" borderId="0">
      <alignment vertical="top"/>
    </xf>
    <xf numFmtId="0" fontId="8" fillId="0" borderId="0"/>
    <xf numFmtId="0" fontId="8" fillId="0" borderId="0">
      <alignment vertical="top"/>
    </xf>
    <xf numFmtId="0" fontId="8" fillId="0" borderId="0">
      <alignment vertical="top"/>
    </xf>
    <xf numFmtId="0" fontId="8" fillId="0" borderId="0">
      <alignment vertical="top"/>
    </xf>
    <xf numFmtId="0" fontId="8" fillId="0" borderId="0"/>
    <xf numFmtId="0" fontId="8" fillId="0" borderId="0">
      <alignment vertical="top"/>
    </xf>
    <xf numFmtId="0" fontId="8" fillId="0" borderId="0">
      <alignment vertical="top"/>
    </xf>
    <xf numFmtId="0" fontId="8" fillId="0" borderId="0">
      <alignment vertical="top"/>
    </xf>
    <xf numFmtId="0" fontId="8" fillId="0" borderId="0"/>
    <xf numFmtId="0" fontId="8" fillId="0" borderId="0">
      <alignment vertical="top"/>
    </xf>
    <xf numFmtId="0" fontId="8" fillId="0" borderId="0">
      <alignment vertical="top"/>
    </xf>
    <xf numFmtId="0" fontId="8" fillId="0" borderId="0">
      <alignment vertical="top"/>
    </xf>
    <xf numFmtId="0" fontId="8" fillId="0" borderId="0"/>
    <xf numFmtId="0" fontId="8" fillId="0" borderId="0">
      <alignment vertical="top"/>
    </xf>
    <xf numFmtId="0" fontId="8" fillId="0" borderId="0"/>
    <xf numFmtId="0" fontId="8" fillId="0" borderId="0">
      <alignment vertical="top"/>
    </xf>
    <xf numFmtId="0" fontId="8" fillId="0" borderId="0">
      <alignment vertical="top"/>
    </xf>
    <xf numFmtId="0" fontId="8" fillId="0" borderId="0">
      <alignment vertical="top"/>
    </xf>
    <xf numFmtId="0" fontId="8" fillId="0" borderId="0"/>
    <xf numFmtId="0" fontId="8" fillId="0" borderId="0">
      <alignment vertical="top"/>
    </xf>
    <xf numFmtId="0" fontId="8" fillId="0" borderId="0"/>
    <xf numFmtId="0" fontId="8" fillId="0" borderId="0">
      <alignment vertical="top"/>
    </xf>
    <xf numFmtId="0" fontId="8" fillId="0" borderId="0"/>
    <xf numFmtId="0" fontId="8" fillId="0" borderId="0">
      <alignment vertical="top"/>
    </xf>
    <xf numFmtId="0" fontId="8" fillId="0" borderId="0">
      <alignment vertical="top"/>
    </xf>
    <xf numFmtId="0" fontId="8" fillId="0" borderId="0"/>
    <xf numFmtId="0" fontId="8" fillId="0" borderId="0">
      <alignment vertical="top"/>
    </xf>
    <xf numFmtId="0" fontId="8" fillId="0" borderId="0">
      <alignment vertical="top"/>
    </xf>
    <xf numFmtId="0" fontId="8" fillId="0" borderId="0">
      <alignment vertical="top"/>
    </xf>
    <xf numFmtId="0" fontId="8" fillId="0" borderId="0"/>
    <xf numFmtId="0" fontId="8" fillId="0" borderId="0">
      <alignment vertical="top"/>
    </xf>
    <xf numFmtId="0" fontId="8" fillId="0" borderId="0"/>
    <xf numFmtId="0" fontId="8" fillId="0" borderId="0">
      <alignment vertical="top"/>
    </xf>
    <xf numFmtId="0" fontId="8" fillId="0" borderId="0">
      <alignment vertical="top"/>
    </xf>
    <xf numFmtId="0" fontId="8" fillId="0" borderId="0">
      <alignment vertical="top"/>
    </xf>
    <xf numFmtId="0" fontId="8" fillId="0" borderId="0"/>
    <xf numFmtId="0" fontId="8" fillId="0" borderId="0">
      <alignment vertical="top"/>
    </xf>
    <xf numFmtId="0" fontId="8" fillId="0" borderId="0"/>
    <xf numFmtId="0" fontId="8" fillId="0" borderId="0">
      <alignment vertical="top"/>
    </xf>
    <xf numFmtId="0" fontId="8" fillId="0" borderId="0">
      <alignment vertical="top"/>
    </xf>
    <xf numFmtId="0" fontId="8" fillId="0" borderId="0">
      <alignment vertical="top"/>
    </xf>
    <xf numFmtId="0" fontId="8" fillId="0" borderId="0"/>
    <xf numFmtId="0" fontId="8" fillId="0" borderId="0">
      <alignment vertical="top"/>
    </xf>
    <xf numFmtId="0" fontId="8" fillId="0" borderId="0"/>
    <xf numFmtId="0" fontId="8" fillId="0" borderId="0">
      <alignment vertical="top"/>
    </xf>
    <xf numFmtId="0" fontId="8" fillId="0" borderId="0">
      <alignment vertical="top"/>
    </xf>
    <xf numFmtId="0" fontId="8" fillId="0" borderId="0">
      <alignment vertical="top"/>
    </xf>
    <xf numFmtId="0" fontId="8" fillId="0" borderId="0"/>
    <xf numFmtId="0" fontId="8" fillId="0" borderId="0">
      <alignment vertical="top"/>
    </xf>
    <xf numFmtId="0" fontId="8" fillId="0" borderId="0"/>
    <xf numFmtId="0" fontId="8" fillId="0" borderId="0">
      <alignment vertical="top"/>
    </xf>
    <xf numFmtId="0" fontId="8" fillId="0" borderId="0">
      <alignment vertical="top"/>
    </xf>
    <xf numFmtId="0" fontId="8" fillId="0" borderId="0">
      <alignment vertical="top"/>
    </xf>
    <xf numFmtId="0" fontId="8" fillId="0" borderId="0"/>
    <xf numFmtId="0" fontId="8" fillId="0" borderId="0">
      <alignment vertical="top"/>
    </xf>
    <xf numFmtId="0" fontId="1" fillId="0" borderId="0"/>
    <xf numFmtId="0" fontId="1" fillId="0" borderId="0"/>
    <xf numFmtId="0" fontId="8" fillId="0" borderId="0">
      <alignment vertical="top"/>
    </xf>
    <xf numFmtId="0" fontId="1" fillId="0" borderId="0"/>
    <xf numFmtId="0" fontId="8" fillId="0" borderId="0">
      <alignment vertical="top"/>
    </xf>
    <xf numFmtId="0" fontId="8" fillId="0" borderId="0">
      <alignment vertical="top"/>
    </xf>
    <xf numFmtId="0" fontId="1" fillId="0" borderId="0"/>
    <xf numFmtId="0" fontId="8" fillId="0" borderId="0"/>
    <xf numFmtId="0" fontId="1" fillId="0" borderId="0"/>
    <xf numFmtId="0" fontId="1" fillId="0" borderId="0"/>
    <xf numFmtId="0" fontId="8" fillId="0" borderId="0"/>
    <xf numFmtId="0" fontId="1" fillId="0" borderId="0"/>
    <xf numFmtId="0" fontId="8" fillId="0" borderId="0">
      <alignment vertical="top"/>
    </xf>
    <xf numFmtId="0" fontId="8" fillId="0" borderId="0"/>
    <xf numFmtId="0" fontId="8" fillId="0" borderId="0"/>
    <xf numFmtId="0" fontId="1" fillId="0" borderId="0"/>
    <xf numFmtId="0" fontId="8" fillId="0" borderId="0">
      <alignment vertical="top"/>
    </xf>
    <xf numFmtId="0" fontId="8" fillId="0" borderId="0">
      <alignment vertical="top"/>
    </xf>
    <xf numFmtId="0" fontId="1" fillId="0" borderId="0"/>
    <xf numFmtId="0" fontId="8" fillId="0" borderId="0">
      <alignment vertical="top"/>
    </xf>
    <xf numFmtId="0" fontId="8" fillId="0" borderId="0">
      <alignment vertical="top"/>
    </xf>
    <xf numFmtId="0" fontId="1" fillId="0" borderId="0"/>
    <xf numFmtId="0" fontId="8" fillId="0" borderId="0">
      <alignment vertical="top"/>
    </xf>
    <xf numFmtId="0" fontId="9" fillId="0" borderId="0"/>
    <xf numFmtId="0" fontId="8" fillId="0" borderId="0">
      <alignment vertical="top"/>
    </xf>
    <xf numFmtId="0" fontId="8" fillId="0" borderId="0">
      <alignment vertical="top"/>
    </xf>
    <xf numFmtId="0" fontId="8" fillId="0" borderId="0">
      <alignment vertical="top"/>
    </xf>
    <xf numFmtId="0" fontId="8" fillId="0" borderId="0"/>
    <xf numFmtId="0" fontId="8" fillId="0" borderId="0">
      <alignment vertical="top"/>
    </xf>
    <xf numFmtId="0" fontId="8" fillId="0" borderId="0">
      <alignment vertical="top"/>
    </xf>
    <xf numFmtId="0" fontId="8" fillId="0" borderId="0">
      <alignment vertical="top"/>
    </xf>
    <xf numFmtId="0" fontId="1" fillId="0" borderId="0"/>
    <xf numFmtId="0" fontId="54" fillId="0" borderId="0"/>
    <xf numFmtId="0" fontId="8" fillId="0" borderId="0">
      <alignment vertical="top"/>
    </xf>
    <xf numFmtId="0" fontId="8" fillId="0" borderId="0">
      <alignment vertical="top"/>
    </xf>
    <xf numFmtId="0" fontId="54" fillId="0" borderId="0"/>
    <xf numFmtId="0" fontId="8" fillId="0" borderId="0">
      <alignment vertical="top"/>
    </xf>
    <xf numFmtId="0" fontId="8" fillId="0" borderId="0">
      <alignment vertical="top"/>
    </xf>
    <xf numFmtId="0" fontId="8" fillId="0" borderId="0">
      <alignment vertical="top"/>
    </xf>
    <xf numFmtId="0" fontId="8" fillId="0" borderId="0">
      <alignment vertical="top"/>
    </xf>
    <xf numFmtId="0" fontId="9" fillId="0" borderId="0"/>
    <xf numFmtId="0" fontId="8" fillId="0" borderId="0">
      <alignment vertical="top"/>
    </xf>
    <xf numFmtId="0" fontId="8" fillId="0" borderId="0">
      <alignment vertical="top"/>
    </xf>
    <xf numFmtId="0" fontId="1" fillId="0" borderId="0"/>
    <xf numFmtId="0" fontId="8" fillId="0" borderId="0">
      <alignment vertical="top"/>
    </xf>
    <xf numFmtId="0" fontId="8" fillId="0" borderId="0">
      <alignment vertical="top"/>
    </xf>
    <xf numFmtId="0" fontId="1" fillId="0" borderId="0"/>
    <xf numFmtId="0" fontId="8" fillId="0" borderId="0"/>
    <xf numFmtId="0" fontId="8" fillId="0" borderId="0">
      <alignment vertical="top"/>
    </xf>
    <xf numFmtId="0" fontId="8" fillId="0" borderId="0"/>
    <xf numFmtId="0" fontId="8"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top"/>
    </xf>
    <xf numFmtId="0" fontId="8" fillId="0" borderId="0"/>
    <xf numFmtId="0" fontId="8" fillId="0" borderId="0">
      <alignment vertical="top"/>
    </xf>
    <xf numFmtId="0" fontId="8" fillId="0" borderId="0"/>
    <xf numFmtId="0" fontId="8" fillId="0" borderId="0">
      <alignment vertical="top"/>
    </xf>
    <xf numFmtId="0" fontId="9" fillId="0" borderId="0"/>
    <xf numFmtId="0" fontId="8" fillId="0" borderId="0">
      <alignment vertical="top"/>
    </xf>
    <xf numFmtId="0" fontId="8" fillId="0" borderId="0">
      <alignment vertical="top"/>
    </xf>
    <xf numFmtId="0" fontId="9" fillId="0" borderId="0"/>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xf numFmtId="0" fontId="8" fillId="0" borderId="0">
      <alignment vertical="top"/>
    </xf>
    <xf numFmtId="0" fontId="8" fillId="0" borderId="0"/>
    <xf numFmtId="0" fontId="8" fillId="0" borderId="0">
      <alignment vertical="top"/>
    </xf>
    <xf numFmtId="0" fontId="8" fillId="0" borderId="0"/>
    <xf numFmtId="0" fontId="8" fillId="0" borderId="0"/>
    <xf numFmtId="0" fontId="8" fillId="0" borderId="0"/>
    <xf numFmtId="0" fontId="8" fillId="0" borderId="0"/>
    <xf numFmtId="0" fontId="9" fillId="0" borderId="0"/>
    <xf numFmtId="0" fontId="8" fillId="0" borderId="0">
      <alignment vertical="top"/>
    </xf>
    <xf numFmtId="0" fontId="8" fillId="0" borderId="0">
      <alignment vertical="top"/>
    </xf>
    <xf numFmtId="0" fontId="9" fillId="0" borderId="0"/>
    <xf numFmtId="0" fontId="8" fillId="0" borderId="0">
      <alignment vertical="top"/>
    </xf>
    <xf numFmtId="0" fontId="8" fillId="0" borderId="0">
      <alignment vertical="top"/>
    </xf>
    <xf numFmtId="0" fontId="8" fillId="0" borderId="0">
      <alignment vertical="top"/>
    </xf>
    <xf numFmtId="0" fontId="8" fillId="0" borderId="0">
      <alignment vertical="top"/>
    </xf>
    <xf numFmtId="0" fontId="9" fillId="0" borderId="0"/>
    <xf numFmtId="0" fontId="8" fillId="57" borderId="26" applyNumberFormat="0" applyAlignment="0" applyProtection="0"/>
    <xf numFmtId="0" fontId="8" fillId="0" borderId="0">
      <alignment vertical="top"/>
    </xf>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9" fillId="59" borderId="26" applyNumberFormat="0" applyFont="0" applyAlignment="0" applyProtection="0"/>
    <xf numFmtId="0" fontId="9" fillId="8" borderId="10" applyNumberFormat="0" applyFont="0" applyAlignment="0" applyProtection="0"/>
    <xf numFmtId="0" fontId="8" fillId="0" borderId="0">
      <alignment vertical="top"/>
    </xf>
    <xf numFmtId="0" fontId="8" fillId="0" borderId="0">
      <alignment vertical="top"/>
    </xf>
    <xf numFmtId="0" fontId="8" fillId="0" borderId="0">
      <alignment vertical="top"/>
    </xf>
    <xf numFmtId="0" fontId="9" fillId="59" borderId="26" applyNumberFormat="0" applyFont="0" applyAlignment="0" applyProtection="0"/>
    <xf numFmtId="0" fontId="9" fillId="59" borderId="26" applyNumberFormat="0" applyFont="0" applyAlignment="0" applyProtection="0"/>
    <xf numFmtId="0" fontId="9" fillId="59" borderId="26" applyNumberFormat="0" applyFont="0" applyAlignment="0" applyProtection="0"/>
    <xf numFmtId="0" fontId="9" fillId="59" borderId="26" applyNumberFormat="0" applyFont="0" applyAlignment="0" applyProtection="0"/>
    <xf numFmtId="0" fontId="9" fillId="59" borderId="26" applyNumberFormat="0" applyFont="0" applyAlignment="0" applyProtection="0"/>
    <xf numFmtId="0" fontId="9" fillId="8" borderId="10" applyNumberFormat="0" applyFont="0" applyAlignment="0" applyProtection="0"/>
    <xf numFmtId="0" fontId="8" fillId="0" borderId="0">
      <alignment vertical="top"/>
    </xf>
    <xf numFmtId="0" fontId="8" fillId="0" borderId="0">
      <alignment vertical="top"/>
    </xf>
    <xf numFmtId="0" fontId="9" fillId="8" borderId="10" applyNumberFormat="0" applyFont="0" applyAlignment="0" applyProtection="0"/>
    <xf numFmtId="0" fontId="8" fillId="0" borderId="0">
      <alignment vertical="top"/>
    </xf>
    <xf numFmtId="0" fontId="9" fillId="8" borderId="10" applyNumberFormat="0" applyFont="0" applyAlignment="0" applyProtection="0"/>
    <xf numFmtId="0" fontId="8" fillId="0" borderId="0">
      <alignment vertical="top"/>
    </xf>
    <xf numFmtId="0" fontId="8" fillId="57" borderId="26" applyNumberFormat="0" applyAlignment="0" applyProtection="0"/>
    <xf numFmtId="0" fontId="9" fillId="59" borderId="26" applyNumberFormat="0" applyFont="0" applyAlignment="0" applyProtection="0"/>
    <xf numFmtId="0" fontId="8" fillId="0" borderId="0">
      <alignment vertical="top"/>
    </xf>
    <xf numFmtId="0" fontId="9" fillId="59" borderId="26" applyNumberFormat="0" applyFont="0" applyAlignment="0" applyProtection="0"/>
    <xf numFmtId="0" fontId="9" fillId="59" borderId="26" applyNumberFormat="0" applyFont="0" applyAlignment="0" applyProtection="0"/>
    <xf numFmtId="0" fontId="9" fillId="59" borderId="26" applyNumberFormat="0" applyFont="0" applyAlignment="0" applyProtection="0"/>
    <xf numFmtId="0" fontId="9" fillId="59" borderId="26" applyNumberFormat="0" applyFont="0" applyAlignment="0" applyProtection="0"/>
    <xf numFmtId="0" fontId="9" fillId="59" borderId="26" applyNumberFormat="0" applyFont="0" applyAlignment="0" applyProtection="0"/>
    <xf numFmtId="0" fontId="8" fillId="0" borderId="0">
      <alignment vertical="top"/>
    </xf>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9" fillId="59" borderId="26" applyNumberFormat="0" applyFont="0" applyAlignment="0" applyProtection="0"/>
    <xf numFmtId="0" fontId="8" fillId="0" borderId="0">
      <alignment vertical="top"/>
    </xf>
    <xf numFmtId="0" fontId="9" fillId="59" borderId="26" applyNumberFormat="0" applyFont="0" applyAlignment="0" applyProtection="0"/>
    <xf numFmtId="0" fontId="9" fillId="59" borderId="26" applyNumberFormat="0" applyFont="0" applyAlignment="0" applyProtection="0"/>
    <xf numFmtId="0" fontId="9" fillId="59" borderId="26" applyNumberFormat="0" applyFont="0" applyAlignment="0" applyProtection="0"/>
    <xf numFmtId="0" fontId="9" fillId="59" borderId="26" applyNumberFormat="0" applyFont="0" applyAlignment="0" applyProtection="0"/>
    <xf numFmtId="0" fontId="9" fillId="59" borderId="26" applyNumberFormat="0" applyFont="0" applyAlignment="0" applyProtection="0"/>
    <xf numFmtId="0" fontId="8" fillId="0" borderId="0">
      <alignment vertical="top"/>
    </xf>
    <xf numFmtId="0" fontId="8" fillId="0" borderId="0">
      <alignment vertical="top"/>
    </xf>
    <xf numFmtId="0" fontId="8" fillId="57" borderId="26" applyNumberFormat="0" applyAlignment="0" applyProtection="0"/>
    <xf numFmtId="0" fontId="8" fillId="57" borderId="26" applyNumberFormat="0" applyAlignment="0" applyProtection="0"/>
    <xf numFmtId="0" fontId="8" fillId="0" borderId="0">
      <alignment vertical="top"/>
    </xf>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9" fillId="59" borderId="26" applyNumberFormat="0" applyFont="0" applyAlignment="0" applyProtection="0"/>
    <xf numFmtId="0" fontId="9" fillId="59" borderId="26" applyNumberFormat="0" applyFont="0" applyAlignment="0" applyProtection="0"/>
    <xf numFmtId="0" fontId="9" fillId="59" borderId="26" applyNumberFormat="0" applyFont="0" applyAlignment="0" applyProtection="0"/>
    <xf numFmtId="0" fontId="9" fillId="59" borderId="26" applyNumberFormat="0" applyFont="0" applyAlignment="0" applyProtection="0"/>
    <xf numFmtId="0" fontId="9" fillId="59" borderId="26" applyNumberFormat="0" applyFont="0" applyAlignment="0" applyProtection="0"/>
    <xf numFmtId="0" fontId="9" fillId="59" borderId="26" applyNumberFormat="0" applyFont="0" applyAlignment="0" applyProtection="0"/>
    <xf numFmtId="0" fontId="9" fillId="59" borderId="26" applyNumberFormat="0" applyFont="0" applyAlignment="0" applyProtection="0"/>
    <xf numFmtId="0" fontId="8" fillId="0" borderId="0">
      <alignment vertical="top"/>
    </xf>
    <xf numFmtId="0" fontId="9" fillId="59" borderId="26" applyNumberFormat="0" applyFont="0" applyAlignment="0" applyProtection="0"/>
    <xf numFmtId="0" fontId="9" fillId="59" borderId="26" applyNumberFormat="0" applyFont="0" applyAlignment="0" applyProtection="0"/>
    <xf numFmtId="0" fontId="9" fillId="59" borderId="26" applyNumberFormat="0" applyFont="0" applyAlignment="0" applyProtection="0"/>
    <xf numFmtId="0" fontId="9" fillId="59" borderId="26" applyNumberFormat="0" applyFont="0" applyAlignment="0" applyProtection="0"/>
    <xf numFmtId="0" fontId="9" fillId="59" borderId="26" applyNumberFormat="0" applyFont="0" applyAlignment="0" applyProtection="0"/>
    <xf numFmtId="0" fontId="8" fillId="0" borderId="0">
      <alignment vertical="top"/>
    </xf>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8" fillId="0" borderId="0">
      <alignment vertical="top"/>
    </xf>
    <xf numFmtId="0" fontId="9" fillId="8" borderId="10" applyNumberFormat="0" applyFont="0" applyAlignment="0" applyProtection="0"/>
    <xf numFmtId="0" fontId="1" fillId="8" borderId="10" applyNumberFormat="0" applyFont="0" applyAlignment="0" applyProtection="0"/>
    <xf numFmtId="0" fontId="8" fillId="57" borderId="26" applyNumberFormat="0" applyAlignment="0" applyProtection="0"/>
    <xf numFmtId="0" fontId="8" fillId="0" borderId="0">
      <alignment vertical="top"/>
    </xf>
    <xf numFmtId="0" fontId="9" fillId="8" borderId="10" applyNumberFormat="0" applyFon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9" fillId="59" borderId="26" applyNumberFormat="0" applyFont="0" applyAlignment="0" applyProtection="0"/>
    <xf numFmtId="0" fontId="8" fillId="0" borderId="0">
      <alignment vertical="top"/>
    </xf>
    <xf numFmtId="0" fontId="9" fillId="59" borderId="26" applyNumberFormat="0" applyFont="0" applyAlignment="0" applyProtection="0"/>
    <xf numFmtId="0" fontId="9" fillId="59" borderId="26" applyNumberFormat="0" applyFont="0" applyAlignment="0" applyProtection="0"/>
    <xf numFmtId="0" fontId="9" fillId="59" borderId="26" applyNumberFormat="0" applyFont="0" applyAlignment="0" applyProtection="0"/>
    <xf numFmtId="0" fontId="9" fillId="59" borderId="26" applyNumberFormat="0" applyFont="0" applyAlignment="0" applyProtection="0"/>
    <xf numFmtId="0" fontId="9" fillId="59" borderId="26" applyNumberFormat="0" applyFont="0" applyAlignment="0" applyProtection="0"/>
    <xf numFmtId="0" fontId="9" fillId="59" borderId="26" applyNumberFormat="0" applyFont="0" applyAlignment="0" applyProtection="0"/>
    <xf numFmtId="0" fontId="9" fillId="8" borderId="10" applyNumberFormat="0" applyFont="0" applyAlignment="0" applyProtection="0"/>
    <xf numFmtId="0" fontId="9" fillId="59" borderId="26" applyNumberFormat="0" applyFont="0" applyAlignment="0" applyProtection="0"/>
    <xf numFmtId="0" fontId="9" fillId="59" borderId="26" applyNumberFormat="0" applyFont="0" applyAlignment="0" applyProtection="0"/>
    <xf numFmtId="0" fontId="9" fillId="59" borderId="26" applyNumberFormat="0" applyFont="0" applyAlignment="0" applyProtection="0"/>
    <xf numFmtId="0" fontId="9" fillId="59" borderId="26" applyNumberFormat="0" applyFont="0" applyAlignment="0" applyProtection="0"/>
    <xf numFmtId="0" fontId="9" fillId="59" borderId="26" applyNumberFormat="0" applyFont="0" applyAlignment="0" applyProtection="0"/>
    <xf numFmtId="0" fontId="8" fillId="0" borderId="0">
      <alignment vertical="top"/>
    </xf>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0" borderId="0">
      <alignment vertical="top"/>
    </xf>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0" borderId="0">
      <alignment vertical="top"/>
    </xf>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0" borderId="0">
      <alignment vertical="top"/>
    </xf>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0" borderId="0">
      <alignment vertical="top"/>
    </xf>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0" borderId="0">
      <alignment vertical="top"/>
    </xf>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8" fillId="57" borderId="26" applyNumberFormat="0" applyAlignment="0" applyProtection="0"/>
    <xf numFmtId="0" fontId="55" fillId="51" borderId="27" applyNumberFormat="0" applyAlignment="0" applyProtection="0"/>
    <xf numFmtId="0" fontId="8" fillId="0" borderId="0">
      <alignment vertical="top"/>
    </xf>
    <xf numFmtId="0" fontId="8" fillId="0" borderId="0">
      <alignment vertical="top"/>
    </xf>
    <xf numFmtId="0" fontId="55" fillId="51" borderId="27" applyNumberFormat="0" applyAlignment="0" applyProtection="0"/>
    <xf numFmtId="0" fontId="55" fillId="51" borderId="27" applyNumberFormat="0" applyAlignment="0" applyProtection="0"/>
    <xf numFmtId="0" fontId="55" fillId="51" borderId="27" applyNumberFormat="0" applyAlignment="0" applyProtection="0"/>
    <xf numFmtId="0" fontId="55" fillId="51" borderId="27" applyNumberFormat="0" applyAlignment="0" applyProtection="0"/>
    <xf numFmtId="0" fontId="55" fillId="51" borderId="27" applyNumberFormat="0" applyAlignment="0" applyProtection="0"/>
    <xf numFmtId="0" fontId="55" fillId="51" borderId="27" applyNumberFormat="0" applyAlignment="0" applyProtection="0"/>
    <xf numFmtId="0" fontId="55" fillId="51" borderId="27" applyNumberFormat="0" applyAlignment="0" applyProtection="0"/>
    <xf numFmtId="0" fontId="20" fillId="6" borderId="7" applyNumberFormat="0" applyAlignment="0" applyProtection="0"/>
    <xf numFmtId="0" fontId="8" fillId="0" borderId="0">
      <alignment vertical="top"/>
    </xf>
    <xf numFmtId="0" fontId="8" fillId="0" borderId="0">
      <alignment vertical="top"/>
    </xf>
    <xf numFmtId="0" fontId="55" fillId="51" borderId="27" applyNumberFormat="0" applyAlignment="0" applyProtection="0"/>
    <xf numFmtId="0" fontId="8" fillId="0" borderId="0">
      <alignment vertical="top"/>
    </xf>
    <xf numFmtId="0" fontId="55" fillId="51" borderId="27" applyNumberFormat="0" applyAlignment="0" applyProtection="0"/>
    <xf numFmtId="0" fontId="55" fillId="51" borderId="27" applyNumberFormat="0" applyAlignment="0" applyProtection="0"/>
    <xf numFmtId="0" fontId="55" fillId="51" borderId="27" applyNumberFormat="0" applyAlignment="0" applyProtection="0"/>
    <xf numFmtId="0" fontId="55" fillId="51" borderId="27" applyNumberFormat="0" applyAlignment="0" applyProtection="0"/>
    <xf numFmtId="0" fontId="55" fillId="51" borderId="27" applyNumberFormat="0" applyAlignment="0" applyProtection="0"/>
    <xf numFmtId="0" fontId="55" fillId="51" borderId="27" applyNumberFormat="0" applyAlignment="0" applyProtection="0"/>
    <xf numFmtId="0" fontId="55" fillId="51" borderId="27" applyNumberFormat="0" applyAlignment="0" applyProtection="0"/>
    <xf numFmtId="0" fontId="20" fillId="6" borderId="7" applyNumberFormat="0" applyAlignment="0" applyProtection="0"/>
    <xf numFmtId="0" fontId="8" fillId="0" borderId="0">
      <alignment vertical="top"/>
    </xf>
    <xf numFmtId="0" fontId="8" fillId="0" borderId="0">
      <alignment vertical="top"/>
    </xf>
    <xf numFmtId="0" fontId="8" fillId="0" borderId="0">
      <alignment vertical="top"/>
    </xf>
    <xf numFmtId="10" fontId="8" fillId="0" borderId="0" applyFont="0" applyFill="0" applyBorder="0" applyAlignment="0" applyProtection="0"/>
    <xf numFmtId="10" fontId="8" fillId="0" borderId="0" applyFill="0" applyBorder="0" applyAlignment="0" applyProtection="0"/>
    <xf numFmtId="10" fontId="8" fillId="0" borderId="0" applyFill="0" applyBorder="0" applyAlignment="0" applyProtection="0"/>
    <xf numFmtId="10" fontId="8" fillId="0" borderId="0" applyFill="0" applyBorder="0" applyAlignment="0" applyProtection="0"/>
    <xf numFmtId="0" fontId="8" fillId="0" borderId="0">
      <alignment vertical="top"/>
    </xf>
    <xf numFmtId="10" fontId="8" fillId="0" borderId="0" applyFill="0" applyBorder="0" applyAlignment="0" applyProtection="0"/>
    <xf numFmtId="10" fontId="8" fillId="0" borderId="0" applyFill="0" applyBorder="0" applyAlignment="0" applyProtection="0"/>
    <xf numFmtId="0" fontId="8" fillId="0" borderId="0">
      <alignment vertical="top"/>
    </xf>
    <xf numFmtId="0" fontId="8" fillId="0" borderId="0">
      <alignment vertical="top"/>
    </xf>
    <xf numFmtId="10" fontId="8" fillId="0" borderId="0" applyFont="0" applyFill="0" applyBorder="0" applyAlignment="0" applyProtection="0"/>
    <xf numFmtId="10" fontId="8" fillId="0" borderId="0" applyFont="0" applyFill="0" applyBorder="0" applyAlignment="0" applyProtection="0"/>
    <xf numFmtId="0" fontId="8" fillId="0" borderId="0">
      <alignment vertical="top"/>
    </xf>
    <xf numFmtId="10" fontId="8" fillId="0" borderId="0" applyFont="0" applyFill="0" applyBorder="0" applyAlignment="0" applyProtection="0"/>
    <xf numFmtId="10" fontId="8" fillId="0" borderId="0" applyFont="0" applyFill="0" applyBorder="0" applyAlignment="0" applyProtection="0"/>
    <xf numFmtId="0" fontId="8" fillId="0" borderId="0">
      <alignment vertical="top"/>
    </xf>
    <xf numFmtId="0" fontId="8" fillId="0" borderId="0">
      <alignment vertical="top"/>
    </xf>
    <xf numFmtId="10" fontId="8" fillId="0" borderId="0" applyFill="0" applyBorder="0" applyAlignment="0" applyProtection="0"/>
    <xf numFmtId="0" fontId="56" fillId="0" borderId="0" applyFont="0"/>
    <xf numFmtId="0" fontId="8" fillId="0" borderId="0"/>
    <xf numFmtId="0" fontId="8" fillId="0" borderId="0"/>
    <xf numFmtId="0" fontId="8" fillId="0" borderId="0"/>
    <xf numFmtId="0" fontId="8" fillId="0" borderId="0">
      <alignment vertical="top"/>
    </xf>
    <xf numFmtId="0" fontId="8" fillId="0" borderId="0"/>
    <xf numFmtId="0" fontId="8" fillId="0" borderId="0"/>
    <xf numFmtId="0" fontId="8" fillId="0" borderId="0">
      <alignment vertical="top"/>
    </xf>
    <xf numFmtId="0" fontId="8" fillId="0" borderId="0">
      <alignment vertical="top"/>
    </xf>
    <xf numFmtId="0" fontId="8" fillId="0" borderId="0">
      <alignment vertical="top"/>
    </xf>
    <xf numFmtId="0" fontId="8" fillId="0" borderId="0"/>
    <xf numFmtId="3" fontId="57" fillId="0" borderId="0"/>
    <xf numFmtId="3" fontId="57" fillId="0" borderId="0"/>
    <xf numFmtId="0" fontId="8" fillId="0" borderId="0">
      <alignment vertical="top"/>
    </xf>
    <xf numFmtId="0" fontId="8" fillId="0" borderId="0">
      <alignment vertical="top"/>
    </xf>
    <xf numFmtId="3" fontId="57" fillId="0" borderId="0"/>
    <xf numFmtId="0" fontId="58" fillId="0" borderId="0" applyNumberFormat="0" applyFill="0" applyBorder="0" applyAlignment="0" applyProtection="0">
      <alignment vertical="top"/>
      <protection locked="0"/>
    </xf>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8" fillId="0" borderId="0">
      <alignment vertical="top"/>
    </xf>
    <xf numFmtId="0" fontId="59" fillId="0" borderId="0" applyNumberFormat="0" applyFill="0" applyBorder="0" applyAlignment="0" applyProtection="0"/>
    <xf numFmtId="0" fontId="59" fillId="0" borderId="0" applyNumberFormat="0" applyFill="0" applyBorder="0" applyAlignment="0" applyProtection="0"/>
    <xf numFmtId="0" fontId="8" fillId="0" borderId="0">
      <alignment vertical="top"/>
    </xf>
    <xf numFmtId="0" fontId="8" fillId="0" borderId="0">
      <alignment vertical="top"/>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8" fillId="0" borderId="0">
      <alignment vertical="top"/>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8" fillId="0" borderId="0">
      <alignment vertical="top"/>
    </xf>
    <xf numFmtId="0" fontId="8" fillId="0" borderId="0">
      <alignment vertical="top"/>
    </xf>
    <xf numFmtId="0" fontId="59" fillId="0" borderId="0" applyNumberFormat="0" applyFill="0" applyBorder="0" applyAlignment="0" applyProtection="0"/>
    <xf numFmtId="0" fontId="5" fillId="0" borderId="0">
      <alignment vertical="top"/>
    </xf>
    <xf numFmtId="0" fontId="5" fillId="0" borderId="0">
      <alignment vertical="top"/>
    </xf>
    <xf numFmtId="0" fontId="8" fillId="0" borderId="0">
      <alignment vertical="top"/>
    </xf>
    <xf numFmtId="0" fontId="5" fillId="0" borderId="0">
      <alignment vertical="top"/>
    </xf>
    <xf numFmtId="0" fontId="8" fillId="0" borderId="0">
      <alignment vertical="top"/>
    </xf>
    <xf numFmtId="0" fontId="8" fillId="0" borderId="0"/>
    <xf numFmtId="0" fontId="8" fillId="0" borderId="0"/>
    <xf numFmtId="0" fontId="5" fillId="0" borderId="0">
      <alignment vertical="top"/>
    </xf>
    <xf numFmtId="0" fontId="8" fillId="0" borderId="0"/>
    <xf numFmtId="0" fontId="8" fillId="0" borderId="0">
      <alignment vertical="top"/>
    </xf>
    <xf numFmtId="0" fontId="8" fillId="0" borderId="0">
      <alignment vertical="top"/>
    </xf>
    <xf numFmtId="0" fontId="5" fillId="0" borderId="0">
      <alignment vertical="top"/>
    </xf>
    <xf numFmtId="0" fontId="60" fillId="0" borderId="0" applyNumberFormat="0" applyFill="0" applyBorder="0" applyAlignment="0" applyProtection="0"/>
    <xf numFmtId="0" fontId="8" fillId="0" borderId="0">
      <alignment vertical="top"/>
    </xf>
    <xf numFmtId="0" fontId="8" fillId="0" borderId="0">
      <alignment vertical="top"/>
    </xf>
    <xf numFmtId="0" fontId="61" fillId="0" borderId="0" applyNumberFormat="0" applyFill="0" applyBorder="0" applyAlignment="0" applyProtection="0"/>
    <xf numFmtId="0" fontId="12" fillId="0" borderId="0" applyNumberFormat="0" applyFill="0" applyBorder="0" applyAlignment="0" applyProtection="0"/>
    <xf numFmtId="0" fontId="8" fillId="0" borderId="0">
      <alignment vertical="top"/>
    </xf>
    <xf numFmtId="0" fontId="8" fillId="0" borderId="0">
      <alignment vertical="top"/>
    </xf>
    <xf numFmtId="0" fontId="8" fillId="0" borderId="0">
      <alignment vertical="top"/>
    </xf>
    <xf numFmtId="0" fontId="60" fillId="0" borderId="0" applyNumberFormat="0" applyFill="0" applyBorder="0" applyAlignment="0" applyProtection="0"/>
    <xf numFmtId="0" fontId="61" fillId="0" borderId="0" applyNumberFormat="0" applyFill="0" applyBorder="0" applyAlignment="0" applyProtection="0"/>
    <xf numFmtId="0" fontId="8" fillId="0" borderId="0">
      <alignment vertical="top"/>
    </xf>
    <xf numFmtId="0" fontId="8" fillId="0" borderId="0">
      <alignment vertical="top"/>
    </xf>
    <xf numFmtId="0" fontId="12" fillId="0" borderId="0" applyNumberFormat="0" applyFill="0" applyBorder="0" applyAlignment="0" applyProtection="0"/>
    <xf numFmtId="0" fontId="8" fillId="0" borderId="0">
      <alignment vertical="top"/>
    </xf>
    <xf numFmtId="0" fontId="61" fillId="0" borderId="0" applyNumberFormat="0" applyFill="0" applyBorder="0" applyAlignment="0" applyProtection="0"/>
    <xf numFmtId="0" fontId="8" fillId="0" borderId="0">
      <alignment vertical="top"/>
    </xf>
    <xf numFmtId="0" fontId="61" fillId="0" borderId="0" applyNumberFormat="0" applyFill="0" applyBorder="0" applyAlignment="0" applyProtection="0"/>
    <xf numFmtId="0" fontId="8" fillId="0" borderId="0">
      <alignment vertical="top"/>
    </xf>
    <xf numFmtId="0" fontId="8" fillId="0" borderId="28" applyNumberFormat="0" applyFill="0" applyAlignment="0" applyProtection="0"/>
    <xf numFmtId="0" fontId="8" fillId="0" borderId="28" applyNumberFormat="0" applyFill="0" applyAlignment="0" applyProtection="0"/>
    <xf numFmtId="0" fontId="8" fillId="0" borderId="28" applyNumberFormat="0" applyFill="0" applyAlignment="0" applyProtection="0"/>
    <xf numFmtId="0" fontId="8" fillId="0" borderId="0">
      <alignment vertical="top"/>
    </xf>
    <xf numFmtId="0" fontId="8" fillId="0" borderId="28" applyNumberFormat="0" applyFill="0" applyAlignment="0" applyProtection="0"/>
    <xf numFmtId="0" fontId="8" fillId="0" borderId="28" applyNumberFormat="0" applyFill="0" applyAlignment="0" applyProtection="0"/>
    <xf numFmtId="0" fontId="8" fillId="0" borderId="0">
      <alignment vertical="top"/>
    </xf>
    <xf numFmtId="0" fontId="8" fillId="0" borderId="0">
      <alignment vertical="top"/>
    </xf>
    <xf numFmtId="0" fontId="62" fillId="0" borderId="29" applyNumberFormat="0" applyFill="0" applyAlignment="0" applyProtection="0"/>
    <xf numFmtId="0" fontId="8" fillId="0" borderId="0">
      <alignment vertical="top"/>
    </xf>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26" fillId="0" borderId="11" applyNumberFormat="0" applyFill="0" applyAlignment="0" applyProtection="0"/>
    <xf numFmtId="0" fontId="8" fillId="0" borderId="0">
      <alignment vertical="top"/>
    </xf>
    <xf numFmtId="0" fontId="8" fillId="0" borderId="0">
      <alignment vertical="top"/>
    </xf>
    <xf numFmtId="0" fontId="8" fillId="0" borderId="0">
      <alignment vertical="top"/>
    </xf>
    <xf numFmtId="0" fontId="62" fillId="0" borderId="29" applyNumberFormat="0" applyFill="0" applyAlignment="0" applyProtection="0"/>
    <xf numFmtId="0" fontId="8" fillId="0" borderId="0">
      <alignment vertical="top"/>
    </xf>
    <xf numFmtId="0" fontId="8" fillId="0" borderId="0">
      <alignment vertical="top"/>
    </xf>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8" fillId="0" borderId="0">
      <alignment vertical="top"/>
    </xf>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8" fillId="0" borderId="0">
      <alignment vertical="top"/>
    </xf>
    <xf numFmtId="0" fontId="8" fillId="0" borderId="0">
      <alignment vertical="top"/>
    </xf>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8" fillId="0" borderId="0">
      <alignment vertical="top"/>
    </xf>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8" fillId="0" borderId="0">
      <alignment vertical="top"/>
    </xf>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8" fillId="0" borderId="0">
      <alignment vertical="top"/>
    </xf>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8" fillId="0" borderId="0">
      <alignment vertical="top"/>
    </xf>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8" fillId="0" borderId="0">
      <alignment vertical="top"/>
    </xf>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8" fillId="0" borderId="0">
      <alignment vertical="top"/>
    </xf>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0" fontId="62" fillId="0" borderId="29" applyNumberFormat="0" applyFill="0" applyAlignment="0" applyProtection="0"/>
    <xf numFmtId="177" fontId="8" fillId="0" borderId="0" applyFont="0" applyFill="0" applyBorder="0" applyAlignment="0" applyProtection="0"/>
    <xf numFmtId="178" fontId="8" fillId="0" borderId="0" applyFont="0" applyFill="0" applyBorder="0" applyAlignment="0" applyProtection="0"/>
    <xf numFmtId="0" fontId="63" fillId="0" borderId="0" applyNumberFormat="0" applyFill="0" applyBorder="0" applyAlignment="0" applyProtection="0"/>
    <xf numFmtId="0" fontId="8" fillId="0" borderId="0">
      <alignment vertical="top"/>
    </xf>
    <xf numFmtId="0" fontId="8" fillId="0" borderId="0">
      <alignment vertical="top"/>
    </xf>
    <xf numFmtId="0" fontId="24" fillId="0" borderId="0" applyNumberFormat="0" applyFill="0" applyBorder="0" applyAlignment="0" applyProtection="0"/>
    <xf numFmtId="0" fontId="8" fillId="0" borderId="0">
      <alignment vertical="top"/>
    </xf>
    <xf numFmtId="0" fontId="8" fillId="0" borderId="0">
      <alignment vertical="top"/>
    </xf>
    <xf numFmtId="0" fontId="63" fillId="0" borderId="0" applyNumberFormat="0" applyFill="0" applyBorder="0" applyAlignment="0" applyProtection="0"/>
    <xf numFmtId="0" fontId="8" fillId="0" borderId="0">
      <alignment vertical="top"/>
    </xf>
    <xf numFmtId="0" fontId="24" fillId="0" borderId="0" applyNumberFormat="0" applyFill="0" applyBorder="0" applyAlignment="0" applyProtection="0"/>
    <xf numFmtId="0" fontId="8" fillId="0" borderId="0">
      <alignment vertical="top"/>
    </xf>
    <xf numFmtId="0" fontId="8" fillId="0" borderId="0">
      <alignment vertical="top"/>
    </xf>
    <xf numFmtId="0" fontId="8" fillId="0" borderId="0">
      <alignment vertical="top"/>
    </xf>
    <xf numFmtId="40" fontId="64" fillId="0" borderId="0" applyFont="0" applyFill="0" applyBorder="0" applyAlignment="0" applyProtection="0"/>
    <xf numFmtId="38" fontId="64" fillId="0" borderId="0" applyFont="0" applyFill="0" applyBorder="0" applyAlignment="0" applyProtection="0"/>
    <xf numFmtId="0" fontId="64" fillId="0" borderId="0" applyFont="0" applyFill="0" applyBorder="0" applyAlignment="0" applyProtection="0"/>
    <xf numFmtId="0" fontId="64" fillId="0" borderId="0" applyFont="0" applyFill="0" applyBorder="0" applyAlignment="0" applyProtection="0"/>
    <xf numFmtId="10" fontId="8" fillId="0" borderId="0" applyFont="0" applyFill="0" applyBorder="0" applyAlignment="0" applyProtection="0"/>
    <xf numFmtId="0" fontId="65" fillId="0" borderId="0"/>
    <xf numFmtId="179" fontId="8" fillId="0" borderId="0" applyFont="0" applyFill="0" applyBorder="0" applyAlignment="0" applyProtection="0"/>
    <xf numFmtId="180" fontId="8" fillId="0" borderId="0" applyFont="0" applyFill="0" applyBorder="0" applyAlignment="0" applyProtection="0"/>
    <xf numFmtId="181" fontId="66" fillId="0" borderId="0" applyFont="0" applyFill="0" applyBorder="0" applyAlignment="0" applyProtection="0"/>
    <xf numFmtId="182" fontId="66" fillId="0" borderId="0" applyFont="0" applyFill="0" applyBorder="0" applyAlignment="0" applyProtection="0"/>
    <xf numFmtId="0" fontId="67" fillId="0" borderId="0"/>
  </cellStyleXfs>
  <cellXfs count="311">
    <xf numFmtId="0" fontId="0" fillId="0" borderId="0" xfId="0"/>
    <xf numFmtId="0" fontId="4" fillId="0" borderId="0" xfId="0" applyFont="1" applyBorder="1"/>
    <xf numFmtId="0" fontId="3" fillId="0" borderId="1" xfId="0" applyFont="1" applyBorder="1" applyAlignment="1">
      <alignment horizontal="center" vertical="center"/>
    </xf>
    <xf numFmtId="0" fontId="10" fillId="0" borderId="0" xfId="0" applyFont="1" applyBorder="1" applyAlignment="1">
      <alignment horizontal="left"/>
    </xf>
    <xf numFmtId="0" fontId="10" fillId="0" borderId="0" xfId="0" applyFont="1"/>
    <xf numFmtId="0" fontId="4" fillId="0" borderId="0" xfId="0" applyFont="1"/>
    <xf numFmtId="0" fontId="3" fillId="0" borderId="0" xfId="0" applyFont="1" applyAlignment="1">
      <alignment horizontal="left" indent="2"/>
    </xf>
    <xf numFmtId="0" fontId="10" fillId="0" borderId="42" xfId="0" applyFont="1" applyBorder="1" applyAlignment="1">
      <alignment horizontal="center"/>
    </xf>
    <xf numFmtId="0" fontId="10" fillId="0" borderId="43" xfId="0" applyFont="1" applyBorder="1" applyAlignment="1">
      <alignment horizontal="center"/>
    </xf>
    <xf numFmtId="0" fontId="10" fillId="0" borderId="32" xfId="0" applyFont="1" applyBorder="1" applyAlignment="1">
      <alignment vertical="center" wrapText="1"/>
    </xf>
    <xf numFmtId="0" fontId="10" fillId="0" borderId="43" xfId="0" applyFont="1" applyBorder="1" applyAlignment="1">
      <alignment vertical="center" wrapText="1"/>
    </xf>
    <xf numFmtId="0" fontId="3" fillId="0" borderId="42" xfId="0" applyFont="1" applyBorder="1"/>
    <xf numFmtId="0" fontId="10" fillId="0" borderId="43" xfId="0" applyFont="1" applyBorder="1" applyAlignment="1">
      <alignment vertical="center"/>
    </xf>
    <xf numFmtId="0" fontId="3" fillId="0" borderId="43" xfId="0" applyFont="1" applyBorder="1" applyAlignment="1">
      <alignment horizontal="center" vertical="center"/>
    </xf>
    <xf numFmtId="0" fontId="3" fillId="0" borderId="43" xfId="0" applyFont="1" applyBorder="1" applyAlignment="1">
      <alignment vertical="center"/>
    </xf>
    <xf numFmtId="2" fontId="3" fillId="0" borderId="43" xfId="0" applyNumberFormat="1" applyFont="1" applyBorder="1"/>
    <xf numFmtId="0" fontId="3" fillId="0" borderId="42" xfId="0" applyFont="1" applyBorder="1" applyAlignment="1">
      <alignment horizontal="center" vertical="center"/>
    </xf>
    <xf numFmtId="0" fontId="3" fillId="0" borderId="43" xfId="0" applyFont="1" applyBorder="1"/>
    <xf numFmtId="183" fontId="3" fillId="0" borderId="43" xfId="0" applyNumberFormat="1" applyFont="1" applyBorder="1"/>
    <xf numFmtId="0" fontId="10" fillId="0" borderId="33" xfId="0" applyFont="1" applyBorder="1" applyAlignment="1">
      <alignment horizontal="center" wrapText="1"/>
    </xf>
    <xf numFmtId="0" fontId="10" fillId="0" borderId="34" xfId="0" applyFont="1" applyBorder="1" applyAlignment="1">
      <alignment horizontal="center" wrapText="1"/>
    </xf>
    <xf numFmtId="0" fontId="10" fillId="0" borderId="35" xfId="0" applyFont="1" applyBorder="1" applyAlignment="1">
      <alignment horizontal="center" wrapText="1"/>
    </xf>
    <xf numFmtId="0" fontId="10" fillId="0" borderId="37" xfId="0" applyFont="1" applyBorder="1" applyAlignment="1">
      <alignment wrapText="1"/>
    </xf>
    <xf numFmtId="0" fontId="10" fillId="0" borderId="41" xfId="0" applyFont="1" applyBorder="1" applyAlignment="1">
      <alignment wrapText="1"/>
    </xf>
    <xf numFmtId="0" fontId="3" fillId="0" borderId="2" xfId="0" applyFont="1" applyBorder="1" applyAlignment="1">
      <alignment vertical="center"/>
    </xf>
    <xf numFmtId="2" fontId="3" fillId="0" borderId="2" xfId="0" applyNumberFormat="1" applyFont="1" applyBorder="1" applyAlignment="1">
      <alignment vertical="center"/>
    </xf>
    <xf numFmtId="0" fontId="68" fillId="0" borderId="0" xfId="0" applyFont="1" applyFill="1" applyBorder="1"/>
    <xf numFmtId="0" fontId="3" fillId="0" borderId="1" xfId="0" applyFont="1" applyBorder="1" applyAlignment="1">
      <alignment vertical="center"/>
    </xf>
    <xf numFmtId="0" fontId="10" fillId="0" borderId="0" xfId="0" applyFont="1" applyAlignment="1">
      <alignment horizontal="left"/>
    </xf>
    <xf numFmtId="0" fontId="10" fillId="0" borderId="37" xfId="0" applyFont="1" applyBorder="1" applyAlignment="1">
      <alignment vertical="center" wrapText="1"/>
    </xf>
    <xf numFmtId="0" fontId="10" fillId="0" borderId="41" xfId="0" applyFont="1" applyBorder="1" applyAlignment="1">
      <alignment vertical="center" wrapText="1"/>
    </xf>
    <xf numFmtId="0" fontId="3" fillId="0" borderId="2" xfId="0" applyFont="1" applyBorder="1" applyAlignment="1">
      <alignment horizontal="center" vertical="center"/>
    </xf>
    <xf numFmtId="10" fontId="3" fillId="0" borderId="2" xfId="0" applyNumberFormat="1" applyFont="1" applyBorder="1" applyAlignment="1">
      <alignment vertical="center"/>
    </xf>
    <xf numFmtId="10" fontId="3" fillId="0" borderId="1" xfId="0" applyNumberFormat="1" applyFont="1" applyBorder="1" applyAlignment="1">
      <alignment vertical="center"/>
    </xf>
    <xf numFmtId="0" fontId="3" fillId="0" borderId="0" xfId="0" applyFont="1"/>
    <xf numFmtId="0" fontId="70" fillId="0" borderId="0" xfId="0" applyFont="1"/>
    <xf numFmtId="0" fontId="72" fillId="0" borderId="1" xfId="0" applyFont="1" applyBorder="1" applyAlignment="1">
      <alignment horizontal="center"/>
    </xf>
    <xf numFmtId="0" fontId="71" fillId="0" borderId="1" xfId="0" applyFont="1" applyBorder="1" applyAlignment="1">
      <alignment horizontal="center" vertical="center"/>
    </xf>
    <xf numFmtId="0" fontId="69" fillId="0" borderId="1" xfId="0" applyFont="1" applyBorder="1" applyAlignment="1">
      <alignment horizontal="left" vertical="center" wrapText="1"/>
    </xf>
    <xf numFmtId="0" fontId="73" fillId="0" borderId="1" xfId="0" applyFont="1" applyFill="1" applyBorder="1" applyAlignment="1">
      <alignment horizontal="center" vertical="center"/>
    </xf>
    <xf numFmtId="1" fontId="70" fillId="0" borderId="0" xfId="0" applyNumberFormat="1" applyFont="1"/>
    <xf numFmtId="0" fontId="69" fillId="0" borderId="1" xfId="0" applyFont="1" applyFill="1" applyBorder="1" applyAlignment="1">
      <alignment horizontal="left" vertical="center"/>
    </xf>
    <xf numFmtId="0" fontId="69" fillId="0" borderId="1" xfId="0" applyFont="1" applyBorder="1" applyAlignment="1">
      <alignment horizontal="left" vertical="center"/>
    </xf>
    <xf numFmtId="0" fontId="74" fillId="0" borderId="1" xfId="0" applyFont="1" applyBorder="1" applyAlignment="1"/>
    <xf numFmtId="0" fontId="75" fillId="0" borderId="1" xfId="0" applyFont="1" applyFill="1" applyBorder="1" applyAlignment="1">
      <alignment horizontal="center" vertical="center"/>
    </xf>
    <xf numFmtId="0" fontId="75" fillId="0" borderId="48" xfId="0" applyFont="1" applyFill="1" applyBorder="1" applyAlignment="1">
      <alignment horizontal="center" vertical="center"/>
    </xf>
    <xf numFmtId="0" fontId="71" fillId="0" borderId="0" xfId="0" applyFont="1" applyBorder="1"/>
    <xf numFmtId="0" fontId="70" fillId="0" borderId="0" xfId="0" applyFont="1" applyBorder="1"/>
    <xf numFmtId="0" fontId="76" fillId="0" borderId="49" xfId="0" applyFont="1" applyBorder="1" applyAlignment="1">
      <alignment horizontal="center" vertical="center"/>
    </xf>
    <xf numFmtId="0" fontId="77" fillId="0" borderId="0" xfId="0" applyFont="1" applyAlignment="1">
      <alignment horizontal="left" vertical="center"/>
    </xf>
    <xf numFmtId="0" fontId="78" fillId="0" borderId="0" xfId="0" applyFont="1" applyFill="1" applyAlignment="1">
      <alignment vertical="center"/>
    </xf>
    <xf numFmtId="0" fontId="79" fillId="0" borderId="0" xfId="0" applyFont="1" applyAlignment="1">
      <alignment vertical="center"/>
    </xf>
    <xf numFmtId="0" fontId="78" fillId="0" borderId="0" xfId="0" applyFont="1" applyAlignment="1">
      <alignment horizontal="center" vertical="center"/>
    </xf>
    <xf numFmtId="0" fontId="79" fillId="0" borderId="0" xfId="0" applyFont="1" applyAlignment="1">
      <alignment horizontal="center" vertical="center"/>
    </xf>
    <xf numFmtId="0" fontId="78" fillId="0" borderId="0" xfId="0" applyFont="1" applyAlignment="1">
      <alignment horizontal="left" vertical="center"/>
    </xf>
    <xf numFmtId="0" fontId="69" fillId="0" borderId="0" xfId="0" applyFont="1" applyFill="1" applyAlignment="1">
      <alignment horizontal="left" vertical="center"/>
    </xf>
    <xf numFmtId="0" fontId="69" fillId="0" borderId="0" xfId="0" applyFont="1" applyFill="1" applyAlignment="1">
      <alignment horizontal="left" vertical="center" wrapText="1"/>
    </xf>
    <xf numFmtId="0" fontId="78" fillId="0" borderId="0" xfId="0" applyFont="1" applyAlignment="1">
      <alignment vertical="center"/>
    </xf>
    <xf numFmtId="0" fontId="71" fillId="0" borderId="0" xfId="0" applyFont="1" applyAlignment="1">
      <alignment horizontal="center" vertical="center"/>
    </xf>
    <xf numFmtId="0" fontId="71" fillId="0" borderId="53" xfId="0" applyFont="1" applyBorder="1" applyAlignment="1">
      <alignment horizontal="center" vertical="center" wrapText="1"/>
    </xf>
    <xf numFmtId="0" fontId="78" fillId="0" borderId="54" xfId="0" applyFont="1" applyFill="1" applyBorder="1" applyAlignment="1">
      <alignment horizontal="center" vertical="center" wrapText="1"/>
    </xf>
    <xf numFmtId="0" fontId="80" fillId="0" borderId="54" xfId="0" applyFont="1" applyBorder="1" applyAlignment="1">
      <alignment horizontal="center" vertical="center" wrapText="1"/>
    </xf>
    <xf numFmtId="0" fontId="71" fillId="0" borderId="54" xfId="0" applyFont="1" applyBorder="1" applyAlignment="1">
      <alignment horizontal="center" vertical="center" wrapText="1"/>
    </xf>
    <xf numFmtId="0" fontId="69" fillId="0" borderId="54" xfId="0" applyFont="1" applyFill="1" applyBorder="1" applyAlignment="1">
      <alignment horizontal="center" vertical="center" wrapText="1"/>
    </xf>
    <xf numFmtId="0" fontId="71" fillId="0" borderId="55" xfId="0" applyFont="1" applyBorder="1" applyAlignment="1">
      <alignment horizontal="center" vertical="center" wrapText="1"/>
    </xf>
    <xf numFmtId="0" fontId="77" fillId="0" borderId="1" xfId="0" applyFont="1" applyBorder="1" applyAlignment="1">
      <alignment horizontal="center" vertical="center" wrapText="1"/>
    </xf>
    <xf numFmtId="0" fontId="81" fillId="0" borderId="1" xfId="0" applyFont="1" applyFill="1" applyBorder="1" applyAlignment="1">
      <alignment horizontal="center" vertical="center" wrapText="1"/>
    </xf>
    <xf numFmtId="0" fontId="82" fillId="0" borderId="1" xfId="0" applyFont="1" applyBorder="1" applyAlignment="1">
      <alignment horizontal="center" vertical="center" wrapText="1"/>
    </xf>
    <xf numFmtId="0" fontId="83" fillId="0" borderId="1" xfId="0" applyFont="1" applyFill="1" applyBorder="1" applyAlignment="1">
      <alignment horizontal="center" vertical="center" wrapText="1"/>
    </xf>
    <xf numFmtId="0" fontId="81" fillId="0" borderId="1" xfId="0" applyFont="1" applyBorder="1" applyAlignment="1">
      <alignment horizontal="center" vertical="center" wrapText="1"/>
    </xf>
    <xf numFmtId="0" fontId="69" fillId="0" borderId="1" xfId="0" applyFont="1" applyFill="1" applyBorder="1" applyAlignment="1">
      <alignment horizontal="center" vertical="center" wrapText="1"/>
    </xf>
    <xf numFmtId="0" fontId="84" fillId="0" borderId="1" xfId="0" applyFont="1" applyFill="1" applyBorder="1" applyAlignment="1">
      <alignment horizontal="left" vertical="center" wrapText="1"/>
    </xf>
    <xf numFmtId="0" fontId="84" fillId="0" borderId="1" xfId="0" applyFont="1" applyFill="1" applyBorder="1" applyAlignment="1">
      <alignment horizontal="left" vertical="center"/>
    </xf>
    <xf numFmtId="14" fontId="78" fillId="0" borderId="1" xfId="0" applyNumberFormat="1" applyFont="1" applyFill="1" applyBorder="1" applyAlignment="1">
      <alignment horizontal="center" vertical="center" wrapText="1"/>
    </xf>
    <xf numFmtId="0" fontId="78" fillId="0" borderId="1" xfId="0" applyFont="1" applyFill="1" applyBorder="1" applyAlignment="1">
      <alignment horizontal="center" vertical="center"/>
    </xf>
    <xf numFmtId="0" fontId="84" fillId="0" borderId="1" xfId="0" applyFont="1" applyFill="1" applyBorder="1" applyAlignment="1">
      <alignment horizontal="center" vertical="center" wrapText="1"/>
    </xf>
    <xf numFmtId="0" fontId="69" fillId="61" borderId="1" xfId="0" applyFont="1" applyFill="1" applyBorder="1" applyAlignment="1">
      <alignment horizontal="left" vertical="center" wrapText="1"/>
    </xf>
    <xf numFmtId="0" fontId="69" fillId="61" borderId="1" xfId="0" applyFont="1" applyFill="1" applyBorder="1" applyAlignment="1">
      <alignment horizontal="left" vertical="center"/>
    </xf>
    <xf numFmtId="0" fontId="79" fillId="0" borderId="0" xfId="0" applyFont="1" applyAlignment="1">
      <alignment horizontal="left" vertical="center"/>
    </xf>
    <xf numFmtId="0" fontId="69" fillId="61" borderId="1" xfId="0" applyFont="1" applyFill="1" applyBorder="1" applyAlignment="1">
      <alignment horizontal="center" vertical="center" wrapText="1"/>
    </xf>
    <xf numFmtId="0" fontId="69" fillId="61" borderId="1" xfId="0" applyFont="1" applyFill="1" applyBorder="1" applyAlignment="1">
      <alignment horizontal="center" vertical="center"/>
    </xf>
    <xf numFmtId="0" fontId="69" fillId="0" borderId="1" xfId="0" applyFont="1" applyFill="1" applyBorder="1" applyAlignment="1">
      <alignment horizontal="left" vertical="center" wrapText="1"/>
    </xf>
    <xf numFmtId="0" fontId="79" fillId="0" borderId="0" xfId="0" applyFont="1" applyFill="1" applyAlignment="1">
      <alignment vertical="center"/>
    </xf>
    <xf numFmtId="0" fontId="69" fillId="0" borderId="1" xfId="0" applyFont="1" applyFill="1" applyBorder="1" applyAlignment="1">
      <alignment horizontal="center" vertical="center"/>
    </xf>
    <xf numFmtId="0" fontId="86" fillId="0" borderId="0" xfId="0" applyFont="1" applyFill="1"/>
    <xf numFmtId="0" fontId="86" fillId="0" borderId="0" xfId="0" applyFont="1"/>
    <xf numFmtId="0" fontId="88" fillId="0" borderId="34" xfId="0" applyFont="1" applyBorder="1" applyAlignment="1">
      <alignment horizontal="center" vertical="center" wrapText="1"/>
    </xf>
    <xf numFmtId="0" fontId="88" fillId="0" borderId="35" xfId="0" applyFont="1" applyBorder="1" applyAlignment="1">
      <alignment horizontal="center" vertical="center" wrapText="1"/>
    </xf>
    <xf numFmtId="0" fontId="88" fillId="0" borderId="40" xfId="0" applyFont="1" applyBorder="1" applyAlignment="1">
      <alignment horizontal="center" vertical="center" wrapText="1"/>
    </xf>
    <xf numFmtId="0" fontId="88" fillId="0" borderId="41" xfId="0" applyFont="1" applyBorder="1" applyAlignment="1">
      <alignment horizontal="center" vertical="center" wrapText="1"/>
    </xf>
    <xf numFmtId="0" fontId="86" fillId="0" borderId="0" xfId="0" applyFont="1" applyAlignment="1">
      <alignment horizontal="center" vertical="center" wrapText="1"/>
    </xf>
    <xf numFmtId="0" fontId="89" fillId="0" borderId="33" xfId="0" applyFont="1" applyBorder="1" applyAlignment="1">
      <alignment horizontal="center" vertical="center"/>
    </xf>
    <xf numFmtId="0" fontId="89" fillId="0" borderId="34" xfId="0" applyFont="1" applyBorder="1" applyAlignment="1">
      <alignment horizontal="left" vertical="center" wrapText="1"/>
    </xf>
    <xf numFmtId="0" fontId="89" fillId="0" borderId="34" xfId="0" applyFont="1" applyBorder="1" applyAlignment="1">
      <alignment horizontal="right" vertical="center" wrapText="1"/>
    </xf>
    <xf numFmtId="0" fontId="89" fillId="0" borderId="34" xfId="0" applyFont="1" applyFill="1" applyBorder="1" applyAlignment="1">
      <alignment horizontal="right" vertical="center" wrapText="1"/>
    </xf>
    <xf numFmtId="2" fontId="89" fillId="0" borderId="35" xfId="0" applyNumberFormat="1" applyFont="1" applyBorder="1" applyAlignment="1">
      <alignment horizontal="right" vertical="center" wrapText="1"/>
    </xf>
    <xf numFmtId="0" fontId="90" fillId="0" borderId="0" xfId="0" applyFont="1"/>
    <xf numFmtId="0" fontId="89" fillId="0" borderId="36" xfId="0" applyFont="1" applyBorder="1" applyAlignment="1">
      <alignment horizontal="center" vertical="center"/>
    </xf>
    <xf numFmtId="0" fontId="89" fillId="0" borderId="1" xfId="0" applyFont="1" applyBorder="1" applyAlignment="1">
      <alignment horizontal="left" vertical="center" wrapText="1"/>
    </xf>
    <xf numFmtId="0" fontId="89" fillId="0" borderId="1" xfId="0" applyFont="1" applyBorder="1" applyAlignment="1">
      <alignment horizontal="right" vertical="center" wrapText="1"/>
    </xf>
    <xf numFmtId="0" fontId="89" fillId="0" borderId="1" xfId="0" applyFont="1" applyFill="1" applyBorder="1" applyAlignment="1">
      <alignment horizontal="right" vertical="center" wrapText="1"/>
    </xf>
    <xf numFmtId="2" fontId="89" fillId="0" borderId="37" xfId="0" applyNumberFormat="1" applyFont="1" applyBorder="1" applyAlignment="1">
      <alignment horizontal="right" vertical="center" wrapText="1"/>
    </xf>
    <xf numFmtId="0" fontId="89" fillId="0" borderId="39" xfId="0" applyFont="1" applyBorder="1" applyAlignment="1">
      <alignment horizontal="center" vertical="center"/>
    </xf>
    <xf numFmtId="0" fontId="88" fillId="0" borderId="40" xfId="0" applyFont="1" applyBorder="1" applyAlignment="1">
      <alignment horizontal="left" vertical="center"/>
    </xf>
    <xf numFmtId="0" fontId="88" fillId="0" borderId="40" xfId="0" applyFont="1" applyBorder="1" applyAlignment="1">
      <alignment horizontal="right" vertical="center" wrapText="1"/>
    </xf>
    <xf numFmtId="0" fontId="88" fillId="0" borderId="40" xfId="0" applyFont="1" applyBorder="1" applyAlignment="1">
      <alignment horizontal="right" vertical="center"/>
    </xf>
    <xf numFmtId="2" fontId="88" fillId="0" borderId="41" xfId="0" applyNumberFormat="1" applyFont="1" applyBorder="1" applyAlignment="1">
      <alignment horizontal="right" vertical="center" wrapText="1"/>
    </xf>
    <xf numFmtId="0" fontId="91" fillId="0" borderId="0" xfId="0" applyFont="1"/>
    <xf numFmtId="0" fontId="89" fillId="0" borderId="0" xfId="0" applyFont="1"/>
    <xf numFmtId="0" fontId="88" fillId="0" borderId="59" xfId="0" applyFont="1" applyBorder="1" applyAlignment="1">
      <alignment vertical="center" wrapText="1"/>
    </xf>
    <xf numFmtId="0" fontId="88" fillId="0" borderId="0" xfId="0" applyFont="1" applyBorder="1" applyAlignment="1">
      <alignment vertical="center" wrapText="1"/>
    </xf>
    <xf numFmtId="0" fontId="88" fillId="0" borderId="32" xfId="0" applyFont="1" applyBorder="1" applyAlignment="1">
      <alignment vertical="center" wrapText="1"/>
    </xf>
    <xf numFmtId="0" fontId="93" fillId="0" borderId="60" xfId="0" applyFont="1" applyBorder="1" applyAlignment="1">
      <alignment vertical="center" wrapText="1"/>
    </xf>
    <xf numFmtId="0" fontId="93" fillId="0" borderId="61" xfId="0" applyFont="1" applyFill="1" applyBorder="1" applyAlignment="1">
      <alignment horizontal="center" vertical="center"/>
    </xf>
    <xf numFmtId="1" fontId="93" fillId="0" borderId="61" xfId="0" applyNumberFormat="1" applyFont="1" applyFill="1" applyBorder="1" applyAlignment="1">
      <alignment horizontal="center" vertical="center"/>
    </xf>
    <xf numFmtId="1" fontId="94" fillId="0" borderId="61" xfId="0" applyNumberFormat="1" applyFont="1" applyFill="1" applyBorder="1" applyAlignment="1">
      <alignment horizontal="center" vertical="center"/>
    </xf>
    <xf numFmtId="1" fontId="88" fillId="0" borderId="62" xfId="0" applyNumberFormat="1" applyFont="1" applyBorder="1" applyAlignment="1">
      <alignment horizontal="center" vertical="center" wrapText="1"/>
    </xf>
    <xf numFmtId="1" fontId="90" fillId="0" borderId="0" xfId="0" quotePrefix="1" applyNumberFormat="1" applyFont="1" applyAlignment="1">
      <alignment horizontal="center" vertical="center"/>
    </xf>
    <xf numFmtId="1" fontId="89" fillId="0" borderId="0" xfId="0" applyNumberFormat="1" applyFont="1"/>
    <xf numFmtId="0" fontId="88" fillId="0" borderId="0" xfId="0" applyFont="1" applyBorder="1" applyAlignment="1">
      <alignment horizontal="center" vertical="center" wrapText="1"/>
    </xf>
    <xf numFmtId="0" fontId="88" fillId="0" borderId="0" xfId="0" applyFont="1" applyFill="1" applyBorder="1" applyAlignment="1">
      <alignment horizontal="center" vertical="center" wrapText="1"/>
    </xf>
    <xf numFmtId="0" fontId="89" fillId="0" borderId="0" xfId="0" applyFont="1" applyAlignment="1">
      <alignment vertical="center"/>
    </xf>
    <xf numFmtId="0" fontId="93" fillId="0" borderId="60" xfId="0" applyFont="1" applyFill="1" applyBorder="1" applyAlignment="1">
      <alignment vertical="center" wrapText="1"/>
    </xf>
    <xf numFmtId="1" fontId="88" fillId="0" borderId="62" xfId="0" applyNumberFormat="1" applyFont="1" applyFill="1" applyBorder="1" applyAlignment="1">
      <alignment horizontal="center" vertical="center" wrapText="1"/>
    </xf>
    <xf numFmtId="0" fontId="89" fillId="0" borderId="0" xfId="0" applyFont="1" applyFill="1"/>
    <xf numFmtId="0" fontId="95" fillId="0" borderId="0" xfId="0" applyFont="1" applyFill="1"/>
    <xf numFmtId="0" fontId="96" fillId="0" borderId="0" xfId="0" applyFont="1"/>
    <xf numFmtId="0" fontId="97" fillId="0" borderId="0" xfId="0" applyFont="1" applyAlignment="1">
      <alignment wrapText="1"/>
    </xf>
    <xf numFmtId="0" fontId="98" fillId="0" borderId="0" xfId="0" applyFont="1"/>
    <xf numFmtId="0" fontId="10"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indent="1"/>
    </xf>
    <xf numFmtId="0" fontId="3" fillId="0" borderId="1" xfId="0" applyFont="1" applyBorder="1" applyAlignment="1">
      <alignment horizontal="left" vertical="center" wrapText="1" indent="1"/>
    </xf>
    <xf numFmtId="0" fontId="3" fillId="0" borderId="1" xfId="0" applyFont="1" applyBorder="1" applyAlignment="1">
      <alignment horizontal="center" vertical="center" wrapText="1"/>
    </xf>
    <xf numFmtId="0" fontId="10" fillId="0" borderId="1" xfId="0" applyFont="1" applyBorder="1" applyAlignment="1">
      <alignment horizontal="center" vertical="center"/>
    </xf>
    <xf numFmtId="0" fontId="99" fillId="0" borderId="0" xfId="0" applyFont="1"/>
    <xf numFmtId="0" fontId="100" fillId="0" borderId="0" xfId="0" applyFont="1"/>
    <xf numFmtId="0" fontId="95" fillId="0" borderId="0" xfId="0" applyFont="1" applyFill="1" applyAlignment="1">
      <alignment horizontal="left"/>
    </xf>
    <xf numFmtId="0" fontId="3" fillId="0" borderId="48"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100" fillId="0" borderId="0" xfId="0" applyFont="1" applyFill="1" applyAlignment="1">
      <alignment horizontal="left"/>
    </xf>
    <xf numFmtId="0" fontId="3" fillId="0" borderId="54" xfId="0" applyFont="1" applyFill="1" applyBorder="1" applyAlignment="1">
      <alignment horizontal="center" vertical="center" wrapText="1"/>
    </xf>
    <xf numFmtId="0" fontId="3" fillId="0" borderId="6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65"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102" fillId="0" borderId="0" xfId="0" applyFont="1" applyFill="1" applyAlignment="1">
      <alignment horizontal="left"/>
    </xf>
    <xf numFmtId="0" fontId="3" fillId="0" borderId="1" xfId="0" applyFont="1" applyFill="1" applyBorder="1" applyAlignment="1">
      <alignment horizontal="center" vertical="center"/>
    </xf>
    <xf numFmtId="0" fontId="3" fillId="0" borderId="1" xfId="0" applyFont="1" applyFill="1" applyBorder="1" applyAlignment="1">
      <alignment vertical="center"/>
    </xf>
    <xf numFmtId="0" fontId="4" fillId="0" borderId="1" xfId="0" applyFont="1" applyFill="1" applyBorder="1" applyAlignment="1">
      <alignment vertical="center" wrapText="1"/>
    </xf>
    <xf numFmtId="2" fontId="103" fillId="0" borderId="2" xfId="0" applyNumberFormat="1" applyFont="1" applyFill="1" applyBorder="1" applyAlignment="1">
      <alignment vertical="center" wrapText="1"/>
    </xf>
    <xf numFmtId="2" fontId="104" fillId="0" borderId="1" xfId="0" applyNumberFormat="1" applyFont="1" applyFill="1" applyBorder="1" applyAlignment="1">
      <alignment vertical="center"/>
    </xf>
    <xf numFmtId="1" fontId="100" fillId="0" borderId="0" xfId="0" applyNumberFormat="1" applyFont="1" applyFill="1" applyAlignment="1">
      <alignment horizontal="center"/>
    </xf>
    <xf numFmtId="0" fontId="3" fillId="0" borderId="2" xfId="0" applyFont="1" applyFill="1" applyBorder="1" applyAlignment="1">
      <alignment horizontal="right" vertical="center"/>
    </xf>
    <xf numFmtId="0" fontId="4" fillId="0" borderId="2" xfId="0" applyFont="1" applyFill="1" applyBorder="1" applyAlignment="1">
      <alignment vertical="center" wrapText="1"/>
    </xf>
    <xf numFmtId="0" fontId="103" fillId="0" borderId="0" xfId="0" applyFont="1" applyBorder="1"/>
    <xf numFmtId="0" fontId="105" fillId="0" borderId="0" xfId="0" applyFont="1"/>
    <xf numFmtId="0" fontId="103" fillId="0" borderId="1" xfId="0" applyFont="1" applyBorder="1" applyAlignment="1">
      <alignment horizontal="center" vertical="center" wrapText="1"/>
    </xf>
    <xf numFmtId="0" fontId="100" fillId="62" borderId="1" xfId="0" applyFont="1" applyFill="1" applyBorder="1" applyAlignment="1">
      <alignment horizontal="center" vertical="center" wrapText="1"/>
    </xf>
    <xf numFmtId="0" fontId="100" fillId="62" borderId="1" xfId="0" applyFont="1" applyFill="1" applyBorder="1" applyAlignment="1">
      <alignment horizontal="center" vertical="center"/>
    </xf>
    <xf numFmtId="1" fontId="4" fillId="62" borderId="1" xfId="0" applyNumberFormat="1" applyFont="1" applyFill="1" applyBorder="1" applyAlignment="1">
      <alignment horizontal="right" vertical="center"/>
    </xf>
    <xf numFmtId="0" fontId="3" fillId="0" borderId="1" xfId="0" applyFont="1" applyFill="1" applyBorder="1" applyAlignment="1">
      <alignment horizontal="right" vertical="center"/>
    </xf>
    <xf numFmtId="1" fontId="103" fillId="62" borderId="2" xfId="0" applyNumberFormat="1" applyFont="1" applyFill="1" applyBorder="1" applyAlignment="1">
      <alignment horizontal="right" vertical="center"/>
    </xf>
    <xf numFmtId="184" fontId="103" fillId="0" borderId="1" xfId="0" applyNumberFormat="1" applyFont="1" applyBorder="1" applyAlignment="1">
      <alignment horizontal="right" vertical="center"/>
    </xf>
    <xf numFmtId="0" fontId="0" fillId="0" borderId="0" xfId="0" applyFont="1"/>
    <xf numFmtId="1" fontId="106" fillId="0" borderId="1" xfId="0" applyNumberFormat="1" applyFont="1" applyFill="1" applyBorder="1" applyAlignment="1">
      <alignment horizontal="right" vertical="center"/>
    </xf>
    <xf numFmtId="184" fontId="106" fillId="0" borderId="1" xfId="0" applyNumberFormat="1" applyFont="1" applyBorder="1" applyAlignment="1">
      <alignment horizontal="right" vertical="center"/>
    </xf>
    <xf numFmtId="1" fontId="4" fillId="62" borderId="2" xfId="0" applyNumberFormat="1" applyFont="1" applyFill="1" applyBorder="1" applyAlignment="1">
      <alignment horizontal="right" vertical="center"/>
    </xf>
    <xf numFmtId="2" fontId="103" fillId="0" borderId="1" xfId="0" applyNumberFormat="1" applyFont="1" applyBorder="1" applyAlignment="1">
      <alignment horizontal="right" vertical="center"/>
    </xf>
    <xf numFmtId="1" fontId="107" fillId="62" borderId="1" xfId="0" applyNumberFormat="1" applyFont="1" applyFill="1" applyBorder="1" applyAlignment="1">
      <alignment horizontal="right" vertical="center"/>
    </xf>
    <xf numFmtId="0" fontId="103" fillId="0" borderId="0" xfId="0" applyFont="1" applyBorder="1" applyAlignment="1"/>
    <xf numFmtId="1" fontId="108" fillId="0" borderId="1" xfId="0" applyNumberFormat="1" applyFont="1" applyBorder="1" applyAlignment="1">
      <alignment horizontal="center" vertical="center"/>
    </xf>
    <xf numFmtId="1" fontId="108" fillId="0" borderId="1" xfId="0" applyNumberFormat="1" applyFont="1" applyBorder="1" applyAlignment="1">
      <alignment horizontal="center" vertical="center" wrapText="1"/>
    </xf>
    <xf numFmtId="1" fontId="2" fillId="0" borderId="1" xfId="0" applyNumberFormat="1" applyFont="1" applyBorder="1" applyAlignment="1">
      <alignment horizontal="center" vertical="center"/>
    </xf>
    <xf numFmtId="0" fontId="11" fillId="0" borderId="0" xfId="0" applyFont="1" applyAlignment="1">
      <alignment vertical="center"/>
    </xf>
    <xf numFmtId="0" fontId="3" fillId="0" borderId="1" xfId="0" applyFont="1" applyFill="1" applyBorder="1" applyAlignment="1">
      <alignment horizontal="right" vertical="center" wrapText="1"/>
    </xf>
    <xf numFmtId="2" fontId="104" fillId="0" borderId="2" xfId="0" applyNumberFormat="1" applyFont="1" applyBorder="1" applyAlignment="1">
      <alignment horizontal="right" vertical="center"/>
    </xf>
    <xf numFmtId="2" fontId="106" fillId="0" borderId="1" xfId="0" applyNumberFormat="1" applyFont="1" applyFill="1" applyBorder="1" applyAlignment="1">
      <alignment horizontal="right" vertical="center" wrapText="1"/>
    </xf>
    <xf numFmtId="0" fontId="100" fillId="0" borderId="2" xfId="0" applyFont="1" applyBorder="1" applyAlignment="1">
      <alignment horizontal="right" vertical="center"/>
    </xf>
    <xf numFmtId="2" fontId="106" fillId="0" borderId="1" xfId="0" applyNumberFormat="1" applyFont="1" applyFill="1" applyBorder="1" applyAlignment="1">
      <alignment horizontal="right" vertical="center"/>
    </xf>
    <xf numFmtId="2" fontId="100" fillId="0" borderId="0" xfId="0" applyNumberFormat="1" applyFont="1" applyFill="1" applyBorder="1" applyAlignment="1">
      <alignment horizontal="center" vertical="center"/>
    </xf>
    <xf numFmtId="0" fontId="3" fillId="0" borderId="1" xfId="0" applyFont="1" applyBorder="1" applyAlignment="1">
      <alignment horizontal="center" vertical="center" wrapText="1"/>
    </xf>
    <xf numFmtId="0" fontId="109" fillId="0" borderId="49" xfId="0" applyFont="1" applyBorder="1" applyAlignment="1">
      <alignment horizontal="center" vertical="center"/>
    </xf>
    <xf numFmtId="0" fontId="110" fillId="0" borderId="0" xfId="0" applyFont="1"/>
    <xf numFmtId="0" fontId="109" fillId="0" borderId="49" xfId="0" applyFont="1" applyFill="1" applyBorder="1" applyAlignment="1">
      <alignment horizontal="center" vertical="center"/>
    </xf>
    <xf numFmtId="0" fontId="111" fillId="0" borderId="0" xfId="0" applyFont="1" applyFill="1"/>
    <xf numFmtId="0" fontId="2" fillId="0" borderId="1" xfId="0" applyFont="1" applyBorder="1" applyAlignment="1">
      <alignment vertical="top" wrapText="1"/>
    </xf>
    <xf numFmtId="0" fontId="2" fillId="0" borderId="1" xfId="0" applyFont="1" applyBorder="1" applyAlignment="1">
      <alignment horizontal="right" vertical="top" wrapText="1"/>
    </xf>
    <xf numFmtId="0" fontId="2" fillId="0" borderId="1" xfId="0" applyFont="1" applyBorder="1" applyAlignment="1">
      <alignment horizontal="center" vertical="center" wrapText="1"/>
    </xf>
    <xf numFmtId="0" fontId="108" fillId="0" borderId="1" xfId="0" applyFont="1" applyBorder="1" applyAlignment="1">
      <alignment horizontal="center" vertical="center" wrapText="1"/>
    </xf>
    <xf numFmtId="0" fontId="108" fillId="0" borderId="1" xfId="0" applyFont="1" applyBorder="1" applyAlignment="1">
      <alignment vertical="top" wrapText="1"/>
    </xf>
    <xf numFmtId="0" fontId="108" fillId="0" borderId="1" xfId="0" applyFont="1" applyBorder="1" applyAlignment="1">
      <alignment horizontal="right" vertical="center" wrapText="1"/>
    </xf>
    <xf numFmtId="1" fontId="108" fillId="0" borderId="1" xfId="0" applyNumberFormat="1" applyFont="1" applyBorder="1" applyAlignment="1">
      <alignment horizontal="right" vertical="center" wrapText="1"/>
    </xf>
    <xf numFmtId="0" fontId="109" fillId="0" borderId="1" xfId="0" applyFont="1" applyBorder="1"/>
    <xf numFmtId="0" fontId="109" fillId="0" borderId="1" xfId="0" applyFont="1" applyBorder="1" applyAlignment="1">
      <alignment horizontal="right" vertical="center"/>
    </xf>
    <xf numFmtId="1" fontId="109" fillId="0" borderId="1" xfId="0" applyNumberFormat="1" applyFont="1" applyBorder="1" applyAlignment="1">
      <alignment horizontal="right" vertical="center"/>
    </xf>
    <xf numFmtId="0" fontId="112" fillId="0" borderId="0" xfId="0" applyFont="1"/>
    <xf numFmtId="0" fontId="5" fillId="0" borderId="0" xfId="0" applyFont="1"/>
    <xf numFmtId="0" fontId="115" fillId="0" borderId="0" xfId="0" applyFont="1"/>
    <xf numFmtId="0" fontId="42" fillId="0" borderId="0" xfId="0" applyFont="1" applyAlignment="1">
      <alignment vertical="center" wrapText="1"/>
    </xf>
    <xf numFmtId="0" fontId="95" fillId="0" borderId="0" xfId="0" applyFont="1"/>
    <xf numFmtId="0" fontId="116" fillId="0" borderId="0" xfId="0" applyFont="1" applyAlignment="1">
      <alignment vertical="center" wrapText="1"/>
    </xf>
    <xf numFmtId="0" fontId="116" fillId="0" borderId="0" xfId="0" applyFont="1" applyAlignment="1">
      <alignment horizontal="center" vertical="center" wrapText="1"/>
    </xf>
    <xf numFmtId="0" fontId="95" fillId="0" borderId="0" xfId="0" applyFont="1" applyAlignment="1">
      <alignment vertical="center"/>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108" fillId="0" borderId="36" xfId="0" applyFont="1" applyBorder="1" applyAlignment="1">
      <alignment horizontal="center" vertical="center" wrapText="1"/>
    </xf>
    <xf numFmtId="0" fontId="108" fillId="0" borderId="37" xfId="0" applyFont="1" applyBorder="1" applyAlignment="1">
      <alignment horizontal="center" vertical="center" wrapText="1"/>
    </xf>
    <xf numFmtId="0" fontId="108"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95" fillId="0" borderId="0" xfId="0" applyFont="1" applyBorder="1" applyAlignment="1">
      <alignment horizontal="center" vertical="center"/>
    </xf>
    <xf numFmtId="0" fontId="4" fillId="60" borderId="0" xfId="0" applyFont="1" applyFill="1" applyBorder="1" applyAlignment="1">
      <alignment horizontal="center" vertical="center" wrapText="1"/>
    </xf>
    <xf numFmtId="0" fontId="108" fillId="0" borderId="37" xfId="0" applyFont="1" applyFill="1" applyBorder="1" applyAlignment="1">
      <alignment horizontal="center" vertical="center" wrapText="1"/>
    </xf>
    <xf numFmtId="0" fontId="95" fillId="0" borderId="0" xfId="0" applyFont="1" applyBorder="1"/>
    <xf numFmtId="0" fontId="116" fillId="0" borderId="0" xfId="0" applyFont="1" applyBorder="1" applyAlignment="1">
      <alignment horizontal="center" vertical="center" wrapText="1"/>
    </xf>
    <xf numFmtId="0" fontId="108" fillId="0" borderId="1" xfId="0" applyFont="1" applyFill="1" applyBorder="1" applyAlignment="1">
      <alignment horizontal="center" vertical="center" wrapText="1"/>
    </xf>
    <xf numFmtId="0" fontId="117" fillId="0" borderId="0" xfId="0" applyFont="1" applyFill="1"/>
    <xf numFmtId="0" fontId="118" fillId="0" borderId="0" xfId="0" applyFont="1"/>
    <xf numFmtId="0" fontId="3" fillId="0" borderId="60" xfId="0" applyFont="1" applyBorder="1" applyAlignment="1">
      <alignment horizontal="center" vertical="center" wrapText="1"/>
    </xf>
    <xf numFmtId="0" fontId="3" fillId="0" borderId="61" xfId="0" applyFont="1" applyBorder="1" applyAlignment="1">
      <alignment horizontal="center" vertical="center" wrapText="1"/>
    </xf>
    <xf numFmtId="0" fontId="3" fillId="0" borderId="62" xfId="0" applyFont="1" applyBorder="1" applyAlignment="1">
      <alignment horizontal="center" vertical="center" wrapText="1"/>
    </xf>
    <xf numFmtId="0" fontId="3" fillId="0" borderId="2" xfId="0" applyFont="1" applyBorder="1" applyAlignment="1">
      <alignment horizontal="center" vertical="center" wrapText="1"/>
    </xf>
    <xf numFmtId="0" fontId="121" fillId="0" borderId="0" xfId="0" applyFont="1" applyAlignment="1">
      <alignment wrapText="1"/>
    </xf>
    <xf numFmtId="0" fontId="69" fillId="0" borderId="46" xfId="0" applyFont="1" applyFill="1" applyBorder="1" applyAlignment="1">
      <alignment horizontal="left" vertical="center"/>
    </xf>
    <xf numFmtId="0" fontId="69" fillId="0" borderId="12" xfId="0" applyFont="1" applyFill="1" applyBorder="1" applyAlignment="1">
      <alignment horizontal="left" vertical="center"/>
    </xf>
    <xf numFmtId="0" fontId="69" fillId="0" borderId="47" xfId="0" applyFont="1" applyFill="1" applyBorder="1" applyAlignment="1">
      <alignment horizontal="left" vertical="center"/>
    </xf>
    <xf numFmtId="0" fontId="71" fillId="0" borderId="46" xfId="0" applyFont="1" applyFill="1" applyBorder="1" applyAlignment="1">
      <alignment horizontal="left" vertical="center"/>
    </xf>
    <xf numFmtId="0" fontId="71" fillId="0" borderId="12" xfId="0" applyFont="1" applyFill="1" applyBorder="1" applyAlignment="1">
      <alignment horizontal="left" vertical="center"/>
    </xf>
    <xf numFmtId="0" fontId="71" fillId="0" borderId="47" xfId="0" applyFont="1" applyFill="1" applyBorder="1" applyAlignment="1">
      <alignment horizontal="left" vertical="center"/>
    </xf>
    <xf numFmtId="0" fontId="71" fillId="0" borderId="46" xfId="0" applyFont="1" applyFill="1" applyBorder="1" applyAlignment="1">
      <alignment horizontal="left" vertical="center" wrapText="1"/>
    </xf>
    <xf numFmtId="0" fontId="71" fillId="0" borderId="12" xfId="0" applyFont="1" applyFill="1" applyBorder="1" applyAlignment="1">
      <alignment horizontal="left" vertical="center" wrapText="1"/>
    </xf>
    <xf numFmtId="0" fontId="71" fillId="0" borderId="47" xfId="0" applyFont="1" applyFill="1" applyBorder="1" applyAlignment="1">
      <alignment horizontal="left" vertical="center" wrapText="1"/>
    </xf>
    <xf numFmtId="0" fontId="72" fillId="0" borderId="1" xfId="0" applyFont="1" applyBorder="1" applyAlignment="1">
      <alignment horizontal="center"/>
    </xf>
    <xf numFmtId="0" fontId="71" fillId="0" borderId="0" xfId="0" applyFont="1" applyBorder="1" applyAlignment="1">
      <alignment horizontal="left" vertical="center" wrapText="1"/>
    </xf>
    <xf numFmtId="0" fontId="72" fillId="0" borderId="1" xfId="0" applyFont="1" applyBorder="1" applyAlignment="1">
      <alignment horizontal="center" vertical="center" wrapText="1"/>
    </xf>
    <xf numFmtId="0" fontId="72" fillId="0" borderId="1" xfId="0" applyFont="1" applyBorder="1" applyAlignment="1">
      <alignment horizontal="center" vertical="center"/>
    </xf>
    <xf numFmtId="0" fontId="77" fillId="0" borderId="50" xfId="0" applyFont="1" applyBorder="1" applyAlignment="1">
      <alignment horizontal="center" vertical="center" wrapText="1"/>
    </xf>
    <xf numFmtId="0" fontId="77" fillId="0" borderId="13" xfId="0" applyFont="1" applyBorder="1" applyAlignment="1">
      <alignment horizontal="center" vertical="center" wrapText="1"/>
    </xf>
    <xf numFmtId="0" fontId="77" fillId="0" borderId="13" xfId="0" applyFont="1" applyBorder="1" applyAlignment="1">
      <alignment horizontal="left" vertical="center" wrapText="1"/>
    </xf>
    <xf numFmtId="0" fontId="77" fillId="0" borderId="51" xfId="0" applyFont="1" applyBorder="1" applyAlignment="1">
      <alignment horizontal="center" vertical="center" wrapText="1"/>
    </xf>
    <xf numFmtId="0" fontId="77" fillId="0" borderId="52" xfId="0" applyFont="1" applyBorder="1" applyAlignment="1">
      <alignment horizontal="center" vertical="center" wrapText="1"/>
    </xf>
    <xf numFmtId="0" fontId="77" fillId="0" borderId="52" xfId="0" applyFont="1" applyBorder="1" applyAlignment="1">
      <alignment horizontal="left" vertical="center" wrapText="1"/>
    </xf>
    <xf numFmtId="0" fontId="82" fillId="0" borderId="1" xfId="0" applyFont="1"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horizontal="center" vertical="center" wrapText="1"/>
    </xf>
    <xf numFmtId="0" fontId="2" fillId="0" borderId="0" xfId="0" applyFont="1" applyFill="1" applyAlignment="1">
      <alignment horizontal="left"/>
    </xf>
    <xf numFmtId="0" fontId="2" fillId="0" borderId="0" xfId="0" applyFont="1" applyFill="1" applyBorder="1" applyAlignment="1">
      <alignment horizontal="left"/>
    </xf>
    <xf numFmtId="0" fontId="2" fillId="0" borderId="1" xfId="0" applyFont="1" applyFill="1" applyBorder="1" applyAlignment="1">
      <alignment horizontal="center" vertical="center"/>
    </xf>
    <xf numFmtId="0" fontId="114" fillId="0" borderId="66" xfId="0" applyFont="1" applyFill="1" applyBorder="1" applyAlignment="1">
      <alignment horizontal="left"/>
    </xf>
    <xf numFmtId="0" fontId="114" fillId="0" borderId="67" xfId="0" applyFont="1" applyFill="1" applyBorder="1" applyAlignment="1">
      <alignment horizontal="left"/>
    </xf>
    <xf numFmtId="0" fontId="114" fillId="0" borderId="68" xfId="0" applyFont="1" applyFill="1" applyBorder="1" applyAlignment="1">
      <alignment horizontal="left"/>
    </xf>
    <xf numFmtId="0" fontId="114" fillId="0" borderId="30" xfId="0" applyFont="1" applyFill="1" applyBorder="1" applyAlignment="1">
      <alignment horizontal="left"/>
    </xf>
    <xf numFmtId="0" fontId="114" fillId="0" borderId="19" xfId="0" applyFont="1" applyFill="1" applyBorder="1" applyAlignment="1">
      <alignment horizontal="left"/>
    </xf>
    <xf numFmtId="0" fontId="114" fillId="0" borderId="31" xfId="0" applyFont="1" applyFill="1" applyBorder="1" applyAlignment="1">
      <alignment horizontal="left"/>
    </xf>
    <xf numFmtId="0" fontId="114" fillId="0" borderId="59" xfId="0" applyFont="1" applyFill="1" applyBorder="1" applyAlignment="1">
      <alignment horizontal="left"/>
    </xf>
    <xf numFmtId="0" fontId="114" fillId="0" borderId="0" xfId="0" applyFont="1" applyFill="1" applyBorder="1" applyAlignment="1">
      <alignment horizontal="left"/>
    </xf>
    <xf numFmtId="0" fontId="114" fillId="0" borderId="32" xfId="0" applyFont="1" applyFill="1" applyBorder="1" applyAlignment="1">
      <alignment horizontal="left"/>
    </xf>
    <xf numFmtId="0" fontId="2" fillId="0" borderId="33" xfId="0" applyFont="1" applyFill="1" applyBorder="1" applyAlignment="1">
      <alignment horizontal="left" vertical="center" wrapText="1"/>
    </xf>
    <xf numFmtId="0" fontId="2" fillId="0" borderId="34" xfId="0" applyFont="1" applyFill="1" applyBorder="1" applyAlignment="1">
      <alignment horizontal="left" vertical="center" wrapText="1"/>
    </xf>
    <xf numFmtId="0" fontId="2" fillId="0" borderId="35" xfId="0" applyFont="1" applyFill="1" applyBorder="1" applyAlignment="1">
      <alignment horizontal="left" vertical="center" wrapText="1"/>
    </xf>
    <xf numFmtId="0" fontId="108" fillId="0" borderId="36" xfId="0" applyFont="1" applyBorder="1" applyAlignment="1">
      <alignment horizontal="left" vertical="center" wrapText="1"/>
    </xf>
    <xf numFmtId="0" fontId="108" fillId="0" borderId="1" xfId="0" applyFont="1" applyBorder="1" applyAlignment="1">
      <alignment horizontal="left" vertical="center" wrapText="1"/>
    </xf>
    <xf numFmtId="0" fontId="108" fillId="0" borderId="37" xfId="0" applyFont="1" applyBorder="1" applyAlignment="1">
      <alignment horizontal="left" vertical="center" wrapText="1"/>
    </xf>
    <xf numFmtId="0" fontId="108" fillId="0" borderId="38" xfId="0" applyFont="1" applyBorder="1" applyAlignment="1">
      <alignment horizontal="left" vertical="center" wrapText="1"/>
    </xf>
    <xf numFmtId="0" fontId="108" fillId="0" borderId="48" xfId="0" applyFont="1" applyBorder="1" applyAlignment="1">
      <alignment horizontal="left" vertical="center" wrapText="1"/>
    </xf>
    <xf numFmtId="0" fontId="108" fillId="0" borderId="69" xfId="0" applyFont="1" applyBorder="1" applyAlignment="1">
      <alignment horizontal="left" vertical="center" wrapText="1"/>
    </xf>
    <xf numFmtId="0" fontId="108" fillId="0" borderId="0" xfId="0" applyFont="1" applyFill="1" applyBorder="1" applyAlignment="1">
      <alignment horizontal="left"/>
    </xf>
    <xf numFmtId="0" fontId="108" fillId="0" borderId="70" xfId="0" applyFont="1" applyFill="1" applyBorder="1" applyAlignment="1">
      <alignment horizontal="left" vertical="center" wrapText="1"/>
    </xf>
    <xf numFmtId="0" fontId="108" fillId="0" borderId="70" xfId="0" applyFont="1" applyFill="1" applyBorder="1" applyAlignment="1">
      <alignment horizontal="left" vertical="center"/>
    </xf>
    <xf numFmtId="0" fontId="120" fillId="0" borderId="0" xfId="0" applyFont="1" applyAlignment="1">
      <alignment horizontal="left" vertical="center" wrapText="1"/>
    </xf>
    <xf numFmtId="0" fontId="85" fillId="0" borderId="0" xfId="0" applyFont="1" applyFill="1" applyBorder="1" applyAlignment="1">
      <alignment horizontal="center" vertical="center"/>
    </xf>
    <xf numFmtId="0" fontId="87" fillId="0" borderId="0" xfId="0" applyFont="1" applyFill="1" applyBorder="1" applyAlignment="1">
      <alignment horizontal="center" vertical="center"/>
    </xf>
    <xf numFmtId="0" fontId="88" fillId="0" borderId="0" xfId="0" applyFont="1" applyFill="1" applyBorder="1" applyAlignment="1">
      <alignment horizontal="center"/>
    </xf>
    <xf numFmtId="0" fontId="88" fillId="0" borderId="33" xfId="0" applyFont="1" applyBorder="1" applyAlignment="1">
      <alignment horizontal="center" vertical="center" wrapText="1"/>
    </xf>
    <xf numFmtId="0" fontId="88" fillId="0" borderId="39" xfId="0" applyFont="1" applyBorder="1" applyAlignment="1">
      <alignment horizontal="center" vertical="center" wrapText="1"/>
    </xf>
    <xf numFmtId="0" fontId="88" fillId="0" borderId="34" xfId="0" applyFont="1" applyBorder="1" applyAlignment="1">
      <alignment horizontal="center" vertical="center" wrapText="1"/>
    </xf>
    <xf numFmtId="0" fontId="88" fillId="0" borderId="40" xfId="0" applyFont="1" applyBorder="1" applyAlignment="1">
      <alignment horizontal="center" vertical="center" wrapText="1"/>
    </xf>
    <xf numFmtId="0" fontId="10" fillId="0" borderId="30" xfId="0" applyFont="1" applyBorder="1" applyAlignment="1">
      <alignment horizontal="center"/>
    </xf>
    <xf numFmtId="0" fontId="10" fillId="0" borderId="19" xfId="0" applyFont="1" applyBorder="1" applyAlignment="1">
      <alignment horizontal="center"/>
    </xf>
    <xf numFmtId="0" fontId="10" fillId="0" borderId="31" xfId="0" applyFont="1" applyBorder="1" applyAlignment="1">
      <alignment horizontal="center"/>
    </xf>
    <xf numFmtId="0" fontId="10" fillId="0" borderId="44" xfId="0" applyFont="1" applyBorder="1" applyAlignment="1">
      <alignment vertical="center" wrapText="1"/>
    </xf>
    <xf numFmtId="0" fontId="10" fillId="0" borderId="42" xfId="0" applyFont="1" applyBorder="1" applyAlignment="1">
      <alignment vertical="center" wrapText="1"/>
    </xf>
    <xf numFmtId="0" fontId="10" fillId="0" borderId="0" xfId="0" applyFont="1" applyBorder="1" applyAlignment="1">
      <alignment horizontal="center" wrapText="1"/>
    </xf>
    <xf numFmtId="0" fontId="10" fillId="0" borderId="36" xfId="0" applyFont="1" applyBorder="1" applyAlignment="1">
      <alignment vertical="center" wrapText="1"/>
    </xf>
    <xf numFmtId="0" fontId="10" fillId="0" borderId="39" xfId="0" applyFont="1" applyBorder="1" applyAlignment="1">
      <alignment vertical="center" wrapText="1"/>
    </xf>
    <xf numFmtId="0" fontId="10" fillId="0" borderId="1" xfId="0" applyFont="1" applyBorder="1" applyAlignment="1">
      <alignment vertical="center" wrapText="1"/>
    </xf>
    <xf numFmtId="0" fontId="10" fillId="0" borderId="40" xfId="0" applyFont="1" applyBorder="1" applyAlignment="1">
      <alignment vertical="center" wrapText="1"/>
    </xf>
    <xf numFmtId="0" fontId="3" fillId="0" borderId="0" xfId="0" applyFont="1" applyAlignment="1">
      <alignment horizontal="left" vertical="center" wrapText="1"/>
    </xf>
    <xf numFmtId="0" fontId="10" fillId="0" borderId="0" xfId="0" applyFont="1" applyBorder="1" applyAlignment="1">
      <alignment wrapText="1"/>
    </xf>
    <xf numFmtId="0" fontId="10" fillId="0" borderId="38" xfId="0" applyFont="1" applyBorder="1" applyAlignment="1">
      <alignment horizontal="center" vertical="center" wrapText="1"/>
    </xf>
    <xf numFmtId="0" fontId="10" fillId="0" borderId="45" xfId="0" applyFont="1" applyBorder="1" applyAlignment="1">
      <alignment horizontal="center" vertical="center" wrapText="1"/>
    </xf>
    <xf numFmtId="0" fontId="100" fillId="0" borderId="1" xfId="0" applyFont="1" applyFill="1" applyBorder="1" applyAlignment="1">
      <alignment horizontal="center" vertical="center" wrapText="1"/>
    </xf>
    <xf numFmtId="0" fontId="2" fillId="60" borderId="0"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1" xfId="0" applyFont="1" applyBorder="1" applyAlignment="1">
      <alignment horizontal="center" vertical="center" wrapText="1"/>
    </xf>
    <xf numFmtId="0" fontId="10" fillId="60" borderId="0" xfId="0" applyFont="1" applyFill="1" applyBorder="1" applyAlignment="1">
      <alignment horizontal="left" wrapText="1"/>
    </xf>
    <xf numFmtId="0" fontId="3" fillId="0" borderId="1" xfId="0" applyFont="1" applyBorder="1" applyAlignment="1">
      <alignment horizontal="center" vertical="top" wrapText="1"/>
    </xf>
    <xf numFmtId="0" fontId="103" fillId="0" borderId="0" xfId="0" applyFont="1" applyBorder="1" applyAlignment="1">
      <alignment horizontal="left"/>
    </xf>
    <xf numFmtId="0" fontId="100" fillId="0" borderId="48" xfId="0" applyFont="1" applyFill="1" applyBorder="1" applyAlignment="1">
      <alignment horizontal="center" vertical="center" wrapText="1"/>
    </xf>
    <xf numFmtId="0" fontId="100" fillId="0" borderId="2" xfId="0" applyFont="1" applyFill="1" applyBorder="1" applyAlignment="1">
      <alignment horizontal="center" vertical="center" wrapText="1"/>
    </xf>
    <xf numFmtId="0" fontId="92" fillId="0" borderId="0" xfId="0" applyFont="1" applyBorder="1" applyAlignment="1">
      <alignment horizontal="center" vertical="center"/>
    </xf>
    <xf numFmtId="0" fontId="85" fillId="0" borderId="0" xfId="0" applyFont="1" applyBorder="1" applyAlignment="1">
      <alignment horizontal="center" vertical="center"/>
    </xf>
    <xf numFmtId="0" fontId="87" fillId="0" borderId="56" xfId="0" applyFont="1" applyBorder="1" applyAlignment="1">
      <alignment horizontal="center" vertical="center"/>
    </xf>
    <xf numFmtId="0" fontId="87" fillId="0" borderId="57" xfId="0" applyFont="1" applyBorder="1" applyAlignment="1">
      <alignment horizontal="center" vertical="center"/>
    </xf>
    <xf numFmtId="0" fontId="87" fillId="0" borderId="58" xfId="0" applyFont="1" applyBorder="1" applyAlignment="1">
      <alignment horizontal="center" vertical="center"/>
    </xf>
    <xf numFmtId="0" fontId="10" fillId="0" borderId="1" xfId="0" applyFont="1" applyBorder="1" applyAlignment="1">
      <alignment horizontal="center" vertical="center"/>
    </xf>
    <xf numFmtId="0" fontId="10" fillId="0" borderId="0" xfId="0" applyFont="1" applyBorder="1" applyAlignment="1">
      <alignment horizontal="center" vertical="top"/>
    </xf>
    <xf numFmtId="0" fontId="3" fillId="0" borderId="1" xfId="0" applyFont="1" applyBorder="1" applyAlignment="1">
      <alignment horizontal="left" vertical="center" wrapText="1"/>
    </xf>
  </cellXfs>
  <cellStyles count="26392">
    <cellStyle name="??                          " xfId="8"/>
    <cellStyle name="??                           1" xfId="9"/>
    <cellStyle name="??                          _T&amp;D Data 2005-06 Onwards Database master" xfId="10"/>
    <cellStyle name="??_kc-elec system check list" xfId="11"/>
    <cellStyle name="_Accd Dec - PAR" xfId="12"/>
    <cellStyle name="_Accd Dec - PAR 2" xfId="13"/>
    <cellStyle name="_Accd Dec - PAR 3" xfId="14"/>
    <cellStyle name="_Accd Dec - PAR 4" xfId="15"/>
    <cellStyle name="_Accd upto respective Month" xfId="16"/>
    <cellStyle name="_Accd upto respective Month 2" xfId="17"/>
    <cellStyle name="_Accd upto respective Month 3" xfId="18"/>
    <cellStyle name="_Accd upto respective Month 4" xfId="19"/>
    <cellStyle name="_APFC 26.08.09" xfId="20"/>
    <cellStyle name="_APFC 26.08.09 2" xfId="21"/>
    <cellStyle name="_APFC 26.08.09 3" xfId="22"/>
    <cellStyle name="_APFC 26.08.09 4" xfId="23"/>
    <cellStyle name="_APFC Database" xfId="24"/>
    <cellStyle name="_APFC Database 2" xfId="25"/>
    <cellStyle name="_APFC Database 3" xfId="26"/>
    <cellStyle name="_APFC Database 4" xfId="27"/>
    <cellStyle name="_APFC Detail ON 25.01.08" xfId="28"/>
    <cellStyle name="_APFC Detail ON 25.01.08 2" xfId="29"/>
    <cellStyle name="_APFC Detail ON 25.01.08 3" xfId="30"/>
    <cellStyle name="_APFC Detail ON 25.01.08 4" xfId="31"/>
    <cellStyle name="_APFC details for MOSE meeting 25.07.09" xfId="32"/>
    <cellStyle name="_APFC details for MOSE meeting 25.07.09 2" xfId="33"/>
    <cellStyle name="_APFC details for MOSE meeting 25.07.09 3" xfId="34"/>
    <cellStyle name="_APFC details for MOSE meeting 25.07.09 4" xfId="35"/>
    <cellStyle name="_APFC FEEDBACK REPORT1" xfId="36"/>
    <cellStyle name="_APFC FEEDBACK REPORT1 2" xfId="37"/>
    <cellStyle name="_APFC FEEDBACK REPORT1 3" xfId="38"/>
    <cellStyle name="_APFC FEEDBACK REPORT1 4" xfId="39"/>
    <cellStyle name="_APFC PERFORMANCE - 21.01.08 PBR" xfId="40"/>
    <cellStyle name="_APFC PERFORMANCE - 21.01.08 PBR 2" xfId="41"/>
    <cellStyle name="_APFC PERFORMANCE - 21.01.08 PBR 3" xfId="42"/>
    <cellStyle name="_APFC PERFORMANCE - 21.01.08 PBR 4" xfId="43"/>
    <cellStyle name="_Aux.cons" xfId="44"/>
    <cellStyle name="_Aux.cons 2" xfId="45"/>
    <cellStyle name="_Aux.cons 3" xfId="46"/>
    <cellStyle name="_Aux.cons 4" xfId="47"/>
    <cellStyle name="_Aux.cons_New MIS Sheets" xfId="48"/>
    <cellStyle name="_Cause Analyses as per Inv. Report" xfId="49"/>
    <cellStyle name="_Cause Analyses as per Inv. Report 2" xfId="50"/>
    <cellStyle name="_Cause Analyses as per Inv. Report 3" xfId="51"/>
    <cellStyle name="_Cause Analyses as per Inv. Report 4" xfId="52"/>
    <cellStyle name="_Cent.Sect" xfId="53"/>
    <cellStyle name="_Cent.Sect 2" xfId="54"/>
    <cellStyle name="_Cent.Sect 3" xfId="55"/>
    <cellStyle name="_Cent.Sect 4" xfId="56"/>
    <cellStyle name="_Cent.Sect_New MIS Sheets" xfId="57"/>
    <cellStyle name="_DGVCL" xfId="58"/>
    <cellStyle name="_DGVCL 2" xfId="59"/>
    <cellStyle name="_DGVCL 3" xfId="60"/>
    <cellStyle name="_DGVCL 4" xfId="61"/>
    <cellStyle name="_DGVCL_New MIS Sheets" xfId="62"/>
    <cellStyle name="_EBC Format Nadiad" xfId="63"/>
    <cellStyle name="_EBC Format Nadiad 2" xfId="64"/>
    <cellStyle name="_EBC Format Nadiad 3" xfId="65"/>
    <cellStyle name="_EBC Format Nadiad 4" xfId="66"/>
    <cellStyle name="_EBC Format Nadiad_New MIS Sheets" xfId="67"/>
    <cellStyle name="_EBC Format Nov05" xfId="68"/>
    <cellStyle name="_EBC Format Nov05 2" xfId="69"/>
    <cellStyle name="_EBC Format Nov05 3" xfId="70"/>
    <cellStyle name="_EBC Format Nov05 4" xfId="71"/>
    <cellStyle name="_EBC Format Nov05_New MIS Sheets" xfId="72"/>
    <cellStyle name="_EBC Format(interface) nadiad dt.28-12-04" xfId="73"/>
    <cellStyle name="_EBC Format(interface) nadiad dt.28-12-04 2" xfId="74"/>
    <cellStyle name="_EBC Format(interface) nadiad dt.28-12-04 3" xfId="75"/>
    <cellStyle name="_EBC Format(interface) nadiad dt.28-12-04 4" xfId="76"/>
    <cellStyle name="_EBC Format(interface) nadiad dt.28-12-04_New MIS Sheets" xfId="77"/>
    <cellStyle name="_Final PGVCL Annexure-A" xfId="78"/>
    <cellStyle name="_Final PGVCL Annexure-A 2" xfId="79"/>
    <cellStyle name="_Final PGVCL Annexure-A 3" xfId="80"/>
    <cellStyle name="_Final PGVCL Annexure-A 4" xfId="81"/>
    <cellStyle name="_Gen.Details" xfId="82"/>
    <cellStyle name="_Gen.Details 2" xfId="83"/>
    <cellStyle name="_Gen.Details 3" xfId="84"/>
    <cellStyle name="_Gen.Details 4" xfId="85"/>
    <cellStyle name="_Gen.Details_New MIS Sheets" xfId="86"/>
    <cellStyle name="_GencoMonthlyImport " xfId="87"/>
    <cellStyle name="_GencoMonthlyImport  2" xfId="88"/>
    <cellStyle name="_GencoMonthlyImport  3" xfId="89"/>
    <cellStyle name="_GencoMonthlyImport  4" xfId="90"/>
    <cellStyle name="_GencoMonthlyImport _New MIS Sheets" xfId="91"/>
    <cellStyle name="_Gondal" xfId="92"/>
    <cellStyle name="_Gondal 2" xfId="93"/>
    <cellStyle name="_Gondal 3" xfId="94"/>
    <cellStyle name="_Gondal 4" xfId="95"/>
    <cellStyle name="_Gondal TR Circle MAY-04" xfId="96"/>
    <cellStyle name="_Gondal TR Circle MAY-04 2" xfId="97"/>
    <cellStyle name="_Gondal TR Circle MAY-04 3" xfId="98"/>
    <cellStyle name="_Gondal TR Circle MAY-04 4" xfId="99"/>
    <cellStyle name="_Gondal TR Circle MAY-04_New MIS Sheets" xfId="100"/>
    <cellStyle name="_Gondal_New MIS Sheets" xfId="101"/>
    <cellStyle name="_MGVCL" xfId="102"/>
    <cellStyle name="_MGVCL 2" xfId="103"/>
    <cellStyle name="_MGVCL 3" xfId="104"/>
    <cellStyle name="_MGVCL 4" xfId="105"/>
    <cellStyle name="_MGVCL_New MIS Sheets" xfId="106"/>
    <cellStyle name="_Nadiad New EBC fomat 23.2.05" xfId="107"/>
    <cellStyle name="_Nadiad New EBC fomat 23.2.05 2" xfId="108"/>
    <cellStyle name="_Nadiad New EBC fomat 23.2.05 3" xfId="109"/>
    <cellStyle name="_Nadiad New EBC fomat 23.2.05 4" xfId="110"/>
    <cellStyle name="_Nadiad New EBC fomat 23.2.05_New MIS Sheets" xfId="111"/>
    <cellStyle name="_Nadiad New EBC Format April-05" xfId="112"/>
    <cellStyle name="_Nadiad New EBC Format April-05 2" xfId="113"/>
    <cellStyle name="_Nadiad New EBC Format April-05 3" xfId="114"/>
    <cellStyle name="_Nadiad New EBC Format April-05 4" xfId="115"/>
    <cellStyle name="_Nadiad New EBC Format April-05_New MIS Sheets" xfId="116"/>
    <cellStyle name="_New EBC Format 28.3.05" xfId="117"/>
    <cellStyle name="_New EBC Format 28.3.05 2" xfId="118"/>
    <cellStyle name="_New EBC Format 28.3.05 3" xfId="119"/>
    <cellStyle name="_New EBC Format 28.3.05 4" xfId="120"/>
    <cellStyle name="_New EBC Format 28.3.05_New MIS Sheets" xfId="121"/>
    <cellStyle name="_New EBC format for Nadiad (TR)  30.09.04" xfId="122"/>
    <cellStyle name="_New EBC format for Nadiad (TR)  30.09.04 2" xfId="123"/>
    <cellStyle name="_New EBC format for Nadiad (TR)  30.09.04 3" xfId="124"/>
    <cellStyle name="_New EBC format for Nadiad (TR)  30.09.04 4" xfId="125"/>
    <cellStyle name="_New EBC format for Nadiad (TR)  30.09.04_New MIS Sheets" xfId="126"/>
    <cellStyle name="_NEW FORMATE Circle 9 Accd. 2" xfId="127"/>
    <cellStyle name="_NEW FORMATE Circle 9 Accd. 2 2" xfId="128"/>
    <cellStyle name="_NEW FORMATE Circle 9 Accd. 2 3" xfId="129"/>
    <cellStyle name="_NEW FORMATE Circle 9 Accd. 2 4" xfId="130"/>
    <cellStyle name="_Other Points 01.07.09" xfId="131"/>
    <cellStyle name="_Other Points 01.07.09 2" xfId="132"/>
    <cellStyle name="_Other Points 01.07.09 3" xfId="133"/>
    <cellStyle name="_Other Points 01.07.09 4" xfId="134"/>
    <cellStyle name="_Other Points 20.04.09" xfId="135"/>
    <cellStyle name="_Other Points 20.04.09 2" xfId="136"/>
    <cellStyle name="_Other Points 20.04.09 3" xfId="137"/>
    <cellStyle name="_Other Points 20.04.09 4" xfId="138"/>
    <cellStyle name="_PBR-9" xfId="139"/>
    <cellStyle name="_PBR-9 2" xfId="140"/>
    <cellStyle name="_PBR-9 3" xfId="141"/>
    <cellStyle name="_PBR-9 4" xfId="142"/>
    <cellStyle name="_Performance 26.02.08" xfId="143"/>
    <cellStyle name="_Performance 26.02.08 2" xfId="144"/>
    <cellStyle name="_Performance 26.02.08 3" xfId="145"/>
    <cellStyle name="_Performance 26.02.08 4" xfId="146"/>
    <cellStyle name="_PGVCL" xfId="147"/>
    <cellStyle name="_PGVCL 2" xfId="148"/>
    <cellStyle name="_PGVCL 3" xfId="149"/>
    <cellStyle name="_PGVCL 4" xfId="150"/>
    <cellStyle name="_PGVCL- 5-VAL" xfId="151"/>
    <cellStyle name="_PGVCL- 5-VAL 2" xfId="152"/>
    <cellStyle name="_PGVCL- 5-VAL 3" xfId="153"/>
    <cellStyle name="_PGVCL- 5-VAL 4" xfId="154"/>
    <cellStyle name="_PGVCL- 7" xfId="155"/>
    <cellStyle name="_PGVCL- 7 2" xfId="156"/>
    <cellStyle name="_PGVCL- 7 3" xfId="157"/>
    <cellStyle name="_PGVCL- 7 4" xfId="158"/>
    <cellStyle name="_PGVCL- 7_accd-1" xfId="159"/>
    <cellStyle name="_PGVCL- 7_accd-1 2" xfId="160"/>
    <cellStyle name="_PGVCL- 7_accd-1 3" xfId="161"/>
    <cellStyle name="_PGVCL- 7_accd-1 4" xfId="162"/>
    <cellStyle name="_PGVCL- 7_accd-2" xfId="163"/>
    <cellStyle name="_PGVCL- 7_accd-2 2" xfId="164"/>
    <cellStyle name="_PGVCL- 7_accd-2 3" xfId="165"/>
    <cellStyle name="_PGVCL- 7_accd-2 4" xfId="166"/>
    <cellStyle name="_PGVCL- 7_ACCD-MAINT" xfId="167"/>
    <cellStyle name="_PGVCL- 7_ACCD-MAINT 2" xfId="168"/>
    <cellStyle name="_PGVCL- 7_ACCD-MAINT 3" xfId="169"/>
    <cellStyle name="_PGVCL- 7_ACCD-MAINT 4" xfId="170"/>
    <cellStyle name="_PGVCL- 7_New MIS Sheets" xfId="171"/>
    <cellStyle name="_PGVCL- 7_New MIS Sheets 2" xfId="172"/>
    <cellStyle name="_PGVCL- 7_New MIS Sheets 3" xfId="173"/>
    <cellStyle name="_PGVCL- 7_New MIS Sheets 4" xfId="174"/>
    <cellStyle name="_PGVCL- 7_pbr 7" xfId="175"/>
    <cellStyle name="_PGVCL- 7_pbr 7 2" xfId="176"/>
    <cellStyle name="_PGVCL- 7_pbr 7 3" xfId="177"/>
    <cellStyle name="_PGVCL- 7_pbr 7 4" xfId="178"/>
    <cellStyle name="_PGVCL- 7_PGVCL- 7" xfId="179"/>
    <cellStyle name="_PGVCL- 7_PGVCL- 7 2" xfId="180"/>
    <cellStyle name="_PGVCL- 7_PGVCL- 7 3" xfId="181"/>
    <cellStyle name="_PGVCL- 7_PGVCL- 7 4" xfId="182"/>
    <cellStyle name="_PGVCL- 7_PGVCL- 9" xfId="183"/>
    <cellStyle name="_PGVCL- 7_PGVCL- 9 2" xfId="184"/>
    <cellStyle name="_PGVCL- 7_PGVCL- 9 3" xfId="185"/>
    <cellStyle name="_PGVCL- 7_PGVCL- 9 4" xfId="186"/>
    <cellStyle name="_PGVCL- 7_PGVCL- 9 Aug. 11" xfId="187"/>
    <cellStyle name="_PGVCL- 7_PGVCL- 9 Aug. 11 2" xfId="188"/>
    <cellStyle name="_PGVCL- 7_PGVCL- 9 Aug. 11 3" xfId="189"/>
    <cellStyle name="_PGVCL- 7_PGVCL- 9 Aug. 11 4" xfId="190"/>
    <cellStyle name="_PGVCL- 7_PGVCL- 9 Jun. 11" xfId="191"/>
    <cellStyle name="_PGVCL- 7_PGVCL- 9 Jun. 11 2" xfId="192"/>
    <cellStyle name="_PGVCL- 7_PGVCL- 9 Jun. 11 3" xfId="193"/>
    <cellStyle name="_PGVCL- 7_PGVCL- 9 Jun. 11 4" xfId="194"/>
    <cellStyle name="_PGVCL- 7_PGVCL- 9 May 11" xfId="195"/>
    <cellStyle name="_PGVCL- 7_PGVCL- 9 May 11 2" xfId="196"/>
    <cellStyle name="_PGVCL- 7_PGVCL- 9 May 11 3" xfId="197"/>
    <cellStyle name="_PGVCL- 7_PGVCL- 9 May 11 4" xfId="198"/>
    <cellStyle name="_PGVCL- 7_PGVCL- 9 Sep. 11" xfId="199"/>
    <cellStyle name="_PGVCL- 7_PGVCL- 9 Sep. 11 2" xfId="200"/>
    <cellStyle name="_PGVCL- 7_PGVCL- 9 Sep. 11 3" xfId="201"/>
    <cellStyle name="_PGVCL- 7_PGVCL- 9 Sep. 11 4" xfId="202"/>
    <cellStyle name="_PGVCL- 8" xfId="203"/>
    <cellStyle name="_PGVCL- 8 2" xfId="204"/>
    <cellStyle name="_PGVCL- 8 3" xfId="205"/>
    <cellStyle name="_PGVCL- 8 4" xfId="206"/>
    <cellStyle name="_PGVCL- 9" xfId="207"/>
    <cellStyle name="_PGVCL- 9 2" xfId="208"/>
    <cellStyle name="_PGVCL- 9 3" xfId="209"/>
    <cellStyle name="_PGVCL- 9 4" xfId="210"/>
    <cellStyle name="_PGVCL_APFC 26.08.09" xfId="211"/>
    <cellStyle name="_PGVCL_APFC Database" xfId="212"/>
    <cellStyle name="_PGVCL_APFC Database 2" xfId="213"/>
    <cellStyle name="_PGVCL_APFC Database 3" xfId="214"/>
    <cellStyle name="_PGVCL_APFC Database 4" xfId="215"/>
    <cellStyle name="_PGVCL_APFC details for MOSE meeting 25.07.09" xfId="216"/>
    <cellStyle name="_PGVCL_APFC details for MOSE meeting 25.07.09 2" xfId="217"/>
    <cellStyle name="_PGVCL_APFC details for MOSE meeting 25.07.09 3" xfId="218"/>
    <cellStyle name="_PGVCL_APFC details for MOSE meeting 25.07.09 4" xfId="219"/>
    <cellStyle name="_PGVCL_New MIS Sheets" xfId="220"/>
    <cellStyle name="_PGVCL_New MIS Sheets 2" xfId="221"/>
    <cellStyle name="_PGVCL_New MIS Sheets 3" xfId="222"/>
    <cellStyle name="_PGVCL_New MIS Sheets 4" xfId="223"/>
    <cellStyle name="_PGVCL_Other Points 20.04.09" xfId="224"/>
    <cellStyle name="_PGVCL_Other Points 20.04.09 2" xfId="225"/>
    <cellStyle name="_PGVCL_Other Points 20.04.09 3" xfId="226"/>
    <cellStyle name="_PGVCL_Other Points 20.04.09 4" xfId="227"/>
    <cellStyle name="_PGVCL_Revised Coastal Planning 2009_10 20.05.09" xfId="228"/>
    <cellStyle name="_pgvcl-1" xfId="229"/>
    <cellStyle name="_pgvcl-1 2" xfId="230"/>
    <cellStyle name="_pgvcl-1 3" xfId="231"/>
    <cellStyle name="_pgvcl-1 4" xfId="232"/>
    <cellStyle name="_pgvcl-1_Accident - 2007-08 + 2008-09 -- 15.12.08" xfId="233"/>
    <cellStyle name="_pgvcl-1_Accident - 2007-08 + 2008-09 -- 15.12.08 2" xfId="234"/>
    <cellStyle name="_pgvcl-1_Accident - 2007-08 + 2008-09 -- 15.12.08 3" xfId="235"/>
    <cellStyle name="_pgvcl-1_Accident - 2007-08 + 2008-09 -- 15.12.08 4" xfId="236"/>
    <cellStyle name="_pgvcl-1_Accident Detail 2006-07, 2007-08, 2008-09" xfId="237"/>
    <cellStyle name="_pgvcl-1_Accident S-dn wise up to Nov. 08 for SE's Conference" xfId="238"/>
    <cellStyle name="_pgvcl-1_Accident S-dn wise up to Nov. 08 for SE's Conference 2" xfId="239"/>
    <cellStyle name="_pgvcl-1_Accident S-dn wise up to Nov. 08 for SE's Conference 3" xfId="240"/>
    <cellStyle name="_pgvcl-1_Accident S-dn wise up to Nov. 08 for SE's Conference 4" xfId="241"/>
    <cellStyle name="_pgvcl-1_Book-DMTHL" xfId="242"/>
    <cellStyle name="_pgvcl-1_Comparison" xfId="243"/>
    <cellStyle name="_pgvcl-1_Comparison 2" xfId="244"/>
    <cellStyle name="_pgvcl-1_Comparison 3" xfId="245"/>
    <cellStyle name="_pgvcl-1_Comparison 4" xfId="246"/>
    <cellStyle name="_pgvcl-1_Details of Selected Urban Feeder" xfId="247"/>
    <cellStyle name="_pgvcl-1_Details of Selected Urban Feeder 2" xfId="248"/>
    <cellStyle name="_pgvcl-1_Details of Selected Urban Feeder 3" xfId="249"/>
    <cellStyle name="_pgvcl-1_Details of Selected Urban Feeder 4" xfId="250"/>
    <cellStyle name="_pgvcl-1_DHTHL JAN-09" xfId="251"/>
    <cellStyle name="_pgvcl-1_dnthl Feb-09" xfId="252"/>
    <cellStyle name="_pgvcl-1_JGYssss" xfId="253"/>
    <cellStyle name="_pgvcl-1_JGYssss 2" xfId="254"/>
    <cellStyle name="_pgvcl-1_JGYssss 3" xfId="255"/>
    <cellStyle name="_pgvcl-1_JGYssss 4" xfId="256"/>
    <cellStyle name="_pgvcl-1_JMN-7" xfId="257"/>
    <cellStyle name="_pgvcl-1_JMN-7 2" xfId="258"/>
    <cellStyle name="_pgvcl-1_JMN-7 3" xfId="259"/>
    <cellStyle name="_pgvcl-1_JMN-7 4" xfId="260"/>
    <cellStyle name="_pgvcl-1_JMN-77" xfId="261"/>
    <cellStyle name="_pgvcl-1_JMN-77 2" xfId="262"/>
    <cellStyle name="_pgvcl-1_JMN-77 3" xfId="263"/>
    <cellStyle name="_pgvcl-1_JMN-77 4" xfId="264"/>
    <cellStyle name="_pgvcl-1_JND - 5" xfId="265"/>
    <cellStyle name="_pgvcl-1_JND - 5 2" xfId="266"/>
    <cellStyle name="_pgvcl-1_JND - 5 3" xfId="267"/>
    <cellStyle name="_pgvcl-1_JND - 5 4" xfId="268"/>
    <cellStyle name="_pgvcl-1_JND 50" xfId="269"/>
    <cellStyle name="_pgvcl-1_JND 50 2" xfId="270"/>
    <cellStyle name="_pgvcl-1_JND 50 3" xfId="271"/>
    <cellStyle name="_pgvcl-1_JND 50 4" xfId="272"/>
    <cellStyle name="_pgvcl-1_NEW MIS Feb - 08" xfId="273"/>
    <cellStyle name="_pgvcl-1_NEW MIS Feb - 08_Book-DMTHL" xfId="274"/>
    <cellStyle name="_pgvcl-1_NEW MIS Feb - 08_Comparison" xfId="275"/>
    <cellStyle name="_pgvcl-1_NEW MIS Feb - 08_Comparison 2" xfId="276"/>
    <cellStyle name="_pgvcl-1_NEW MIS Feb - 08_Comparison 3" xfId="277"/>
    <cellStyle name="_pgvcl-1_NEW MIS Feb - 08_Comparison 4" xfId="278"/>
    <cellStyle name="_pgvcl-1_NEW MIS Feb - 08_Details of Selected Urban Feeder" xfId="279"/>
    <cellStyle name="_pgvcl-1_NEW MIS Feb - 08_Details of Selected Urban Feeder 2" xfId="280"/>
    <cellStyle name="_pgvcl-1_NEW MIS Feb - 08_Details of Selected Urban Feeder 3" xfId="281"/>
    <cellStyle name="_pgvcl-1_NEW MIS Feb - 08_Details of Selected Urban Feeder 4" xfId="282"/>
    <cellStyle name="_pgvcl-1_NEW MIS Feb - 08_DHTHL JAN-09" xfId="283"/>
    <cellStyle name="_pgvcl-1_NEW MIS Feb - 08_dnthl Feb-09" xfId="284"/>
    <cellStyle name="_pgvcl-1_NEW MIS Feb - 08_JGYssss" xfId="285"/>
    <cellStyle name="_pgvcl-1_NEW MIS Feb - 08_JGYssss 2" xfId="286"/>
    <cellStyle name="_pgvcl-1_NEW MIS Feb - 08_JGYssss 3" xfId="287"/>
    <cellStyle name="_pgvcl-1_NEW MIS Feb - 08_JGYssss 4" xfId="288"/>
    <cellStyle name="_pgvcl-1_NEW MIS Feb - 08_New MIS Sheets" xfId="289"/>
    <cellStyle name="_pgvcl-1_NEW MIS Feb - 08_New MIS Sheets 2" xfId="290"/>
    <cellStyle name="_pgvcl-1_NEW MIS Feb - 08_New MIS Sheets 3" xfId="291"/>
    <cellStyle name="_pgvcl-1_NEW MIS Feb - 08_New MIS Sheets 4" xfId="292"/>
    <cellStyle name="_pgvcl-1_NEW MIS Feb - 08_PBR" xfId="293"/>
    <cellStyle name="_pgvcl-1_NEW MIS Feb - 08_PBR 2" xfId="294"/>
    <cellStyle name="_pgvcl-1_NEW MIS Feb - 08_PBR 3" xfId="295"/>
    <cellStyle name="_pgvcl-1_NEW MIS Feb - 08_PBR 4" xfId="296"/>
    <cellStyle name="_pgvcl-1_NEW MIS Feb - 08_PBR CO_DAILY REPORT GIS - 20-01-09" xfId="297"/>
    <cellStyle name="_pgvcl-1_NEW MIS Feb - 08_PBR CO_DAILY REPORT GIS - 20-01-09 2" xfId="298"/>
    <cellStyle name="_pgvcl-1_NEW MIS Feb - 08_PBR CO_DAILY REPORT GIS - 20-01-09 3" xfId="299"/>
    <cellStyle name="_pgvcl-1_NEW MIS Feb - 08_PBR CO_DAILY REPORT GIS - 20-01-09 4" xfId="300"/>
    <cellStyle name="_pgvcl-1_NEW MIS Feb - 08_Point No.-3 T&amp;D _ 06-11-08" xfId="301"/>
    <cellStyle name="_pgvcl-1_NEW MIS Feb - 08_Point no.3_17-10-08" xfId="302"/>
    <cellStyle name="_pgvcl-1_NEW MIS Feb - 08_Sharing loss Aprl-08 to........" xfId="303"/>
    <cellStyle name="_pgvcl-1_NEW MIS Feb - 08_T&amp;D August-08" xfId="304"/>
    <cellStyle name="_pgvcl-1_NEW MIS Feb - 08_T&amp;D August-08 2" xfId="305"/>
    <cellStyle name="_pgvcl-1_NEW MIS Feb - 08_T&amp;D August-08 3" xfId="306"/>
    <cellStyle name="_pgvcl-1_NEW MIS Feb - 08_T&amp;D August-08 4" xfId="307"/>
    <cellStyle name="_pgvcl-1_NEW MIS Feb - 08_T&amp;D Data 2005-06 Onwards Database master" xfId="308"/>
    <cellStyle name="_pgvcl-1_NEW MIS Feb - 08_T&amp;D Dec-08" xfId="309"/>
    <cellStyle name="_pgvcl-1_NEW MIS Feb - 08_T&amp;D Dec-08 2" xfId="310"/>
    <cellStyle name="_pgvcl-1_NEW MIS Feb - 08_T&amp;D Dec-08 3" xfId="311"/>
    <cellStyle name="_pgvcl-1_NEW MIS Feb - 08_T&amp;D Dec-08 4" xfId="312"/>
    <cellStyle name="_pgvcl-1_NEW MIS Feb - 08_T&amp;D July-08" xfId="313"/>
    <cellStyle name="_pgvcl-1_NEW MIS Feb - 08_T&amp;D July-08 2" xfId="314"/>
    <cellStyle name="_pgvcl-1_NEW MIS Feb - 08_T&amp;D July-08 3" xfId="315"/>
    <cellStyle name="_pgvcl-1_NEW MIS Feb - 08_T&amp;D July-08 4" xfId="316"/>
    <cellStyle name="_pgvcl-1_NEW MIS Feb - 08_T&amp;D MAR--09" xfId="317"/>
    <cellStyle name="_pgvcl-1_NEW MIS Feb - 08_T&amp;D MAR--09 2" xfId="318"/>
    <cellStyle name="_pgvcl-1_NEW MIS Feb - 08_T&amp;D MAR--09 3" xfId="319"/>
    <cellStyle name="_pgvcl-1_NEW MIS Feb - 08_T&amp;D MAR--09 4" xfId="320"/>
    <cellStyle name="_pgvcl-1_NEW MIS Feb - 08_Urban Weekly 8 MAY 09" xfId="321"/>
    <cellStyle name="_pgvcl-1_NEW MIS Feb - 08_URBAN WEEKLY PBR CO" xfId="322"/>
    <cellStyle name="_pgvcl-1_NEW MIS Feb - 08_URBAN WEEKLY PBR CO 2" xfId="323"/>
    <cellStyle name="_pgvcl-1_NEW MIS Feb - 08_URBAN WEEKLY PBR CO 3" xfId="324"/>
    <cellStyle name="_pgvcl-1_NEW MIS Feb - 08_URBAN WEEKLY PBR CO 4" xfId="325"/>
    <cellStyle name="_pgvcl-1_NEW MIS Feb - 08_Weekly Urban PBR CO - 04-04-09 to 12-04-09" xfId="326"/>
    <cellStyle name="_pgvcl-1_NEW MIS Feb - 08_Weekly Urban PBR CO - 04-04-09 to 12-04-09 2" xfId="327"/>
    <cellStyle name="_pgvcl-1_NEW MIS Feb - 08_Weekly Urban PBR CO - 04-04-09 to 12-04-09 3" xfId="328"/>
    <cellStyle name="_pgvcl-1_NEW MIS Feb - 08_Weekly Urban PBR CO - 04-04-09 to 12-04-09 4" xfId="329"/>
    <cellStyle name="_pgvcl-1_NEW MIS Feb - 08_Weekly Urban PBR CO - 06-03-09 to 12-03-09" xfId="330"/>
    <cellStyle name="_pgvcl-1_NEW MIS Feb - 08_Weekly Urban PBR CO - 06-03-09 to 12-03-09 2" xfId="331"/>
    <cellStyle name="_pgvcl-1_NEW MIS Feb - 08_Weekly Urban PBR CO - 06-03-09 to 12-03-09 3" xfId="332"/>
    <cellStyle name="_pgvcl-1_NEW MIS Feb - 08_Weekly Urban PBR CO - 06-03-09 to 12-03-09 4" xfId="333"/>
    <cellStyle name="_pgvcl-1_NEW MIS Feb - 08_Weekly Urban PBR CO - 20-02-09 to 26-02-09" xfId="334"/>
    <cellStyle name="_pgvcl-1_NEW MIS Feb - 08_Weekly Urban PBR CO - 20-02-09 to 26-02-09 2" xfId="335"/>
    <cellStyle name="_pgvcl-1_NEW MIS Feb - 08_Weekly Urban PBR CO - 20-02-09 to 26-02-09 3" xfId="336"/>
    <cellStyle name="_pgvcl-1_NEW MIS Feb - 08_Weekly Urban PBR CO - 20-02-09 to 26-02-09 4" xfId="337"/>
    <cellStyle name="_pgvcl-1_NEW MIS Feb - 08_Weekly Urban PBR CO - 30-01-09 to 05-02-09" xfId="338"/>
    <cellStyle name="_pgvcl-1_NEW MIS Feb - 08_Weekly Urban PBR CO - 30-01-09 to 05-02-09 2" xfId="339"/>
    <cellStyle name="_pgvcl-1_NEW MIS Feb - 08_Weekly Urban PBR CO - 30-01-09 to 05-02-09 3" xfId="340"/>
    <cellStyle name="_pgvcl-1_NEW MIS Feb - 08_Weekly Urban PBR CO - 30-01-09 to 05-02-09 4" xfId="341"/>
    <cellStyle name="_pgvcl-1_NEW MIS Feb - 08_Weekly Urban PBR CO - 9-1-09 to 15.01.09" xfId="342"/>
    <cellStyle name="_pgvcl-1_NEW MIS Feb - 08_Weekly Urban PBR CO - 9-1-09 to 15.01.09 2" xfId="343"/>
    <cellStyle name="_pgvcl-1_NEW MIS Feb - 08_Weekly Urban PBR CO - 9-1-09 to 15.01.09 3" xfId="344"/>
    <cellStyle name="_pgvcl-1_NEW MIS Feb - 08_Weekly Urban PBR CO - 9-1-09 to 15.01.09 4" xfId="345"/>
    <cellStyle name="_pgvcl-1_NEW MIS Feb - 08_Weekly Urban PBR CO 01-05-09 to 07-05-09" xfId="346"/>
    <cellStyle name="_pgvcl-1_NEW MIS Feb - 08_Weekly Urban PBR CO 01-05-09 to 07-05-09 2" xfId="347"/>
    <cellStyle name="_pgvcl-1_NEW MIS Feb - 08_Weekly Urban PBR CO 01-05-09 to 07-05-09 3" xfId="348"/>
    <cellStyle name="_pgvcl-1_NEW MIS Feb - 08_Weekly Urban PBR CO 01-05-09 to 07-05-09 4" xfId="349"/>
    <cellStyle name="_pgvcl-1_NEW MIS Feb - 08_Weekly Urban PBR CO 10-04-09 to 16-04-09" xfId="350"/>
    <cellStyle name="_pgvcl-1_NEW MIS Feb - 08_Weekly Urban PBR CO 10-04-09 to 16-04-09 2" xfId="351"/>
    <cellStyle name="_pgvcl-1_NEW MIS Feb - 08_Weekly Urban PBR CO 10-04-09 to 16-04-09 3" xfId="352"/>
    <cellStyle name="_pgvcl-1_NEW MIS Feb - 08_Weekly Urban PBR CO 10-04-09 to 16-04-09 4" xfId="353"/>
    <cellStyle name="_pgvcl-1_NEW MIS Jan - 08" xfId="354"/>
    <cellStyle name="_pgvcl-1_NEW MIS Jan - 08_Book-DMTHL" xfId="355"/>
    <cellStyle name="_pgvcl-1_NEW MIS Jan - 08_Comparison" xfId="356"/>
    <cellStyle name="_pgvcl-1_NEW MIS Jan - 08_Comparison 2" xfId="357"/>
    <cellStyle name="_pgvcl-1_NEW MIS Jan - 08_Comparison 3" xfId="358"/>
    <cellStyle name="_pgvcl-1_NEW MIS Jan - 08_Comparison 4" xfId="359"/>
    <cellStyle name="_pgvcl-1_NEW MIS Jan - 08_Details of Selected Urban Feeder" xfId="360"/>
    <cellStyle name="_pgvcl-1_NEW MIS Jan - 08_Details of Selected Urban Feeder 2" xfId="361"/>
    <cellStyle name="_pgvcl-1_NEW MIS Jan - 08_Details of Selected Urban Feeder 3" xfId="362"/>
    <cellStyle name="_pgvcl-1_NEW MIS Jan - 08_Details of Selected Urban Feeder 4" xfId="363"/>
    <cellStyle name="_pgvcl-1_NEW MIS Jan - 08_DHTHL JAN-09" xfId="364"/>
    <cellStyle name="_pgvcl-1_NEW MIS Jan - 08_dnthl Feb-09" xfId="365"/>
    <cellStyle name="_pgvcl-1_NEW MIS Jan - 08_JGYssss" xfId="366"/>
    <cellStyle name="_pgvcl-1_NEW MIS Jan - 08_JGYssss 2" xfId="367"/>
    <cellStyle name="_pgvcl-1_NEW MIS Jan - 08_JGYssss 3" xfId="368"/>
    <cellStyle name="_pgvcl-1_NEW MIS Jan - 08_JGYssss 4" xfId="369"/>
    <cellStyle name="_pgvcl-1_NEW MIS Jan - 08_New MIS Sheets" xfId="370"/>
    <cellStyle name="_pgvcl-1_NEW MIS Jan - 08_New MIS Sheets 2" xfId="371"/>
    <cellStyle name="_pgvcl-1_NEW MIS Jan - 08_New MIS Sheets 3" xfId="372"/>
    <cellStyle name="_pgvcl-1_NEW MIS Jan - 08_New MIS Sheets 4" xfId="373"/>
    <cellStyle name="_pgvcl-1_NEW MIS Jan - 08_PBR" xfId="374"/>
    <cellStyle name="_pgvcl-1_NEW MIS Jan - 08_PBR 2" xfId="375"/>
    <cellStyle name="_pgvcl-1_NEW MIS Jan - 08_PBR 3" xfId="376"/>
    <cellStyle name="_pgvcl-1_NEW MIS Jan - 08_PBR 4" xfId="377"/>
    <cellStyle name="_pgvcl-1_NEW MIS Jan - 08_PBR CO_DAILY REPORT GIS - 20-01-09" xfId="378"/>
    <cellStyle name="_pgvcl-1_NEW MIS Jan - 08_PBR CO_DAILY REPORT GIS - 20-01-09 2" xfId="379"/>
    <cellStyle name="_pgvcl-1_NEW MIS Jan - 08_PBR CO_DAILY REPORT GIS - 20-01-09 3" xfId="380"/>
    <cellStyle name="_pgvcl-1_NEW MIS Jan - 08_PBR CO_DAILY REPORT GIS - 20-01-09 4" xfId="381"/>
    <cellStyle name="_pgvcl-1_NEW MIS Jan - 08_Point No.-3 T&amp;D _ 06-11-08" xfId="382"/>
    <cellStyle name="_pgvcl-1_NEW MIS Jan - 08_Point no.3_17-10-08" xfId="383"/>
    <cellStyle name="_pgvcl-1_NEW MIS Jan - 08_Sharing loss Aprl-08 to........" xfId="384"/>
    <cellStyle name="_pgvcl-1_NEW MIS Jan - 08_T&amp;D August-08" xfId="385"/>
    <cellStyle name="_pgvcl-1_NEW MIS Jan - 08_T&amp;D August-08 2" xfId="386"/>
    <cellStyle name="_pgvcl-1_NEW MIS Jan - 08_T&amp;D August-08 3" xfId="387"/>
    <cellStyle name="_pgvcl-1_NEW MIS Jan - 08_T&amp;D August-08 4" xfId="388"/>
    <cellStyle name="_pgvcl-1_NEW MIS Jan - 08_T&amp;D Data 2005-06 Onwards Database master" xfId="389"/>
    <cellStyle name="_pgvcl-1_NEW MIS Jan - 08_T&amp;D Dec-08" xfId="390"/>
    <cellStyle name="_pgvcl-1_NEW MIS Jan - 08_T&amp;D Dec-08 2" xfId="391"/>
    <cellStyle name="_pgvcl-1_NEW MIS Jan - 08_T&amp;D Dec-08 3" xfId="392"/>
    <cellStyle name="_pgvcl-1_NEW MIS Jan - 08_T&amp;D Dec-08 4" xfId="393"/>
    <cellStyle name="_pgvcl-1_NEW MIS Jan - 08_T&amp;D July-08" xfId="394"/>
    <cellStyle name="_pgvcl-1_NEW MIS Jan - 08_T&amp;D July-08 2" xfId="395"/>
    <cellStyle name="_pgvcl-1_NEW MIS Jan - 08_T&amp;D July-08 3" xfId="396"/>
    <cellStyle name="_pgvcl-1_NEW MIS Jan - 08_T&amp;D July-08 4" xfId="397"/>
    <cellStyle name="_pgvcl-1_NEW MIS Jan - 08_T&amp;D MAR--09" xfId="398"/>
    <cellStyle name="_pgvcl-1_NEW MIS Jan - 08_T&amp;D MAR--09 2" xfId="399"/>
    <cellStyle name="_pgvcl-1_NEW MIS Jan - 08_T&amp;D MAR--09 3" xfId="400"/>
    <cellStyle name="_pgvcl-1_NEW MIS Jan - 08_T&amp;D MAR--09 4" xfId="401"/>
    <cellStyle name="_pgvcl-1_NEW MIS Jan - 08_Urban Weekly 8 MAY 09" xfId="402"/>
    <cellStyle name="_pgvcl-1_NEW MIS Jan - 08_URBAN WEEKLY PBR CO" xfId="403"/>
    <cellStyle name="_pgvcl-1_NEW MIS Jan - 08_URBAN WEEKLY PBR CO 2" xfId="404"/>
    <cellStyle name="_pgvcl-1_NEW MIS Jan - 08_URBAN WEEKLY PBR CO 3" xfId="405"/>
    <cellStyle name="_pgvcl-1_NEW MIS Jan - 08_URBAN WEEKLY PBR CO 4" xfId="406"/>
    <cellStyle name="_pgvcl-1_NEW MIS Jan - 08_Weekly Urban PBR CO - 04-04-09 to 12-04-09" xfId="407"/>
    <cellStyle name="_pgvcl-1_NEW MIS Jan - 08_Weekly Urban PBR CO - 04-04-09 to 12-04-09 2" xfId="408"/>
    <cellStyle name="_pgvcl-1_NEW MIS Jan - 08_Weekly Urban PBR CO - 04-04-09 to 12-04-09 3" xfId="409"/>
    <cellStyle name="_pgvcl-1_NEW MIS Jan - 08_Weekly Urban PBR CO - 04-04-09 to 12-04-09 4" xfId="410"/>
    <cellStyle name="_pgvcl-1_NEW MIS Jan - 08_Weekly Urban PBR CO - 06-03-09 to 12-03-09" xfId="411"/>
    <cellStyle name="_pgvcl-1_NEW MIS Jan - 08_Weekly Urban PBR CO - 06-03-09 to 12-03-09 2" xfId="412"/>
    <cellStyle name="_pgvcl-1_NEW MIS Jan - 08_Weekly Urban PBR CO - 06-03-09 to 12-03-09 3" xfId="413"/>
    <cellStyle name="_pgvcl-1_NEW MIS Jan - 08_Weekly Urban PBR CO - 06-03-09 to 12-03-09 4" xfId="414"/>
    <cellStyle name="_pgvcl-1_NEW MIS Jan - 08_Weekly Urban PBR CO - 20-02-09 to 26-02-09" xfId="415"/>
    <cellStyle name="_pgvcl-1_NEW MIS Jan - 08_Weekly Urban PBR CO - 20-02-09 to 26-02-09 2" xfId="416"/>
    <cellStyle name="_pgvcl-1_NEW MIS Jan - 08_Weekly Urban PBR CO - 20-02-09 to 26-02-09 3" xfId="417"/>
    <cellStyle name="_pgvcl-1_NEW MIS Jan - 08_Weekly Urban PBR CO - 20-02-09 to 26-02-09 4" xfId="418"/>
    <cellStyle name="_pgvcl-1_NEW MIS Jan - 08_Weekly Urban PBR CO - 30-01-09 to 05-02-09" xfId="419"/>
    <cellStyle name="_pgvcl-1_NEW MIS Jan - 08_Weekly Urban PBR CO - 30-01-09 to 05-02-09 2" xfId="420"/>
    <cellStyle name="_pgvcl-1_NEW MIS Jan - 08_Weekly Urban PBR CO - 30-01-09 to 05-02-09 3" xfId="421"/>
    <cellStyle name="_pgvcl-1_NEW MIS Jan - 08_Weekly Urban PBR CO - 30-01-09 to 05-02-09 4" xfId="422"/>
    <cellStyle name="_pgvcl-1_NEW MIS Jan - 08_Weekly Urban PBR CO - 9-1-09 to 15.01.09" xfId="423"/>
    <cellStyle name="_pgvcl-1_NEW MIS Jan - 08_Weekly Urban PBR CO - 9-1-09 to 15.01.09 2" xfId="424"/>
    <cellStyle name="_pgvcl-1_NEW MIS Jan - 08_Weekly Urban PBR CO - 9-1-09 to 15.01.09 3" xfId="425"/>
    <cellStyle name="_pgvcl-1_NEW MIS Jan - 08_Weekly Urban PBR CO - 9-1-09 to 15.01.09 4" xfId="426"/>
    <cellStyle name="_pgvcl-1_NEW MIS Jan - 08_Weekly Urban PBR CO 01-05-09 to 07-05-09" xfId="427"/>
    <cellStyle name="_pgvcl-1_NEW MIS Jan - 08_Weekly Urban PBR CO 01-05-09 to 07-05-09 2" xfId="428"/>
    <cellStyle name="_pgvcl-1_NEW MIS Jan - 08_Weekly Urban PBR CO 01-05-09 to 07-05-09 3" xfId="429"/>
    <cellStyle name="_pgvcl-1_NEW MIS Jan - 08_Weekly Urban PBR CO 01-05-09 to 07-05-09 4" xfId="430"/>
    <cellStyle name="_pgvcl-1_NEW MIS Jan - 08_Weekly Urban PBR CO 10-04-09 to 16-04-09" xfId="431"/>
    <cellStyle name="_pgvcl-1_NEW MIS Jan - 08_Weekly Urban PBR CO 10-04-09 to 16-04-09 2" xfId="432"/>
    <cellStyle name="_pgvcl-1_NEW MIS Jan - 08_Weekly Urban PBR CO 10-04-09 to 16-04-09 3" xfId="433"/>
    <cellStyle name="_pgvcl-1_NEW MIS Jan - 08_Weekly Urban PBR CO 10-04-09 to 16-04-09 4" xfId="434"/>
    <cellStyle name="_pgvcl-1_NEW MIS Mar - 08" xfId="435"/>
    <cellStyle name="_pgvcl-1_NEW MIS Mar - 08 2" xfId="436"/>
    <cellStyle name="_pgvcl-1_NEW MIS Mar - 08 3" xfId="437"/>
    <cellStyle name="_pgvcl-1_NEW MIS Mar - 08 4" xfId="438"/>
    <cellStyle name="_pgvcl-1_PBR" xfId="439"/>
    <cellStyle name="_pgvcl-1_PBR 2" xfId="440"/>
    <cellStyle name="_pgvcl-1_PBR 3" xfId="441"/>
    <cellStyle name="_pgvcl-1_PBR 4" xfId="442"/>
    <cellStyle name="_pgvcl-1_PBR CO_DAILY REPORT GIS - 20-01-09" xfId="443"/>
    <cellStyle name="_pgvcl-1_PBR CO_DAILY REPORT GIS - 20-01-09 2" xfId="444"/>
    <cellStyle name="_pgvcl-1_PBR CO_DAILY REPORT GIS - 20-01-09 3" xfId="445"/>
    <cellStyle name="_pgvcl-1_PBR CO_DAILY REPORT GIS - 20-01-09 4" xfId="446"/>
    <cellStyle name="_pgvcl-1_PBR-7" xfId="447"/>
    <cellStyle name="_pgvcl-1_PBR-7 2" xfId="448"/>
    <cellStyle name="_pgvcl-1_PBR-7 3" xfId="449"/>
    <cellStyle name="_pgvcl-1_PBR-7 4" xfId="450"/>
    <cellStyle name="_pgvcl-1_PBR-7 FEB-11 " xfId="451"/>
    <cellStyle name="_pgvcl-1_Point No.-3 T&amp;D _ 06-11-08" xfId="452"/>
    <cellStyle name="_pgvcl-1_Point no.3_17-10-08" xfId="453"/>
    <cellStyle name="_pgvcl-1_sept JMN-7" xfId="454"/>
    <cellStyle name="_pgvcl-1_Sharing loss Aprl-08 to........" xfId="455"/>
    <cellStyle name="_pgvcl-1_T&amp;D August-08" xfId="456"/>
    <cellStyle name="_pgvcl-1_T&amp;D August-08 2" xfId="457"/>
    <cellStyle name="_pgvcl-1_T&amp;D August-08 3" xfId="458"/>
    <cellStyle name="_pgvcl-1_T&amp;D August-08 4" xfId="459"/>
    <cellStyle name="_pgvcl-1_T&amp;D Data 2005-06 Onwards Database master" xfId="460"/>
    <cellStyle name="_pgvcl-1_T&amp;D Dec-08" xfId="461"/>
    <cellStyle name="_pgvcl-1_T&amp;D Dec-08 2" xfId="462"/>
    <cellStyle name="_pgvcl-1_T&amp;D Dec-08 3" xfId="463"/>
    <cellStyle name="_pgvcl-1_T&amp;D Dec-08 4" xfId="464"/>
    <cellStyle name="_pgvcl-1_T&amp;D July-08" xfId="465"/>
    <cellStyle name="_pgvcl-1_T&amp;D July-08 2" xfId="466"/>
    <cellStyle name="_pgvcl-1_T&amp;D July-08 3" xfId="467"/>
    <cellStyle name="_pgvcl-1_T&amp;D July-08 4" xfId="468"/>
    <cellStyle name="_pgvcl-1_T&amp;D MAR--09" xfId="469"/>
    <cellStyle name="_pgvcl-1_T&amp;D MAR--09 2" xfId="470"/>
    <cellStyle name="_pgvcl-1_T&amp;D MAR--09 3" xfId="471"/>
    <cellStyle name="_pgvcl-1_T&amp;D MAR--09 4" xfId="472"/>
    <cellStyle name="_pgvcl-1_Urban Weekly 8 MAY 09" xfId="473"/>
    <cellStyle name="_pgvcl-1_URBAN WEEKLY PBR CO" xfId="474"/>
    <cellStyle name="_pgvcl-1_URBAN WEEKLY PBR CO 2" xfId="475"/>
    <cellStyle name="_pgvcl-1_URBAN WEEKLY PBR CO 3" xfId="476"/>
    <cellStyle name="_pgvcl-1_URBAN WEEKLY PBR CO 4" xfId="477"/>
    <cellStyle name="_pgvcl-1_Weekly Urban PBR CO - 04-04-09 to 12-04-09" xfId="478"/>
    <cellStyle name="_pgvcl-1_Weekly Urban PBR CO - 04-04-09 to 12-04-09 2" xfId="479"/>
    <cellStyle name="_pgvcl-1_Weekly Urban PBR CO - 04-04-09 to 12-04-09 3" xfId="480"/>
    <cellStyle name="_pgvcl-1_Weekly Urban PBR CO - 04-04-09 to 12-04-09 4" xfId="481"/>
    <cellStyle name="_pgvcl-1_Weekly Urban PBR CO - 06-03-09 to 12-03-09" xfId="482"/>
    <cellStyle name="_pgvcl-1_Weekly Urban PBR CO - 06-03-09 to 12-03-09 2" xfId="483"/>
    <cellStyle name="_pgvcl-1_Weekly Urban PBR CO - 06-03-09 to 12-03-09 3" xfId="484"/>
    <cellStyle name="_pgvcl-1_Weekly Urban PBR CO - 06-03-09 to 12-03-09 4" xfId="485"/>
    <cellStyle name="_pgvcl-1_Weekly Urban PBR CO - 20-02-09 to 26-02-09" xfId="486"/>
    <cellStyle name="_pgvcl-1_Weekly Urban PBR CO - 20-02-09 to 26-02-09 2" xfId="487"/>
    <cellStyle name="_pgvcl-1_Weekly Urban PBR CO - 20-02-09 to 26-02-09 3" xfId="488"/>
    <cellStyle name="_pgvcl-1_Weekly Urban PBR CO - 20-02-09 to 26-02-09 4" xfId="489"/>
    <cellStyle name="_pgvcl-1_Weekly Urban PBR CO - 30-01-09 to 05-02-09" xfId="490"/>
    <cellStyle name="_pgvcl-1_Weekly Urban PBR CO - 30-01-09 to 05-02-09 2" xfId="491"/>
    <cellStyle name="_pgvcl-1_Weekly Urban PBR CO - 30-01-09 to 05-02-09 3" xfId="492"/>
    <cellStyle name="_pgvcl-1_Weekly Urban PBR CO - 30-01-09 to 05-02-09 4" xfId="493"/>
    <cellStyle name="_pgvcl-1_Weekly Urban PBR CO - 9-1-09 to 15.01.09" xfId="494"/>
    <cellStyle name="_pgvcl-1_Weekly Urban PBR CO - 9-1-09 to 15.01.09 2" xfId="495"/>
    <cellStyle name="_pgvcl-1_Weekly Urban PBR CO - 9-1-09 to 15.01.09 3" xfId="496"/>
    <cellStyle name="_pgvcl-1_Weekly Urban PBR CO - 9-1-09 to 15.01.09 4" xfId="497"/>
    <cellStyle name="_pgvcl-1_Weekly Urban PBR CO 01-05-09 to 07-05-09" xfId="498"/>
    <cellStyle name="_pgvcl-1_Weekly Urban PBR CO 01-05-09 to 07-05-09 2" xfId="499"/>
    <cellStyle name="_pgvcl-1_Weekly Urban PBR CO 01-05-09 to 07-05-09 3" xfId="500"/>
    <cellStyle name="_pgvcl-1_Weekly Urban PBR CO 01-05-09 to 07-05-09 4" xfId="501"/>
    <cellStyle name="_pgvcl-1_Weekly Urban PBR CO 10-04-09 to 16-04-09" xfId="502"/>
    <cellStyle name="_pgvcl-1_Weekly Urban PBR CO 10-04-09 to 16-04-09 2" xfId="503"/>
    <cellStyle name="_pgvcl-1_Weekly Urban PBR CO 10-04-09 to 16-04-09 3" xfId="504"/>
    <cellStyle name="_pgvcl-1_Weekly Urban PBR CO 10-04-09 to 16-04-09 4" xfId="505"/>
    <cellStyle name="_pgvcl-1-1" xfId="506"/>
    <cellStyle name="_pgvcl-1-1 2" xfId="507"/>
    <cellStyle name="_pgvcl-1-1 3" xfId="508"/>
    <cellStyle name="_pgvcl-1-1 4" xfId="509"/>
    <cellStyle name="_pgvcl-1-1_Accident - 2007-08 + 2008-09 -- 15.12.08" xfId="510"/>
    <cellStyle name="_pgvcl-1-1_Accident - 2007-08 + 2008-09 -- 15.12.08 2" xfId="511"/>
    <cellStyle name="_pgvcl-1-1_Accident - 2007-08 + 2008-09 -- 15.12.08 3" xfId="512"/>
    <cellStyle name="_pgvcl-1-1_Accident - 2007-08 + 2008-09 -- 15.12.08 4" xfId="513"/>
    <cellStyle name="_pgvcl-1-1_Accident Detail 2006-07, 2007-08, 2008-09" xfId="514"/>
    <cellStyle name="_pgvcl-1-1_Accident S-dn wise up to Nov. 08 for SE's Conference" xfId="515"/>
    <cellStyle name="_pgvcl-1-1_Accident S-dn wise up to Nov. 08 for SE's Conference 2" xfId="516"/>
    <cellStyle name="_pgvcl-1-1_Accident S-dn wise up to Nov. 08 for SE's Conference 3" xfId="517"/>
    <cellStyle name="_pgvcl-1-1_Accident S-dn wise up to Nov. 08 for SE's Conference 4" xfId="518"/>
    <cellStyle name="_pgvcl-1-1_Book-DMTHL" xfId="519"/>
    <cellStyle name="_pgvcl-1-1_Comparison" xfId="520"/>
    <cellStyle name="_pgvcl-1-1_Comparison 2" xfId="521"/>
    <cellStyle name="_pgvcl-1-1_Comparison 3" xfId="522"/>
    <cellStyle name="_pgvcl-1-1_Comparison 4" xfId="523"/>
    <cellStyle name="_pgvcl-1-1_Details of Selected Urban Feeder" xfId="524"/>
    <cellStyle name="_pgvcl-1-1_Details of Selected Urban Feeder 2" xfId="525"/>
    <cellStyle name="_pgvcl-1-1_Details of Selected Urban Feeder 3" xfId="526"/>
    <cellStyle name="_pgvcl-1-1_Details of Selected Urban Feeder 4" xfId="527"/>
    <cellStyle name="_pgvcl-1-1_DHTHL JAN-09" xfId="528"/>
    <cellStyle name="_pgvcl-1-1_dnthl Feb-09" xfId="529"/>
    <cellStyle name="_pgvcl-1-1_JGYssss" xfId="530"/>
    <cellStyle name="_pgvcl-1-1_JGYssss 2" xfId="531"/>
    <cellStyle name="_pgvcl-1-1_JGYssss 3" xfId="532"/>
    <cellStyle name="_pgvcl-1-1_JGYssss 4" xfId="533"/>
    <cellStyle name="_pgvcl-1-1_JMN-7" xfId="534"/>
    <cellStyle name="_pgvcl-1-1_JMN-7 2" xfId="535"/>
    <cellStyle name="_pgvcl-1-1_JMN-7 3" xfId="536"/>
    <cellStyle name="_pgvcl-1-1_JMN-7 4" xfId="537"/>
    <cellStyle name="_pgvcl-1-1_JMN-77" xfId="538"/>
    <cellStyle name="_pgvcl-1-1_JMN-77 2" xfId="539"/>
    <cellStyle name="_pgvcl-1-1_JMN-77 3" xfId="540"/>
    <cellStyle name="_pgvcl-1-1_JMN-77 4" xfId="541"/>
    <cellStyle name="_pgvcl-1-1_JND - 5" xfId="542"/>
    <cellStyle name="_pgvcl-1-1_JND - 5 2" xfId="543"/>
    <cellStyle name="_pgvcl-1-1_JND - 5 3" xfId="544"/>
    <cellStyle name="_pgvcl-1-1_JND - 5 4" xfId="545"/>
    <cellStyle name="_pgvcl-1-1_JND 50" xfId="546"/>
    <cellStyle name="_pgvcl-1-1_JND 50 2" xfId="547"/>
    <cellStyle name="_pgvcl-1-1_JND 50 3" xfId="548"/>
    <cellStyle name="_pgvcl-1-1_JND 50 4" xfId="549"/>
    <cellStyle name="_pgvcl-1-1_NEW MIS Feb - 08" xfId="550"/>
    <cellStyle name="_pgvcl-1-1_NEW MIS Feb - 08_Book-DMTHL" xfId="551"/>
    <cellStyle name="_pgvcl-1-1_NEW MIS Feb - 08_Comparison" xfId="552"/>
    <cellStyle name="_pgvcl-1-1_NEW MIS Feb - 08_Comparison 2" xfId="553"/>
    <cellStyle name="_pgvcl-1-1_NEW MIS Feb - 08_Comparison 3" xfId="554"/>
    <cellStyle name="_pgvcl-1-1_NEW MIS Feb - 08_Comparison 4" xfId="555"/>
    <cellStyle name="_pgvcl-1-1_NEW MIS Feb - 08_Details of Selected Urban Feeder" xfId="556"/>
    <cellStyle name="_pgvcl-1-1_NEW MIS Feb - 08_Details of Selected Urban Feeder 2" xfId="557"/>
    <cellStyle name="_pgvcl-1-1_NEW MIS Feb - 08_Details of Selected Urban Feeder 3" xfId="558"/>
    <cellStyle name="_pgvcl-1-1_NEW MIS Feb - 08_Details of Selected Urban Feeder 4" xfId="559"/>
    <cellStyle name="_pgvcl-1-1_NEW MIS Feb - 08_DHTHL JAN-09" xfId="560"/>
    <cellStyle name="_pgvcl-1-1_NEW MIS Feb - 08_dnthl Feb-09" xfId="561"/>
    <cellStyle name="_pgvcl-1-1_NEW MIS Feb - 08_JGYssss" xfId="562"/>
    <cellStyle name="_pgvcl-1-1_NEW MIS Feb - 08_JGYssss 2" xfId="563"/>
    <cellStyle name="_pgvcl-1-1_NEW MIS Feb - 08_JGYssss 3" xfId="564"/>
    <cellStyle name="_pgvcl-1-1_NEW MIS Feb - 08_JGYssss 4" xfId="565"/>
    <cellStyle name="_pgvcl-1-1_NEW MIS Feb - 08_New MIS Sheets" xfId="566"/>
    <cellStyle name="_pgvcl-1-1_NEW MIS Feb - 08_New MIS Sheets 2" xfId="567"/>
    <cellStyle name="_pgvcl-1-1_NEW MIS Feb - 08_New MIS Sheets 3" xfId="568"/>
    <cellStyle name="_pgvcl-1-1_NEW MIS Feb - 08_New MIS Sheets 4" xfId="569"/>
    <cellStyle name="_pgvcl-1-1_NEW MIS Feb - 08_PBR" xfId="570"/>
    <cellStyle name="_pgvcl-1-1_NEW MIS Feb - 08_PBR 2" xfId="571"/>
    <cellStyle name="_pgvcl-1-1_NEW MIS Feb - 08_PBR 3" xfId="572"/>
    <cellStyle name="_pgvcl-1-1_NEW MIS Feb - 08_PBR 4" xfId="573"/>
    <cellStyle name="_pgvcl-1-1_NEW MIS Feb - 08_PBR CO_DAILY REPORT GIS - 20-01-09" xfId="574"/>
    <cellStyle name="_pgvcl-1-1_NEW MIS Feb - 08_PBR CO_DAILY REPORT GIS - 20-01-09 2" xfId="575"/>
    <cellStyle name="_pgvcl-1-1_NEW MIS Feb - 08_PBR CO_DAILY REPORT GIS - 20-01-09 3" xfId="576"/>
    <cellStyle name="_pgvcl-1-1_NEW MIS Feb - 08_PBR CO_DAILY REPORT GIS - 20-01-09 4" xfId="577"/>
    <cellStyle name="_pgvcl-1-1_NEW MIS Feb - 08_Point No.-3 T&amp;D _ 06-11-08" xfId="578"/>
    <cellStyle name="_pgvcl-1-1_NEW MIS Feb - 08_Point no.3_17-10-08" xfId="579"/>
    <cellStyle name="_pgvcl-1-1_NEW MIS Feb - 08_Sharing loss Aprl-08 to........" xfId="580"/>
    <cellStyle name="_pgvcl-1-1_NEW MIS Feb - 08_T&amp;D August-08" xfId="581"/>
    <cellStyle name="_pgvcl-1-1_NEW MIS Feb - 08_T&amp;D August-08 2" xfId="582"/>
    <cellStyle name="_pgvcl-1-1_NEW MIS Feb - 08_T&amp;D August-08 3" xfId="583"/>
    <cellStyle name="_pgvcl-1-1_NEW MIS Feb - 08_T&amp;D August-08 4" xfId="584"/>
    <cellStyle name="_pgvcl-1-1_NEW MIS Feb - 08_T&amp;D Data 2005-06 Onwards Database master" xfId="585"/>
    <cellStyle name="_pgvcl-1-1_NEW MIS Feb - 08_T&amp;D Dec-08" xfId="586"/>
    <cellStyle name="_pgvcl-1-1_NEW MIS Feb - 08_T&amp;D Dec-08 2" xfId="587"/>
    <cellStyle name="_pgvcl-1-1_NEW MIS Feb - 08_T&amp;D Dec-08 3" xfId="588"/>
    <cellStyle name="_pgvcl-1-1_NEW MIS Feb - 08_T&amp;D Dec-08 4" xfId="589"/>
    <cellStyle name="_pgvcl-1-1_NEW MIS Feb - 08_T&amp;D July-08" xfId="590"/>
    <cellStyle name="_pgvcl-1-1_NEW MIS Feb - 08_T&amp;D July-08 2" xfId="591"/>
    <cellStyle name="_pgvcl-1-1_NEW MIS Feb - 08_T&amp;D July-08 3" xfId="592"/>
    <cellStyle name="_pgvcl-1-1_NEW MIS Feb - 08_T&amp;D July-08 4" xfId="593"/>
    <cellStyle name="_pgvcl-1-1_NEW MIS Feb - 08_T&amp;D MAR--09" xfId="594"/>
    <cellStyle name="_pgvcl-1-1_NEW MIS Feb - 08_T&amp;D MAR--09 2" xfId="595"/>
    <cellStyle name="_pgvcl-1-1_NEW MIS Feb - 08_T&amp;D MAR--09 3" xfId="596"/>
    <cellStyle name="_pgvcl-1-1_NEW MIS Feb - 08_T&amp;D MAR--09 4" xfId="597"/>
    <cellStyle name="_pgvcl-1-1_NEW MIS Feb - 08_Urban Weekly 8 MAY 09" xfId="598"/>
    <cellStyle name="_pgvcl-1-1_NEW MIS Feb - 08_URBAN WEEKLY PBR CO" xfId="599"/>
    <cellStyle name="_pgvcl-1-1_NEW MIS Feb - 08_URBAN WEEKLY PBR CO 2" xfId="600"/>
    <cellStyle name="_pgvcl-1-1_NEW MIS Feb - 08_URBAN WEEKLY PBR CO 3" xfId="601"/>
    <cellStyle name="_pgvcl-1-1_NEW MIS Feb - 08_URBAN WEEKLY PBR CO 4" xfId="602"/>
    <cellStyle name="_pgvcl-1-1_NEW MIS Feb - 08_Weekly Urban PBR CO - 04-04-09 to 12-04-09" xfId="603"/>
    <cellStyle name="_pgvcl-1-1_NEW MIS Feb - 08_Weekly Urban PBR CO - 04-04-09 to 12-04-09 2" xfId="604"/>
    <cellStyle name="_pgvcl-1-1_NEW MIS Feb - 08_Weekly Urban PBR CO - 04-04-09 to 12-04-09 3" xfId="605"/>
    <cellStyle name="_pgvcl-1-1_NEW MIS Feb - 08_Weekly Urban PBR CO - 04-04-09 to 12-04-09 4" xfId="606"/>
    <cellStyle name="_pgvcl-1-1_NEW MIS Feb - 08_Weekly Urban PBR CO - 06-03-09 to 12-03-09" xfId="607"/>
    <cellStyle name="_pgvcl-1-1_NEW MIS Feb - 08_Weekly Urban PBR CO - 06-03-09 to 12-03-09 2" xfId="608"/>
    <cellStyle name="_pgvcl-1-1_NEW MIS Feb - 08_Weekly Urban PBR CO - 06-03-09 to 12-03-09 3" xfId="609"/>
    <cellStyle name="_pgvcl-1-1_NEW MIS Feb - 08_Weekly Urban PBR CO - 06-03-09 to 12-03-09 4" xfId="610"/>
    <cellStyle name="_pgvcl-1-1_NEW MIS Feb - 08_Weekly Urban PBR CO - 20-02-09 to 26-02-09" xfId="611"/>
    <cellStyle name="_pgvcl-1-1_NEW MIS Feb - 08_Weekly Urban PBR CO - 20-02-09 to 26-02-09 2" xfId="612"/>
    <cellStyle name="_pgvcl-1-1_NEW MIS Feb - 08_Weekly Urban PBR CO - 20-02-09 to 26-02-09 3" xfId="613"/>
    <cellStyle name="_pgvcl-1-1_NEW MIS Feb - 08_Weekly Urban PBR CO - 20-02-09 to 26-02-09 4" xfId="614"/>
    <cellStyle name="_pgvcl-1-1_NEW MIS Feb - 08_Weekly Urban PBR CO - 30-01-09 to 05-02-09" xfId="615"/>
    <cellStyle name="_pgvcl-1-1_NEW MIS Feb - 08_Weekly Urban PBR CO - 30-01-09 to 05-02-09 2" xfId="616"/>
    <cellStyle name="_pgvcl-1-1_NEW MIS Feb - 08_Weekly Urban PBR CO - 30-01-09 to 05-02-09 3" xfId="617"/>
    <cellStyle name="_pgvcl-1-1_NEW MIS Feb - 08_Weekly Urban PBR CO - 30-01-09 to 05-02-09 4" xfId="618"/>
    <cellStyle name="_pgvcl-1-1_NEW MIS Feb - 08_Weekly Urban PBR CO - 9-1-09 to 15.01.09" xfId="619"/>
    <cellStyle name="_pgvcl-1-1_NEW MIS Feb - 08_Weekly Urban PBR CO - 9-1-09 to 15.01.09 2" xfId="620"/>
    <cellStyle name="_pgvcl-1-1_NEW MIS Feb - 08_Weekly Urban PBR CO - 9-1-09 to 15.01.09 3" xfId="621"/>
    <cellStyle name="_pgvcl-1-1_NEW MIS Feb - 08_Weekly Urban PBR CO - 9-1-09 to 15.01.09 4" xfId="622"/>
    <cellStyle name="_pgvcl-1-1_NEW MIS Feb - 08_Weekly Urban PBR CO 01-05-09 to 07-05-09" xfId="623"/>
    <cellStyle name="_pgvcl-1-1_NEW MIS Feb - 08_Weekly Urban PBR CO 01-05-09 to 07-05-09 2" xfId="624"/>
    <cellStyle name="_pgvcl-1-1_NEW MIS Feb - 08_Weekly Urban PBR CO 01-05-09 to 07-05-09 3" xfId="625"/>
    <cellStyle name="_pgvcl-1-1_NEW MIS Feb - 08_Weekly Urban PBR CO 01-05-09 to 07-05-09 4" xfId="626"/>
    <cellStyle name="_pgvcl-1-1_NEW MIS Feb - 08_Weekly Urban PBR CO 10-04-09 to 16-04-09" xfId="627"/>
    <cellStyle name="_pgvcl-1-1_NEW MIS Feb - 08_Weekly Urban PBR CO 10-04-09 to 16-04-09 2" xfId="628"/>
    <cellStyle name="_pgvcl-1-1_NEW MIS Feb - 08_Weekly Urban PBR CO 10-04-09 to 16-04-09 3" xfId="629"/>
    <cellStyle name="_pgvcl-1-1_NEW MIS Feb - 08_Weekly Urban PBR CO 10-04-09 to 16-04-09 4" xfId="630"/>
    <cellStyle name="_pgvcl-1-1_NEW MIS Jan - 08" xfId="631"/>
    <cellStyle name="_pgvcl-1-1_NEW MIS Jan - 08_Book-DMTHL" xfId="632"/>
    <cellStyle name="_pgvcl-1-1_NEW MIS Jan - 08_Comparison" xfId="633"/>
    <cellStyle name="_pgvcl-1-1_NEW MIS Jan - 08_Comparison 2" xfId="634"/>
    <cellStyle name="_pgvcl-1-1_NEW MIS Jan - 08_Comparison 3" xfId="635"/>
    <cellStyle name="_pgvcl-1-1_NEW MIS Jan - 08_Comparison 4" xfId="636"/>
    <cellStyle name="_pgvcl-1-1_NEW MIS Jan - 08_Details of Selected Urban Feeder" xfId="637"/>
    <cellStyle name="_pgvcl-1-1_NEW MIS Jan - 08_Details of Selected Urban Feeder 2" xfId="638"/>
    <cellStyle name="_pgvcl-1-1_NEW MIS Jan - 08_Details of Selected Urban Feeder 3" xfId="639"/>
    <cellStyle name="_pgvcl-1-1_NEW MIS Jan - 08_Details of Selected Urban Feeder 4" xfId="640"/>
    <cellStyle name="_pgvcl-1-1_NEW MIS Jan - 08_DHTHL JAN-09" xfId="641"/>
    <cellStyle name="_pgvcl-1-1_NEW MIS Jan - 08_dnthl Feb-09" xfId="642"/>
    <cellStyle name="_pgvcl-1-1_NEW MIS Jan - 08_JGYssss" xfId="643"/>
    <cellStyle name="_pgvcl-1-1_NEW MIS Jan - 08_JGYssss 2" xfId="644"/>
    <cellStyle name="_pgvcl-1-1_NEW MIS Jan - 08_JGYssss 3" xfId="645"/>
    <cellStyle name="_pgvcl-1-1_NEW MIS Jan - 08_JGYssss 4" xfId="646"/>
    <cellStyle name="_pgvcl-1-1_NEW MIS Jan - 08_New MIS Sheets" xfId="647"/>
    <cellStyle name="_pgvcl-1-1_NEW MIS Jan - 08_New MIS Sheets 2" xfId="648"/>
    <cellStyle name="_pgvcl-1-1_NEW MIS Jan - 08_New MIS Sheets 3" xfId="649"/>
    <cellStyle name="_pgvcl-1-1_NEW MIS Jan - 08_New MIS Sheets 4" xfId="650"/>
    <cellStyle name="_pgvcl-1-1_NEW MIS Jan - 08_PBR" xfId="651"/>
    <cellStyle name="_pgvcl-1-1_NEW MIS Jan - 08_PBR 2" xfId="652"/>
    <cellStyle name="_pgvcl-1-1_NEW MIS Jan - 08_PBR 3" xfId="653"/>
    <cellStyle name="_pgvcl-1-1_NEW MIS Jan - 08_PBR 4" xfId="654"/>
    <cellStyle name="_pgvcl-1-1_NEW MIS Jan - 08_PBR CO_DAILY REPORT GIS - 20-01-09" xfId="655"/>
    <cellStyle name="_pgvcl-1-1_NEW MIS Jan - 08_PBR CO_DAILY REPORT GIS - 20-01-09 2" xfId="656"/>
    <cellStyle name="_pgvcl-1-1_NEW MIS Jan - 08_PBR CO_DAILY REPORT GIS - 20-01-09 3" xfId="657"/>
    <cellStyle name="_pgvcl-1-1_NEW MIS Jan - 08_PBR CO_DAILY REPORT GIS - 20-01-09 4" xfId="658"/>
    <cellStyle name="_pgvcl-1-1_NEW MIS Jan - 08_Point No.-3 T&amp;D _ 06-11-08" xfId="659"/>
    <cellStyle name="_pgvcl-1-1_NEW MIS Jan - 08_Point no.3_17-10-08" xfId="660"/>
    <cellStyle name="_pgvcl-1-1_NEW MIS Jan - 08_Sharing loss Aprl-08 to........" xfId="661"/>
    <cellStyle name="_pgvcl-1-1_NEW MIS Jan - 08_T&amp;D August-08" xfId="662"/>
    <cellStyle name="_pgvcl-1-1_NEW MIS Jan - 08_T&amp;D August-08 2" xfId="663"/>
    <cellStyle name="_pgvcl-1-1_NEW MIS Jan - 08_T&amp;D August-08 3" xfId="664"/>
    <cellStyle name="_pgvcl-1-1_NEW MIS Jan - 08_T&amp;D August-08 4" xfId="665"/>
    <cellStyle name="_pgvcl-1-1_NEW MIS Jan - 08_T&amp;D Data 2005-06 Onwards Database master" xfId="666"/>
    <cellStyle name="_pgvcl-1-1_NEW MIS Jan - 08_T&amp;D Dec-08" xfId="667"/>
    <cellStyle name="_pgvcl-1-1_NEW MIS Jan - 08_T&amp;D Dec-08 2" xfId="668"/>
    <cellStyle name="_pgvcl-1-1_NEW MIS Jan - 08_T&amp;D Dec-08 3" xfId="669"/>
    <cellStyle name="_pgvcl-1-1_NEW MIS Jan - 08_T&amp;D Dec-08 4" xfId="670"/>
    <cellStyle name="_pgvcl-1-1_NEW MIS Jan - 08_T&amp;D July-08" xfId="671"/>
    <cellStyle name="_pgvcl-1-1_NEW MIS Jan - 08_T&amp;D July-08 2" xfId="672"/>
    <cellStyle name="_pgvcl-1-1_NEW MIS Jan - 08_T&amp;D July-08 3" xfId="673"/>
    <cellStyle name="_pgvcl-1-1_NEW MIS Jan - 08_T&amp;D July-08 4" xfId="674"/>
    <cellStyle name="_pgvcl-1-1_NEW MIS Jan - 08_T&amp;D MAR--09" xfId="675"/>
    <cellStyle name="_pgvcl-1-1_NEW MIS Jan - 08_T&amp;D MAR--09 2" xfId="676"/>
    <cellStyle name="_pgvcl-1-1_NEW MIS Jan - 08_T&amp;D MAR--09 3" xfId="677"/>
    <cellStyle name="_pgvcl-1-1_NEW MIS Jan - 08_T&amp;D MAR--09 4" xfId="678"/>
    <cellStyle name="_pgvcl-1-1_NEW MIS Jan - 08_Urban Weekly 8 MAY 09" xfId="679"/>
    <cellStyle name="_pgvcl-1-1_NEW MIS Jan - 08_URBAN WEEKLY PBR CO" xfId="680"/>
    <cellStyle name="_pgvcl-1-1_NEW MIS Jan - 08_URBAN WEEKLY PBR CO 2" xfId="681"/>
    <cellStyle name="_pgvcl-1-1_NEW MIS Jan - 08_URBAN WEEKLY PBR CO 3" xfId="682"/>
    <cellStyle name="_pgvcl-1-1_NEW MIS Jan - 08_URBAN WEEKLY PBR CO 4" xfId="683"/>
    <cellStyle name="_pgvcl-1-1_NEW MIS Jan - 08_Weekly Urban PBR CO - 04-04-09 to 12-04-09" xfId="684"/>
    <cellStyle name="_pgvcl-1-1_NEW MIS Jan - 08_Weekly Urban PBR CO - 04-04-09 to 12-04-09 2" xfId="685"/>
    <cellStyle name="_pgvcl-1-1_NEW MIS Jan - 08_Weekly Urban PBR CO - 04-04-09 to 12-04-09 3" xfId="686"/>
    <cellStyle name="_pgvcl-1-1_NEW MIS Jan - 08_Weekly Urban PBR CO - 04-04-09 to 12-04-09 4" xfId="687"/>
    <cellStyle name="_pgvcl-1-1_NEW MIS Jan - 08_Weekly Urban PBR CO - 06-03-09 to 12-03-09" xfId="688"/>
    <cellStyle name="_pgvcl-1-1_NEW MIS Jan - 08_Weekly Urban PBR CO - 06-03-09 to 12-03-09 2" xfId="689"/>
    <cellStyle name="_pgvcl-1-1_NEW MIS Jan - 08_Weekly Urban PBR CO - 06-03-09 to 12-03-09 3" xfId="690"/>
    <cellStyle name="_pgvcl-1-1_NEW MIS Jan - 08_Weekly Urban PBR CO - 06-03-09 to 12-03-09 4" xfId="691"/>
    <cellStyle name="_pgvcl-1-1_NEW MIS Jan - 08_Weekly Urban PBR CO - 20-02-09 to 26-02-09" xfId="692"/>
    <cellStyle name="_pgvcl-1-1_NEW MIS Jan - 08_Weekly Urban PBR CO - 20-02-09 to 26-02-09 2" xfId="693"/>
    <cellStyle name="_pgvcl-1-1_NEW MIS Jan - 08_Weekly Urban PBR CO - 20-02-09 to 26-02-09 3" xfId="694"/>
    <cellStyle name="_pgvcl-1-1_NEW MIS Jan - 08_Weekly Urban PBR CO - 20-02-09 to 26-02-09 4" xfId="695"/>
    <cellStyle name="_pgvcl-1-1_NEW MIS Jan - 08_Weekly Urban PBR CO - 30-01-09 to 05-02-09" xfId="696"/>
    <cellStyle name="_pgvcl-1-1_NEW MIS Jan - 08_Weekly Urban PBR CO - 30-01-09 to 05-02-09 2" xfId="697"/>
    <cellStyle name="_pgvcl-1-1_NEW MIS Jan - 08_Weekly Urban PBR CO - 30-01-09 to 05-02-09 3" xfId="698"/>
    <cellStyle name="_pgvcl-1-1_NEW MIS Jan - 08_Weekly Urban PBR CO - 30-01-09 to 05-02-09 4" xfId="699"/>
    <cellStyle name="_pgvcl-1-1_NEW MIS Jan - 08_Weekly Urban PBR CO - 9-1-09 to 15.01.09" xfId="700"/>
    <cellStyle name="_pgvcl-1-1_NEW MIS Jan - 08_Weekly Urban PBR CO - 9-1-09 to 15.01.09 2" xfId="701"/>
    <cellStyle name="_pgvcl-1-1_NEW MIS Jan - 08_Weekly Urban PBR CO - 9-1-09 to 15.01.09 3" xfId="702"/>
    <cellStyle name="_pgvcl-1-1_NEW MIS Jan - 08_Weekly Urban PBR CO - 9-1-09 to 15.01.09 4" xfId="703"/>
    <cellStyle name="_pgvcl-1-1_NEW MIS Jan - 08_Weekly Urban PBR CO 01-05-09 to 07-05-09" xfId="704"/>
    <cellStyle name="_pgvcl-1-1_NEW MIS Jan - 08_Weekly Urban PBR CO 01-05-09 to 07-05-09 2" xfId="705"/>
    <cellStyle name="_pgvcl-1-1_NEW MIS Jan - 08_Weekly Urban PBR CO 01-05-09 to 07-05-09 3" xfId="706"/>
    <cellStyle name="_pgvcl-1-1_NEW MIS Jan - 08_Weekly Urban PBR CO 01-05-09 to 07-05-09 4" xfId="707"/>
    <cellStyle name="_pgvcl-1-1_NEW MIS Jan - 08_Weekly Urban PBR CO 10-04-09 to 16-04-09" xfId="708"/>
    <cellStyle name="_pgvcl-1-1_NEW MIS Jan - 08_Weekly Urban PBR CO 10-04-09 to 16-04-09 2" xfId="709"/>
    <cellStyle name="_pgvcl-1-1_NEW MIS Jan - 08_Weekly Urban PBR CO 10-04-09 to 16-04-09 3" xfId="710"/>
    <cellStyle name="_pgvcl-1-1_NEW MIS Jan - 08_Weekly Urban PBR CO 10-04-09 to 16-04-09 4" xfId="711"/>
    <cellStyle name="_pgvcl-1-1_NEW MIS Mar - 08" xfId="712"/>
    <cellStyle name="_pgvcl-1-1_NEW MIS Mar - 08 2" xfId="713"/>
    <cellStyle name="_pgvcl-1-1_NEW MIS Mar - 08 3" xfId="714"/>
    <cellStyle name="_pgvcl-1-1_NEW MIS Mar - 08 4" xfId="715"/>
    <cellStyle name="_pgvcl-1-1_PBR" xfId="716"/>
    <cellStyle name="_pgvcl-1-1_PBR 2" xfId="717"/>
    <cellStyle name="_pgvcl-1-1_PBR 3" xfId="718"/>
    <cellStyle name="_pgvcl-1-1_PBR 4" xfId="719"/>
    <cellStyle name="_pgvcl-1-1_PBR CO_DAILY REPORT GIS - 20-01-09" xfId="720"/>
    <cellStyle name="_pgvcl-1-1_PBR CO_DAILY REPORT GIS - 20-01-09 2" xfId="721"/>
    <cellStyle name="_pgvcl-1-1_PBR CO_DAILY REPORT GIS - 20-01-09 3" xfId="722"/>
    <cellStyle name="_pgvcl-1-1_PBR CO_DAILY REPORT GIS - 20-01-09 4" xfId="723"/>
    <cellStyle name="_pgvcl-1-1_PBR-7" xfId="724"/>
    <cellStyle name="_pgvcl-1-1_PBR-7 2" xfId="725"/>
    <cellStyle name="_pgvcl-1-1_PBR-7 3" xfId="726"/>
    <cellStyle name="_pgvcl-1-1_PBR-7 4" xfId="727"/>
    <cellStyle name="_pgvcl-1-1_PBR-7 FEB-11 " xfId="728"/>
    <cellStyle name="_pgvcl-1-1_Point No.-3 T&amp;D _ 06-11-08" xfId="729"/>
    <cellStyle name="_pgvcl-1-1_Point no.3_17-10-08" xfId="730"/>
    <cellStyle name="_pgvcl-1-1_sept JMN-7" xfId="731"/>
    <cellStyle name="_pgvcl-1-1_Sharing loss Aprl-08 to........" xfId="732"/>
    <cellStyle name="_pgvcl-1-1_T&amp;D August-08" xfId="733"/>
    <cellStyle name="_pgvcl-1-1_T&amp;D August-08 2" xfId="734"/>
    <cellStyle name="_pgvcl-1-1_T&amp;D August-08 3" xfId="735"/>
    <cellStyle name="_pgvcl-1-1_T&amp;D August-08 4" xfId="736"/>
    <cellStyle name="_pgvcl-1-1_T&amp;D Data 2005-06 Onwards Database master" xfId="737"/>
    <cellStyle name="_pgvcl-1-1_T&amp;D Dec-08" xfId="738"/>
    <cellStyle name="_pgvcl-1-1_T&amp;D Dec-08 2" xfId="739"/>
    <cellStyle name="_pgvcl-1-1_T&amp;D Dec-08 3" xfId="740"/>
    <cellStyle name="_pgvcl-1-1_T&amp;D Dec-08 4" xfId="741"/>
    <cellStyle name="_pgvcl-1-1_T&amp;D July-08" xfId="742"/>
    <cellStyle name="_pgvcl-1-1_T&amp;D July-08 2" xfId="743"/>
    <cellStyle name="_pgvcl-1-1_T&amp;D July-08 3" xfId="744"/>
    <cellStyle name="_pgvcl-1-1_T&amp;D July-08 4" xfId="745"/>
    <cellStyle name="_pgvcl-1-1_T&amp;D MAR--09" xfId="746"/>
    <cellStyle name="_pgvcl-1-1_T&amp;D MAR--09 2" xfId="747"/>
    <cellStyle name="_pgvcl-1-1_T&amp;D MAR--09 3" xfId="748"/>
    <cellStyle name="_pgvcl-1-1_T&amp;D MAR--09 4" xfId="749"/>
    <cellStyle name="_pgvcl-1-1_Urban Weekly 8 MAY 09" xfId="750"/>
    <cellStyle name="_pgvcl-1-1_URBAN WEEKLY PBR CO" xfId="751"/>
    <cellStyle name="_pgvcl-1-1_URBAN WEEKLY PBR CO 2" xfId="752"/>
    <cellStyle name="_pgvcl-1-1_URBAN WEEKLY PBR CO 3" xfId="753"/>
    <cellStyle name="_pgvcl-1-1_URBAN WEEKLY PBR CO 4" xfId="754"/>
    <cellStyle name="_pgvcl-1-1_Weekly Urban PBR CO - 04-04-09 to 12-04-09" xfId="755"/>
    <cellStyle name="_pgvcl-1-1_Weekly Urban PBR CO - 04-04-09 to 12-04-09 2" xfId="756"/>
    <cellStyle name="_pgvcl-1-1_Weekly Urban PBR CO - 04-04-09 to 12-04-09 3" xfId="757"/>
    <cellStyle name="_pgvcl-1-1_Weekly Urban PBR CO - 04-04-09 to 12-04-09 4" xfId="758"/>
    <cellStyle name="_pgvcl-1-1_Weekly Urban PBR CO - 06-03-09 to 12-03-09" xfId="759"/>
    <cellStyle name="_pgvcl-1-1_Weekly Urban PBR CO - 06-03-09 to 12-03-09 2" xfId="760"/>
    <cellStyle name="_pgvcl-1-1_Weekly Urban PBR CO - 06-03-09 to 12-03-09 3" xfId="761"/>
    <cellStyle name="_pgvcl-1-1_Weekly Urban PBR CO - 06-03-09 to 12-03-09 4" xfId="762"/>
    <cellStyle name="_pgvcl-1-1_Weekly Urban PBR CO - 20-02-09 to 26-02-09" xfId="763"/>
    <cellStyle name="_pgvcl-1-1_Weekly Urban PBR CO - 20-02-09 to 26-02-09 2" xfId="764"/>
    <cellStyle name="_pgvcl-1-1_Weekly Urban PBR CO - 20-02-09 to 26-02-09 3" xfId="765"/>
    <cellStyle name="_pgvcl-1-1_Weekly Urban PBR CO - 20-02-09 to 26-02-09 4" xfId="766"/>
    <cellStyle name="_pgvcl-1-1_Weekly Urban PBR CO - 30-01-09 to 05-02-09" xfId="767"/>
    <cellStyle name="_pgvcl-1-1_Weekly Urban PBR CO - 30-01-09 to 05-02-09 2" xfId="768"/>
    <cellStyle name="_pgvcl-1-1_Weekly Urban PBR CO - 30-01-09 to 05-02-09 3" xfId="769"/>
    <cellStyle name="_pgvcl-1-1_Weekly Urban PBR CO - 30-01-09 to 05-02-09 4" xfId="770"/>
    <cellStyle name="_pgvcl-1-1_Weekly Urban PBR CO - 9-1-09 to 15.01.09" xfId="771"/>
    <cellStyle name="_pgvcl-1-1_Weekly Urban PBR CO - 9-1-09 to 15.01.09 2" xfId="772"/>
    <cellStyle name="_pgvcl-1-1_Weekly Urban PBR CO - 9-1-09 to 15.01.09 3" xfId="773"/>
    <cellStyle name="_pgvcl-1-1_Weekly Urban PBR CO - 9-1-09 to 15.01.09 4" xfId="774"/>
    <cellStyle name="_pgvcl-1-1_Weekly Urban PBR CO 01-05-09 to 07-05-09" xfId="775"/>
    <cellStyle name="_pgvcl-1-1_Weekly Urban PBR CO 01-05-09 to 07-05-09 2" xfId="776"/>
    <cellStyle name="_pgvcl-1-1_Weekly Urban PBR CO 01-05-09 to 07-05-09 3" xfId="777"/>
    <cellStyle name="_pgvcl-1-1_Weekly Urban PBR CO 01-05-09 to 07-05-09 4" xfId="778"/>
    <cellStyle name="_pgvcl-1-1_Weekly Urban PBR CO 10-04-09 to 16-04-09" xfId="779"/>
    <cellStyle name="_pgvcl-1-1_Weekly Urban PBR CO 10-04-09 to 16-04-09 2" xfId="780"/>
    <cellStyle name="_pgvcl-1-1_Weekly Urban PBR CO 10-04-09 to 16-04-09 3" xfId="781"/>
    <cellStyle name="_pgvcl-1-1_Weekly Urban PBR CO 10-04-09 to 16-04-09 4" xfId="782"/>
    <cellStyle name="_pgvcl-2-2" xfId="783"/>
    <cellStyle name="_pgvcl-2-2 2" xfId="784"/>
    <cellStyle name="_pgvcl-2-2 3" xfId="785"/>
    <cellStyle name="_pgvcl-2-2 4" xfId="786"/>
    <cellStyle name="_pgvcl-2-2_Accident - 2007-08 + 2008-09 -- 15.12.08" xfId="787"/>
    <cellStyle name="_pgvcl-2-2_Accident - 2007-08 + 2008-09 -- 15.12.08 2" xfId="788"/>
    <cellStyle name="_pgvcl-2-2_Accident - 2007-08 + 2008-09 -- 15.12.08 3" xfId="789"/>
    <cellStyle name="_pgvcl-2-2_Accident - 2007-08 + 2008-09 -- 15.12.08 4" xfId="790"/>
    <cellStyle name="_pgvcl-2-2_Accident Detail 2006-07, 2007-08, 2008-09" xfId="791"/>
    <cellStyle name="_pgvcl-2-2_Accident S-dn wise up to Nov. 08 for SE's Conference" xfId="792"/>
    <cellStyle name="_pgvcl-2-2_Accident S-dn wise up to Nov. 08 for SE's Conference 2" xfId="793"/>
    <cellStyle name="_pgvcl-2-2_Accident S-dn wise up to Nov. 08 for SE's Conference 3" xfId="794"/>
    <cellStyle name="_pgvcl-2-2_Accident S-dn wise up to Nov. 08 for SE's Conference 4" xfId="795"/>
    <cellStyle name="_pgvcl-2-2_Book-DMTHL" xfId="796"/>
    <cellStyle name="_pgvcl-2-2_Comparison" xfId="797"/>
    <cellStyle name="_pgvcl-2-2_Comparison 2" xfId="798"/>
    <cellStyle name="_pgvcl-2-2_Comparison 3" xfId="799"/>
    <cellStyle name="_pgvcl-2-2_Comparison 4" xfId="800"/>
    <cellStyle name="_pgvcl-2-2_Details of Selected Urban Feeder" xfId="801"/>
    <cellStyle name="_pgvcl-2-2_Details of Selected Urban Feeder 2" xfId="802"/>
    <cellStyle name="_pgvcl-2-2_Details of Selected Urban Feeder 3" xfId="803"/>
    <cellStyle name="_pgvcl-2-2_Details of Selected Urban Feeder 4" xfId="804"/>
    <cellStyle name="_pgvcl-2-2_DHTHL JAN-09" xfId="805"/>
    <cellStyle name="_pgvcl-2-2_dnthl Feb-09" xfId="806"/>
    <cellStyle name="_pgvcl-2-2_JGYssss" xfId="807"/>
    <cellStyle name="_pgvcl-2-2_JGYssss 2" xfId="808"/>
    <cellStyle name="_pgvcl-2-2_JGYssss 3" xfId="809"/>
    <cellStyle name="_pgvcl-2-2_JGYssss 4" xfId="810"/>
    <cellStyle name="_pgvcl-2-2_JMN-7" xfId="811"/>
    <cellStyle name="_pgvcl-2-2_JMN-7 2" xfId="812"/>
    <cellStyle name="_pgvcl-2-2_JMN-7 3" xfId="813"/>
    <cellStyle name="_pgvcl-2-2_JMN-7 4" xfId="814"/>
    <cellStyle name="_pgvcl-2-2_JMN-77" xfId="815"/>
    <cellStyle name="_pgvcl-2-2_JMN-77 2" xfId="816"/>
    <cellStyle name="_pgvcl-2-2_JMN-77 3" xfId="817"/>
    <cellStyle name="_pgvcl-2-2_JMN-77 4" xfId="818"/>
    <cellStyle name="_pgvcl-2-2_JND - 5" xfId="819"/>
    <cellStyle name="_pgvcl-2-2_JND - 5 2" xfId="820"/>
    <cellStyle name="_pgvcl-2-2_JND - 5 3" xfId="821"/>
    <cellStyle name="_pgvcl-2-2_JND - 5 4" xfId="822"/>
    <cellStyle name="_pgvcl-2-2_JND 50" xfId="823"/>
    <cellStyle name="_pgvcl-2-2_JND 50 2" xfId="824"/>
    <cellStyle name="_pgvcl-2-2_JND 50 3" xfId="825"/>
    <cellStyle name="_pgvcl-2-2_JND 50 4" xfId="826"/>
    <cellStyle name="_pgvcl-2-2_NEW MIS Feb - 08" xfId="827"/>
    <cellStyle name="_pgvcl-2-2_NEW MIS Feb - 08_Book-DMTHL" xfId="828"/>
    <cellStyle name="_pgvcl-2-2_NEW MIS Feb - 08_Comparison" xfId="829"/>
    <cellStyle name="_pgvcl-2-2_NEW MIS Feb - 08_Comparison 2" xfId="830"/>
    <cellStyle name="_pgvcl-2-2_NEW MIS Feb - 08_Comparison 3" xfId="831"/>
    <cellStyle name="_pgvcl-2-2_NEW MIS Feb - 08_Comparison 4" xfId="832"/>
    <cellStyle name="_pgvcl-2-2_NEW MIS Feb - 08_Details of Selected Urban Feeder" xfId="833"/>
    <cellStyle name="_pgvcl-2-2_NEW MIS Feb - 08_Details of Selected Urban Feeder 2" xfId="834"/>
    <cellStyle name="_pgvcl-2-2_NEW MIS Feb - 08_Details of Selected Urban Feeder 3" xfId="835"/>
    <cellStyle name="_pgvcl-2-2_NEW MIS Feb - 08_Details of Selected Urban Feeder 4" xfId="836"/>
    <cellStyle name="_pgvcl-2-2_NEW MIS Feb - 08_DHTHL JAN-09" xfId="837"/>
    <cellStyle name="_pgvcl-2-2_NEW MIS Feb - 08_dnthl Feb-09" xfId="838"/>
    <cellStyle name="_pgvcl-2-2_NEW MIS Feb - 08_JGYssss" xfId="839"/>
    <cellStyle name="_pgvcl-2-2_NEW MIS Feb - 08_JGYssss 2" xfId="840"/>
    <cellStyle name="_pgvcl-2-2_NEW MIS Feb - 08_JGYssss 3" xfId="841"/>
    <cellStyle name="_pgvcl-2-2_NEW MIS Feb - 08_JGYssss 4" xfId="842"/>
    <cellStyle name="_pgvcl-2-2_NEW MIS Feb - 08_New MIS Sheets" xfId="843"/>
    <cellStyle name="_pgvcl-2-2_NEW MIS Feb - 08_New MIS Sheets 2" xfId="844"/>
    <cellStyle name="_pgvcl-2-2_NEW MIS Feb - 08_New MIS Sheets 3" xfId="845"/>
    <cellStyle name="_pgvcl-2-2_NEW MIS Feb - 08_New MIS Sheets 4" xfId="846"/>
    <cellStyle name="_pgvcl-2-2_NEW MIS Feb - 08_PBR" xfId="847"/>
    <cellStyle name="_pgvcl-2-2_NEW MIS Feb - 08_PBR 2" xfId="848"/>
    <cellStyle name="_pgvcl-2-2_NEW MIS Feb - 08_PBR 3" xfId="849"/>
    <cellStyle name="_pgvcl-2-2_NEW MIS Feb - 08_PBR 4" xfId="850"/>
    <cellStyle name="_pgvcl-2-2_NEW MIS Feb - 08_PBR CO_DAILY REPORT GIS - 20-01-09" xfId="851"/>
    <cellStyle name="_pgvcl-2-2_NEW MIS Feb - 08_PBR CO_DAILY REPORT GIS - 20-01-09 2" xfId="852"/>
    <cellStyle name="_pgvcl-2-2_NEW MIS Feb - 08_PBR CO_DAILY REPORT GIS - 20-01-09 3" xfId="853"/>
    <cellStyle name="_pgvcl-2-2_NEW MIS Feb - 08_PBR CO_DAILY REPORT GIS - 20-01-09 4" xfId="854"/>
    <cellStyle name="_pgvcl-2-2_NEW MIS Feb - 08_Point No.-3 T&amp;D _ 06-11-08" xfId="855"/>
    <cellStyle name="_pgvcl-2-2_NEW MIS Feb - 08_Point no.3_17-10-08" xfId="856"/>
    <cellStyle name="_pgvcl-2-2_NEW MIS Feb - 08_Sharing loss Aprl-08 to........" xfId="857"/>
    <cellStyle name="_pgvcl-2-2_NEW MIS Feb - 08_T&amp;D August-08" xfId="858"/>
    <cellStyle name="_pgvcl-2-2_NEW MIS Feb - 08_T&amp;D August-08 2" xfId="859"/>
    <cellStyle name="_pgvcl-2-2_NEW MIS Feb - 08_T&amp;D August-08 3" xfId="860"/>
    <cellStyle name="_pgvcl-2-2_NEW MIS Feb - 08_T&amp;D August-08 4" xfId="861"/>
    <cellStyle name="_pgvcl-2-2_NEW MIS Feb - 08_T&amp;D Data 2005-06 Onwards Database master" xfId="862"/>
    <cellStyle name="_pgvcl-2-2_NEW MIS Feb - 08_T&amp;D Dec-08" xfId="863"/>
    <cellStyle name="_pgvcl-2-2_NEW MIS Feb - 08_T&amp;D Dec-08 2" xfId="864"/>
    <cellStyle name="_pgvcl-2-2_NEW MIS Feb - 08_T&amp;D Dec-08 3" xfId="865"/>
    <cellStyle name="_pgvcl-2-2_NEW MIS Feb - 08_T&amp;D Dec-08 4" xfId="866"/>
    <cellStyle name="_pgvcl-2-2_NEW MIS Feb - 08_T&amp;D July-08" xfId="867"/>
    <cellStyle name="_pgvcl-2-2_NEW MIS Feb - 08_T&amp;D July-08 2" xfId="868"/>
    <cellStyle name="_pgvcl-2-2_NEW MIS Feb - 08_T&amp;D July-08 3" xfId="869"/>
    <cellStyle name="_pgvcl-2-2_NEW MIS Feb - 08_T&amp;D July-08 4" xfId="870"/>
    <cellStyle name="_pgvcl-2-2_NEW MIS Feb - 08_T&amp;D MAR--09" xfId="871"/>
    <cellStyle name="_pgvcl-2-2_NEW MIS Feb - 08_T&amp;D MAR--09 2" xfId="872"/>
    <cellStyle name="_pgvcl-2-2_NEW MIS Feb - 08_T&amp;D MAR--09 3" xfId="873"/>
    <cellStyle name="_pgvcl-2-2_NEW MIS Feb - 08_T&amp;D MAR--09 4" xfId="874"/>
    <cellStyle name="_pgvcl-2-2_NEW MIS Feb - 08_Urban Weekly 8 MAY 09" xfId="875"/>
    <cellStyle name="_pgvcl-2-2_NEW MIS Feb - 08_URBAN WEEKLY PBR CO" xfId="876"/>
    <cellStyle name="_pgvcl-2-2_NEW MIS Feb - 08_URBAN WEEKLY PBR CO 2" xfId="877"/>
    <cellStyle name="_pgvcl-2-2_NEW MIS Feb - 08_URBAN WEEKLY PBR CO 3" xfId="878"/>
    <cellStyle name="_pgvcl-2-2_NEW MIS Feb - 08_URBAN WEEKLY PBR CO 4" xfId="879"/>
    <cellStyle name="_pgvcl-2-2_NEW MIS Feb - 08_Weekly Urban PBR CO - 04-04-09 to 12-04-09" xfId="880"/>
    <cellStyle name="_pgvcl-2-2_NEW MIS Feb - 08_Weekly Urban PBR CO - 04-04-09 to 12-04-09 2" xfId="881"/>
    <cellStyle name="_pgvcl-2-2_NEW MIS Feb - 08_Weekly Urban PBR CO - 04-04-09 to 12-04-09 3" xfId="882"/>
    <cellStyle name="_pgvcl-2-2_NEW MIS Feb - 08_Weekly Urban PBR CO - 04-04-09 to 12-04-09 4" xfId="883"/>
    <cellStyle name="_pgvcl-2-2_NEW MIS Feb - 08_Weekly Urban PBR CO - 06-03-09 to 12-03-09" xfId="884"/>
    <cellStyle name="_pgvcl-2-2_NEW MIS Feb - 08_Weekly Urban PBR CO - 06-03-09 to 12-03-09 2" xfId="885"/>
    <cellStyle name="_pgvcl-2-2_NEW MIS Feb - 08_Weekly Urban PBR CO - 06-03-09 to 12-03-09 3" xfId="886"/>
    <cellStyle name="_pgvcl-2-2_NEW MIS Feb - 08_Weekly Urban PBR CO - 06-03-09 to 12-03-09 4" xfId="887"/>
    <cellStyle name="_pgvcl-2-2_NEW MIS Feb - 08_Weekly Urban PBR CO - 20-02-09 to 26-02-09" xfId="888"/>
    <cellStyle name="_pgvcl-2-2_NEW MIS Feb - 08_Weekly Urban PBR CO - 20-02-09 to 26-02-09 2" xfId="889"/>
    <cellStyle name="_pgvcl-2-2_NEW MIS Feb - 08_Weekly Urban PBR CO - 20-02-09 to 26-02-09 3" xfId="890"/>
    <cellStyle name="_pgvcl-2-2_NEW MIS Feb - 08_Weekly Urban PBR CO - 20-02-09 to 26-02-09 4" xfId="891"/>
    <cellStyle name="_pgvcl-2-2_NEW MIS Feb - 08_Weekly Urban PBR CO - 30-01-09 to 05-02-09" xfId="892"/>
    <cellStyle name="_pgvcl-2-2_NEW MIS Feb - 08_Weekly Urban PBR CO - 30-01-09 to 05-02-09 2" xfId="893"/>
    <cellStyle name="_pgvcl-2-2_NEW MIS Feb - 08_Weekly Urban PBR CO - 30-01-09 to 05-02-09 3" xfId="894"/>
    <cellStyle name="_pgvcl-2-2_NEW MIS Feb - 08_Weekly Urban PBR CO - 30-01-09 to 05-02-09 4" xfId="895"/>
    <cellStyle name="_pgvcl-2-2_NEW MIS Feb - 08_Weekly Urban PBR CO - 9-1-09 to 15.01.09" xfId="896"/>
    <cellStyle name="_pgvcl-2-2_NEW MIS Feb - 08_Weekly Urban PBR CO - 9-1-09 to 15.01.09 2" xfId="897"/>
    <cellStyle name="_pgvcl-2-2_NEW MIS Feb - 08_Weekly Urban PBR CO - 9-1-09 to 15.01.09 3" xfId="898"/>
    <cellStyle name="_pgvcl-2-2_NEW MIS Feb - 08_Weekly Urban PBR CO - 9-1-09 to 15.01.09 4" xfId="899"/>
    <cellStyle name="_pgvcl-2-2_NEW MIS Feb - 08_Weekly Urban PBR CO 01-05-09 to 07-05-09" xfId="900"/>
    <cellStyle name="_pgvcl-2-2_NEW MIS Feb - 08_Weekly Urban PBR CO 01-05-09 to 07-05-09 2" xfId="901"/>
    <cellStyle name="_pgvcl-2-2_NEW MIS Feb - 08_Weekly Urban PBR CO 01-05-09 to 07-05-09 3" xfId="902"/>
    <cellStyle name="_pgvcl-2-2_NEW MIS Feb - 08_Weekly Urban PBR CO 01-05-09 to 07-05-09 4" xfId="903"/>
    <cellStyle name="_pgvcl-2-2_NEW MIS Feb - 08_Weekly Urban PBR CO 10-04-09 to 16-04-09" xfId="904"/>
    <cellStyle name="_pgvcl-2-2_NEW MIS Feb - 08_Weekly Urban PBR CO 10-04-09 to 16-04-09 2" xfId="905"/>
    <cellStyle name="_pgvcl-2-2_NEW MIS Feb - 08_Weekly Urban PBR CO 10-04-09 to 16-04-09 3" xfId="906"/>
    <cellStyle name="_pgvcl-2-2_NEW MIS Feb - 08_Weekly Urban PBR CO 10-04-09 to 16-04-09 4" xfId="907"/>
    <cellStyle name="_pgvcl-2-2_NEW MIS Jan - 08" xfId="908"/>
    <cellStyle name="_pgvcl-2-2_NEW MIS Jan - 08_Book-DMTHL" xfId="909"/>
    <cellStyle name="_pgvcl-2-2_NEW MIS Jan - 08_Comparison" xfId="910"/>
    <cellStyle name="_pgvcl-2-2_NEW MIS Jan - 08_Comparison 2" xfId="911"/>
    <cellStyle name="_pgvcl-2-2_NEW MIS Jan - 08_Comparison 3" xfId="912"/>
    <cellStyle name="_pgvcl-2-2_NEW MIS Jan - 08_Comparison 4" xfId="913"/>
    <cellStyle name="_pgvcl-2-2_NEW MIS Jan - 08_Details of Selected Urban Feeder" xfId="914"/>
    <cellStyle name="_pgvcl-2-2_NEW MIS Jan - 08_Details of Selected Urban Feeder 2" xfId="915"/>
    <cellStyle name="_pgvcl-2-2_NEW MIS Jan - 08_Details of Selected Urban Feeder 3" xfId="916"/>
    <cellStyle name="_pgvcl-2-2_NEW MIS Jan - 08_Details of Selected Urban Feeder 4" xfId="917"/>
    <cellStyle name="_pgvcl-2-2_NEW MIS Jan - 08_DHTHL JAN-09" xfId="918"/>
    <cellStyle name="_pgvcl-2-2_NEW MIS Jan - 08_dnthl Feb-09" xfId="919"/>
    <cellStyle name="_pgvcl-2-2_NEW MIS Jan - 08_JGYssss" xfId="920"/>
    <cellStyle name="_pgvcl-2-2_NEW MIS Jan - 08_JGYssss 2" xfId="921"/>
    <cellStyle name="_pgvcl-2-2_NEW MIS Jan - 08_JGYssss 3" xfId="922"/>
    <cellStyle name="_pgvcl-2-2_NEW MIS Jan - 08_JGYssss 4" xfId="923"/>
    <cellStyle name="_pgvcl-2-2_NEW MIS Jan - 08_New MIS Sheets" xfId="924"/>
    <cellStyle name="_pgvcl-2-2_NEW MIS Jan - 08_New MIS Sheets 2" xfId="925"/>
    <cellStyle name="_pgvcl-2-2_NEW MIS Jan - 08_New MIS Sheets 3" xfId="926"/>
    <cellStyle name="_pgvcl-2-2_NEW MIS Jan - 08_New MIS Sheets 4" xfId="927"/>
    <cellStyle name="_pgvcl-2-2_NEW MIS Jan - 08_PBR" xfId="928"/>
    <cellStyle name="_pgvcl-2-2_NEW MIS Jan - 08_PBR 2" xfId="929"/>
    <cellStyle name="_pgvcl-2-2_NEW MIS Jan - 08_PBR 3" xfId="930"/>
    <cellStyle name="_pgvcl-2-2_NEW MIS Jan - 08_PBR 4" xfId="931"/>
    <cellStyle name="_pgvcl-2-2_NEW MIS Jan - 08_PBR CO_DAILY REPORT GIS - 20-01-09" xfId="932"/>
    <cellStyle name="_pgvcl-2-2_NEW MIS Jan - 08_PBR CO_DAILY REPORT GIS - 20-01-09 2" xfId="933"/>
    <cellStyle name="_pgvcl-2-2_NEW MIS Jan - 08_PBR CO_DAILY REPORT GIS - 20-01-09 3" xfId="934"/>
    <cellStyle name="_pgvcl-2-2_NEW MIS Jan - 08_PBR CO_DAILY REPORT GIS - 20-01-09 4" xfId="935"/>
    <cellStyle name="_pgvcl-2-2_NEW MIS Jan - 08_Point No.-3 T&amp;D _ 06-11-08" xfId="936"/>
    <cellStyle name="_pgvcl-2-2_NEW MIS Jan - 08_Point no.3_17-10-08" xfId="937"/>
    <cellStyle name="_pgvcl-2-2_NEW MIS Jan - 08_Sharing loss Aprl-08 to........" xfId="938"/>
    <cellStyle name="_pgvcl-2-2_NEW MIS Jan - 08_T&amp;D August-08" xfId="939"/>
    <cellStyle name="_pgvcl-2-2_NEW MIS Jan - 08_T&amp;D August-08 2" xfId="940"/>
    <cellStyle name="_pgvcl-2-2_NEW MIS Jan - 08_T&amp;D August-08 3" xfId="941"/>
    <cellStyle name="_pgvcl-2-2_NEW MIS Jan - 08_T&amp;D August-08 4" xfId="942"/>
    <cellStyle name="_pgvcl-2-2_NEW MIS Jan - 08_T&amp;D Data 2005-06 Onwards Database master" xfId="943"/>
    <cellStyle name="_pgvcl-2-2_NEW MIS Jan - 08_T&amp;D Dec-08" xfId="944"/>
    <cellStyle name="_pgvcl-2-2_NEW MIS Jan - 08_T&amp;D Dec-08 2" xfId="945"/>
    <cellStyle name="_pgvcl-2-2_NEW MIS Jan - 08_T&amp;D Dec-08 3" xfId="946"/>
    <cellStyle name="_pgvcl-2-2_NEW MIS Jan - 08_T&amp;D Dec-08 4" xfId="947"/>
    <cellStyle name="_pgvcl-2-2_NEW MIS Jan - 08_T&amp;D July-08" xfId="948"/>
    <cellStyle name="_pgvcl-2-2_NEW MIS Jan - 08_T&amp;D July-08 2" xfId="949"/>
    <cellStyle name="_pgvcl-2-2_NEW MIS Jan - 08_T&amp;D July-08 3" xfId="950"/>
    <cellStyle name="_pgvcl-2-2_NEW MIS Jan - 08_T&amp;D July-08 4" xfId="951"/>
    <cellStyle name="_pgvcl-2-2_NEW MIS Jan - 08_T&amp;D MAR--09" xfId="952"/>
    <cellStyle name="_pgvcl-2-2_NEW MIS Jan - 08_T&amp;D MAR--09 2" xfId="953"/>
    <cellStyle name="_pgvcl-2-2_NEW MIS Jan - 08_T&amp;D MAR--09 3" xfId="954"/>
    <cellStyle name="_pgvcl-2-2_NEW MIS Jan - 08_T&amp;D MAR--09 4" xfId="955"/>
    <cellStyle name="_pgvcl-2-2_NEW MIS Jan - 08_Urban Weekly 8 MAY 09" xfId="956"/>
    <cellStyle name="_pgvcl-2-2_NEW MIS Jan - 08_URBAN WEEKLY PBR CO" xfId="957"/>
    <cellStyle name="_pgvcl-2-2_NEW MIS Jan - 08_URBAN WEEKLY PBR CO 2" xfId="958"/>
    <cellStyle name="_pgvcl-2-2_NEW MIS Jan - 08_URBAN WEEKLY PBR CO 3" xfId="959"/>
    <cellStyle name="_pgvcl-2-2_NEW MIS Jan - 08_URBAN WEEKLY PBR CO 4" xfId="960"/>
    <cellStyle name="_pgvcl-2-2_NEW MIS Jan - 08_Weekly Urban PBR CO - 04-04-09 to 12-04-09" xfId="961"/>
    <cellStyle name="_pgvcl-2-2_NEW MIS Jan - 08_Weekly Urban PBR CO - 04-04-09 to 12-04-09 2" xfId="962"/>
    <cellStyle name="_pgvcl-2-2_NEW MIS Jan - 08_Weekly Urban PBR CO - 04-04-09 to 12-04-09 3" xfId="963"/>
    <cellStyle name="_pgvcl-2-2_NEW MIS Jan - 08_Weekly Urban PBR CO - 04-04-09 to 12-04-09 4" xfId="964"/>
    <cellStyle name="_pgvcl-2-2_NEW MIS Jan - 08_Weekly Urban PBR CO - 06-03-09 to 12-03-09" xfId="965"/>
    <cellStyle name="_pgvcl-2-2_NEW MIS Jan - 08_Weekly Urban PBR CO - 06-03-09 to 12-03-09 2" xfId="966"/>
    <cellStyle name="_pgvcl-2-2_NEW MIS Jan - 08_Weekly Urban PBR CO - 06-03-09 to 12-03-09 3" xfId="967"/>
    <cellStyle name="_pgvcl-2-2_NEW MIS Jan - 08_Weekly Urban PBR CO - 06-03-09 to 12-03-09 4" xfId="968"/>
    <cellStyle name="_pgvcl-2-2_NEW MIS Jan - 08_Weekly Urban PBR CO - 20-02-09 to 26-02-09" xfId="969"/>
    <cellStyle name="_pgvcl-2-2_NEW MIS Jan - 08_Weekly Urban PBR CO - 20-02-09 to 26-02-09 2" xfId="970"/>
    <cellStyle name="_pgvcl-2-2_NEW MIS Jan - 08_Weekly Urban PBR CO - 20-02-09 to 26-02-09 3" xfId="971"/>
    <cellStyle name="_pgvcl-2-2_NEW MIS Jan - 08_Weekly Urban PBR CO - 20-02-09 to 26-02-09 4" xfId="972"/>
    <cellStyle name="_pgvcl-2-2_NEW MIS Jan - 08_Weekly Urban PBR CO - 30-01-09 to 05-02-09" xfId="973"/>
    <cellStyle name="_pgvcl-2-2_NEW MIS Jan - 08_Weekly Urban PBR CO - 30-01-09 to 05-02-09 2" xfId="974"/>
    <cellStyle name="_pgvcl-2-2_NEW MIS Jan - 08_Weekly Urban PBR CO - 30-01-09 to 05-02-09 3" xfId="975"/>
    <cellStyle name="_pgvcl-2-2_NEW MIS Jan - 08_Weekly Urban PBR CO - 30-01-09 to 05-02-09 4" xfId="976"/>
    <cellStyle name="_pgvcl-2-2_NEW MIS Jan - 08_Weekly Urban PBR CO - 9-1-09 to 15.01.09" xfId="977"/>
    <cellStyle name="_pgvcl-2-2_NEW MIS Jan - 08_Weekly Urban PBR CO - 9-1-09 to 15.01.09 2" xfId="978"/>
    <cellStyle name="_pgvcl-2-2_NEW MIS Jan - 08_Weekly Urban PBR CO - 9-1-09 to 15.01.09 3" xfId="979"/>
    <cellStyle name="_pgvcl-2-2_NEW MIS Jan - 08_Weekly Urban PBR CO - 9-1-09 to 15.01.09 4" xfId="980"/>
    <cellStyle name="_pgvcl-2-2_NEW MIS Jan - 08_Weekly Urban PBR CO 01-05-09 to 07-05-09" xfId="981"/>
    <cellStyle name="_pgvcl-2-2_NEW MIS Jan - 08_Weekly Urban PBR CO 01-05-09 to 07-05-09 2" xfId="982"/>
    <cellStyle name="_pgvcl-2-2_NEW MIS Jan - 08_Weekly Urban PBR CO 01-05-09 to 07-05-09 3" xfId="983"/>
    <cellStyle name="_pgvcl-2-2_NEW MIS Jan - 08_Weekly Urban PBR CO 01-05-09 to 07-05-09 4" xfId="984"/>
    <cellStyle name="_pgvcl-2-2_NEW MIS Jan - 08_Weekly Urban PBR CO 10-04-09 to 16-04-09" xfId="985"/>
    <cellStyle name="_pgvcl-2-2_NEW MIS Jan - 08_Weekly Urban PBR CO 10-04-09 to 16-04-09 2" xfId="986"/>
    <cellStyle name="_pgvcl-2-2_NEW MIS Jan - 08_Weekly Urban PBR CO 10-04-09 to 16-04-09 3" xfId="987"/>
    <cellStyle name="_pgvcl-2-2_NEW MIS Jan - 08_Weekly Urban PBR CO 10-04-09 to 16-04-09 4" xfId="988"/>
    <cellStyle name="_pgvcl-2-2_NEW MIS Mar - 08" xfId="989"/>
    <cellStyle name="_pgvcl-2-2_NEW MIS Mar - 08 2" xfId="990"/>
    <cellStyle name="_pgvcl-2-2_NEW MIS Mar - 08 3" xfId="991"/>
    <cellStyle name="_pgvcl-2-2_NEW MIS Mar - 08 4" xfId="992"/>
    <cellStyle name="_pgvcl-2-2_PBR" xfId="993"/>
    <cellStyle name="_pgvcl-2-2_PBR 2" xfId="994"/>
    <cellStyle name="_pgvcl-2-2_PBR 3" xfId="995"/>
    <cellStyle name="_pgvcl-2-2_PBR 4" xfId="996"/>
    <cellStyle name="_pgvcl-2-2_PBR CO_DAILY REPORT GIS - 20-01-09" xfId="997"/>
    <cellStyle name="_pgvcl-2-2_PBR CO_DAILY REPORT GIS - 20-01-09 2" xfId="998"/>
    <cellStyle name="_pgvcl-2-2_PBR CO_DAILY REPORT GIS - 20-01-09 3" xfId="999"/>
    <cellStyle name="_pgvcl-2-2_PBR CO_DAILY REPORT GIS - 20-01-09 4" xfId="1000"/>
    <cellStyle name="_pgvcl-2-2_PBR-7" xfId="1001"/>
    <cellStyle name="_pgvcl-2-2_PBR-7 2" xfId="1002"/>
    <cellStyle name="_pgvcl-2-2_PBR-7 3" xfId="1003"/>
    <cellStyle name="_pgvcl-2-2_PBR-7 4" xfId="1004"/>
    <cellStyle name="_pgvcl-2-2_PBR-7 FEB-11 " xfId="1005"/>
    <cellStyle name="_pgvcl-2-2_Point No.-3 T&amp;D _ 06-11-08" xfId="1006"/>
    <cellStyle name="_pgvcl-2-2_Point no.3_17-10-08" xfId="1007"/>
    <cellStyle name="_pgvcl-2-2_sept JMN-7" xfId="1008"/>
    <cellStyle name="_pgvcl-2-2_Sharing loss Aprl-08 to........" xfId="1009"/>
    <cellStyle name="_pgvcl-2-2_T&amp;D August-08" xfId="1010"/>
    <cellStyle name="_pgvcl-2-2_T&amp;D August-08 2" xfId="1011"/>
    <cellStyle name="_pgvcl-2-2_T&amp;D August-08 3" xfId="1012"/>
    <cellStyle name="_pgvcl-2-2_T&amp;D August-08 4" xfId="1013"/>
    <cellStyle name="_pgvcl-2-2_T&amp;D Data 2005-06 Onwards Database master" xfId="1014"/>
    <cellStyle name="_pgvcl-2-2_T&amp;D Dec-08" xfId="1015"/>
    <cellStyle name="_pgvcl-2-2_T&amp;D Dec-08 2" xfId="1016"/>
    <cellStyle name="_pgvcl-2-2_T&amp;D Dec-08 3" xfId="1017"/>
    <cellStyle name="_pgvcl-2-2_T&amp;D Dec-08 4" xfId="1018"/>
    <cellStyle name="_pgvcl-2-2_T&amp;D July-08" xfId="1019"/>
    <cellStyle name="_pgvcl-2-2_T&amp;D July-08 2" xfId="1020"/>
    <cellStyle name="_pgvcl-2-2_T&amp;D July-08 3" xfId="1021"/>
    <cellStyle name="_pgvcl-2-2_T&amp;D July-08 4" xfId="1022"/>
    <cellStyle name="_pgvcl-2-2_T&amp;D MAR--09" xfId="1023"/>
    <cellStyle name="_pgvcl-2-2_T&amp;D MAR--09 2" xfId="1024"/>
    <cellStyle name="_pgvcl-2-2_T&amp;D MAR--09 3" xfId="1025"/>
    <cellStyle name="_pgvcl-2-2_T&amp;D MAR--09 4" xfId="1026"/>
    <cellStyle name="_pgvcl-2-2_Urban Weekly 8 MAY 09" xfId="1027"/>
    <cellStyle name="_pgvcl-2-2_URBAN WEEKLY PBR CO" xfId="1028"/>
    <cellStyle name="_pgvcl-2-2_URBAN WEEKLY PBR CO 2" xfId="1029"/>
    <cellStyle name="_pgvcl-2-2_URBAN WEEKLY PBR CO 3" xfId="1030"/>
    <cellStyle name="_pgvcl-2-2_URBAN WEEKLY PBR CO 4" xfId="1031"/>
    <cellStyle name="_pgvcl-2-2_Weekly Urban PBR CO - 04-04-09 to 12-04-09" xfId="1032"/>
    <cellStyle name="_pgvcl-2-2_Weekly Urban PBR CO - 04-04-09 to 12-04-09 2" xfId="1033"/>
    <cellStyle name="_pgvcl-2-2_Weekly Urban PBR CO - 04-04-09 to 12-04-09 3" xfId="1034"/>
    <cellStyle name="_pgvcl-2-2_Weekly Urban PBR CO - 04-04-09 to 12-04-09 4" xfId="1035"/>
    <cellStyle name="_pgvcl-2-2_Weekly Urban PBR CO - 06-03-09 to 12-03-09" xfId="1036"/>
    <cellStyle name="_pgvcl-2-2_Weekly Urban PBR CO - 06-03-09 to 12-03-09 2" xfId="1037"/>
    <cellStyle name="_pgvcl-2-2_Weekly Urban PBR CO - 06-03-09 to 12-03-09 3" xfId="1038"/>
    <cellStyle name="_pgvcl-2-2_Weekly Urban PBR CO - 06-03-09 to 12-03-09 4" xfId="1039"/>
    <cellStyle name="_pgvcl-2-2_Weekly Urban PBR CO - 20-02-09 to 26-02-09" xfId="1040"/>
    <cellStyle name="_pgvcl-2-2_Weekly Urban PBR CO - 20-02-09 to 26-02-09 2" xfId="1041"/>
    <cellStyle name="_pgvcl-2-2_Weekly Urban PBR CO - 20-02-09 to 26-02-09 3" xfId="1042"/>
    <cellStyle name="_pgvcl-2-2_Weekly Urban PBR CO - 20-02-09 to 26-02-09 4" xfId="1043"/>
    <cellStyle name="_pgvcl-2-2_Weekly Urban PBR CO - 30-01-09 to 05-02-09" xfId="1044"/>
    <cellStyle name="_pgvcl-2-2_Weekly Urban PBR CO - 30-01-09 to 05-02-09 2" xfId="1045"/>
    <cellStyle name="_pgvcl-2-2_Weekly Urban PBR CO - 30-01-09 to 05-02-09 3" xfId="1046"/>
    <cellStyle name="_pgvcl-2-2_Weekly Urban PBR CO - 30-01-09 to 05-02-09 4" xfId="1047"/>
    <cellStyle name="_pgvcl-2-2_Weekly Urban PBR CO - 9-1-09 to 15.01.09" xfId="1048"/>
    <cellStyle name="_pgvcl-2-2_Weekly Urban PBR CO - 9-1-09 to 15.01.09 2" xfId="1049"/>
    <cellStyle name="_pgvcl-2-2_Weekly Urban PBR CO - 9-1-09 to 15.01.09 3" xfId="1050"/>
    <cellStyle name="_pgvcl-2-2_Weekly Urban PBR CO - 9-1-09 to 15.01.09 4" xfId="1051"/>
    <cellStyle name="_pgvcl-2-2_Weekly Urban PBR CO 01-05-09 to 07-05-09" xfId="1052"/>
    <cellStyle name="_pgvcl-2-2_Weekly Urban PBR CO 01-05-09 to 07-05-09 2" xfId="1053"/>
    <cellStyle name="_pgvcl-2-2_Weekly Urban PBR CO 01-05-09 to 07-05-09 3" xfId="1054"/>
    <cellStyle name="_pgvcl-2-2_Weekly Urban PBR CO 01-05-09 to 07-05-09 4" xfId="1055"/>
    <cellStyle name="_pgvcl-2-2_Weekly Urban PBR CO 10-04-09 to 16-04-09" xfId="1056"/>
    <cellStyle name="_pgvcl-2-2_Weekly Urban PBR CO 10-04-09 to 16-04-09 2" xfId="1057"/>
    <cellStyle name="_pgvcl-2-2_Weekly Urban PBR CO 10-04-09 to 16-04-09 3" xfId="1058"/>
    <cellStyle name="_pgvcl-2-2_Weekly Urban PBR CO 10-04-09 to 16-04-09 4" xfId="1059"/>
    <cellStyle name="_pgvcl-costal" xfId="1060"/>
    <cellStyle name="_pgvcl-costal 2" xfId="1061"/>
    <cellStyle name="_pgvcl-costal 3" xfId="1062"/>
    <cellStyle name="_pgvcl-costal 4" xfId="1063"/>
    <cellStyle name="_pgvcl-costal_Accd upto respective Month" xfId="1064"/>
    <cellStyle name="_pgvcl-costal_Accd upto respective Month 2" xfId="1065"/>
    <cellStyle name="_pgvcl-costal_Accd upto respective Month 3" xfId="1066"/>
    <cellStyle name="_pgvcl-costal_Accd upto respective Month 4" xfId="1067"/>
    <cellStyle name="_pgvcl-costal_Accident - 2007-08 + 2008-09 -- 15.12.08" xfId="1068"/>
    <cellStyle name="_pgvcl-costal_Accident - 2007-08 + 2008-09 -- 15.12.08 2" xfId="1069"/>
    <cellStyle name="_pgvcl-costal_Accident - 2007-08 + 2008-09 -- 15.12.08 3" xfId="1070"/>
    <cellStyle name="_pgvcl-costal_Accident - 2007-08 + 2008-09 -- 15.12.08 4" xfId="1071"/>
    <cellStyle name="_pgvcl-costal_Accident Detail 2006-07, 2007-08, 2008-09" xfId="1072"/>
    <cellStyle name="_pgvcl-costal_Accident S-dn wise up to Nov. 08 for SE's Conference" xfId="1073"/>
    <cellStyle name="_pgvcl-costal_Accident S-dn wise up to Nov. 08 for SE's Conference 2" xfId="1074"/>
    <cellStyle name="_pgvcl-costal_Accident S-dn wise up to Nov. 08 for SE's Conference 3" xfId="1075"/>
    <cellStyle name="_pgvcl-costal_Accident S-dn wise up to Nov. 08 for SE's Conference 4" xfId="1076"/>
    <cellStyle name="_pgvcl-costal_Book-DMTHL" xfId="1077"/>
    <cellStyle name="_pgvcl-costal_BVN-7" xfId="1078"/>
    <cellStyle name="_pgvcl-costal_BVN-7 2" xfId="1079"/>
    <cellStyle name="_pgvcl-costal_BVN-7 3" xfId="1080"/>
    <cellStyle name="_pgvcl-costal_BVN-7 4" xfId="1081"/>
    <cellStyle name="_pgvcl-costal_Comparison" xfId="1082"/>
    <cellStyle name="_pgvcl-costal_Comparison 2" xfId="1083"/>
    <cellStyle name="_pgvcl-costal_Comparison 3" xfId="1084"/>
    <cellStyle name="_pgvcl-costal_Comparison 4" xfId="1085"/>
    <cellStyle name="_pgvcl-costal_Dept Accd Month wise" xfId="1086"/>
    <cellStyle name="_pgvcl-costal_Dept Accd Month wise 2" xfId="1087"/>
    <cellStyle name="_pgvcl-costal_Dept Accd Month wise 3" xfId="1088"/>
    <cellStyle name="_pgvcl-costal_Dept Accd Month wise 4" xfId="1089"/>
    <cellStyle name="_pgvcl-costal_Details of Selected Urban Feeder" xfId="1090"/>
    <cellStyle name="_pgvcl-costal_Details of Selected Urban Feeder 2" xfId="1091"/>
    <cellStyle name="_pgvcl-costal_Details of Selected Urban Feeder 3" xfId="1092"/>
    <cellStyle name="_pgvcl-costal_Details of Selected Urban Feeder 4" xfId="1093"/>
    <cellStyle name="_pgvcl-costal_DHTHL JAN-09" xfId="1094"/>
    <cellStyle name="_pgvcl-costal_dnthl Feb-09" xfId="1095"/>
    <cellStyle name="_pgvcl-costal_JGYssss" xfId="1096"/>
    <cellStyle name="_pgvcl-costal_JGYssss 2" xfId="1097"/>
    <cellStyle name="_pgvcl-costal_JGYssss 3" xfId="1098"/>
    <cellStyle name="_pgvcl-costal_JGYssss 4" xfId="1099"/>
    <cellStyle name="_pgvcl-costal_JMN-7" xfId="1100"/>
    <cellStyle name="_pgvcl-costal_JMN-7 2" xfId="1101"/>
    <cellStyle name="_pgvcl-costal_JMN-7 3" xfId="1102"/>
    <cellStyle name="_pgvcl-costal_JMN-7 4" xfId="1103"/>
    <cellStyle name="_pgvcl-costal_JMN-77" xfId="1104"/>
    <cellStyle name="_pgvcl-costal_JMN-77 2" xfId="1105"/>
    <cellStyle name="_pgvcl-costal_JMN-77 3" xfId="1106"/>
    <cellStyle name="_pgvcl-costal_JMN-77 4" xfId="1107"/>
    <cellStyle name="_pgvcl-costal_JND - 4" xfId="1108"/>
    <cellStyle name="_pgvcl-costal_JND - 4_Book-DMTHL" xfId="1109"/>
    <cellStyle name="_pgvcl-costal_JND - 4_Comparison" xfId="1110"/>
    <cellStyle name="_pgvcl-costal_JND - 4_Comparison 2" xfId="1111"/>
    <cellStyle name="_pgvcl-costal_JND - 4_Comparison 3" xfId="1112"/>
    <cellStyle name="_pgvcl-costal_JND - 4_Comparison 4" xfId="1113"/>
    <cellStyle name="_pgvcl-costal_JND - 4_Details of Selected Urban Feeder" xfId="1114"/>
    <cellStyle name="_pgvcl-costal_JND - 4_Details of Selected Urban Feeder 2" xfId="1115"/>
    <cellStyle name="_pgvcl-costal_JND - 4_Details of Selected Urban Feeder 3" xfId="1116"/>
    <cellStyle name="_pgvcl-costal_JND - 4_Details of Selected Urban Feeder 4" xfId="1117"/>
    <cellStyle name="_pgvcl-costal_JND - 4_DHTHL JAN-09" xfId="1118"/>
    <cellStyle name="_pgvcl-costal_JND - 4_dnthl Feb-09" xfId="1119"/>
    <cellStyle name="_pgvcl-costal_JND - 4_JGYssss" xfId="1120"/>
    <cellStyle name="_pgvcl-costal_JND - 4_JGYssss 2" xfId="1121"/>
    <cellStyle name="_pgvcl-costal_JND - 4_JGYssss 3" xfId="1122"/>
    <cellStyle name="_pgvcl-costal_JND - 4_JGYssss 4" xfId="1123"/>
    <cellStyle name="_pgvcl-costal_JND - 4_New MIS Sheets" xfId="1124"/>
    <cellStyle name="_pgvcl-costal_JND - 4_New MIS Sheets 2" xfId="1125"/>
    <cellStyle name="_pgvcl-costal_JND - 4_New MIS Sheets 3" xfId="1126"/>
    <cellStyle name="_pgvcl-costal_JND - 4_New MIS Sheets 4" xfId="1127"/>
    <cellStyle name="_pgvcl-costal_JND - 4_PBR" xfId="1128"/>
    <cellStyle name="_pgvcl-costal_JND - 4_PBR 2" xfId="1129"/>
    <cellStyle name="_pgvcl-costal_JND - 4_PBR 3" xfId="1130"/>
    <cellStyle name="_pgvcl-costal_JND - 4_PBR 4" xfId="1131"/>
    <cellStyle name="_pgvcl-costal_JND - 4_PBR CO_DAILY REPORT GIS - 20-01-09" xfId="1132"/>
    <cellStyle name="_pgvcl-costal_JND - 4_PBR CO_DAILY REPORT GIS - 20-01-09 2" xfId="1133"/>
    <cellStyle name="_pgvcl-costal_JND - 4_PBR CO_DAILY REPORT GIS - 20-01-09 3" xfId="1134"/>
    <cellStyle name="_pgvcl-costal_JND - 4_PBR CO_DAILY REPORT GIS - 20-01-09 4" xfId="1135"/>
    <cellStyle name="_pgvcl-costal_JND - 4_T&amp;D August-08" xfId="1136"/>
    <cellStyle name="_pgvcl-costal_JND - 4_T&amp;D August-08 2" xfId="1137"/>
    <cellStyle name="_pgvcl-costal_JND - 4_T&amp;D August-08 3" xfId="1138"/>
    <cellStyle name="_pgvcl-costal_JND - 4_T&amp;D August-08 4" xfId="1139"/>
    <cellStyle name="_pgvcl-costal_JND - 4_T&amp;D Dec-08" xfId="1140"/>
    <cellStyle name="_pgvcl-costal_JND - 4_T&amp;D Dec-08 2" xfId="1141"/>
    <cellStyle name="_pgvcl-costal_JND - 4_T&amp;D Dec-08 3" xfId="1142"/>
    <cellStyle name="_pgvcl-costal_JND - 4_T&amp;D Dec-08 4" xfId="1143"/>
    <cellStyle name="_pgvcl-costal_JND - 4_T&amp;D July-08" xfId="1144"/>
    <cellStyle name="_pgvcl-costal_JND - 4_T&amp;D July-08 2" xfId="1145"/>
    <cellStyle name="_pgvcl-costal_JND - 4_T&amp;D July-08 3" xfId="1146"/>
    <cellStyle name="_pgvcl-costal_JND - 4_T&amp;D July-08 4" xfId="1147"/>
    <cellStyle name="_pgvcl-costal_JND - 4_T&amp;D MAR--09" xfId="1148"/>
    <cellStyle name="_pgvcl-costal_JND - 4_T&amp;D MAR--09 2" xfId="1149"/>
    <cellStyle name="_pgvcl-costal_JND - 4_T&amp;D MAR--09 3" xfId="1150"/>
    <cellStyle name="_pgvcl-costal_JND - 4_T&amp;D MAR--09 4" xfId="1151"/>
    <cellStyle name="_pgvcl-costal_JND - 4_Urban Weekly 8 MAY 09" xfId="1152"/>
    <cellStyle name="_pgvcl-costal_JND - 4_URBAN WEEKLY PBR CO" xfId="1153"/>
    <cellStyle name="_pgvcl-costal_JND - 4_URBAN WEEKLY PBR CO 2" xfId="1154"/>
    <cellStyle name="_pgvcl-costal_JND - 4_URBAN WEEKLY PBR CO 3" xfId="1155"/>
    <cellStyle name="_pgvcl-costal_JND - 4_URBAN WEEKLY PBR CO 4" xfId="1156"/>
    <cellStyle name="_pgvcl-costal_JND - 4_Weekly Urban PBR CO - 04-04-09 to 12-04-09" xfId="1157"/>
    <cellStyle name="_pgvcl-costal_JND - 4_Weekly Urban PBR CO - 04-04-09 to 12-04-09 2" xfId="1158"/>
    <cellStyle name="_pgvcl-costal_JND - 4_Weekly Urban PBR CO - 04-04-09 to 12-04-09 3" xfId="1159"/>
    <cellStyle name="_pgvcl-costal_JND - 4_Weekly Urban PBR CO - 04-04-09 to 12-04-09 4" xfId="1160"/>
    <cellStyle name="_pgvcl-costal_JND - 4_Weekly Urban PBR CO - 06-03-09 to 12-03-09" xfId="1161"/>
    <cellStyle name="_pgvcl-costal_JND - 4_Weekly Urban PBR CO - 06-03-09 to 12-03-09 2" xfId="1162"/>
    <cellStyle name="_pgvcl-costal_JND - 4_Weekly Urban PBR CO - 06-03-09 to 12-03-09 3" xfId="1163"/>
    <cellStyle name="_pgvcl-costal_JND - 4_Weekly Urban PBR CO - 06-03-09 to 12-03-09 4" xfId="1164"/>
    <cellStyle name="_pgvcl-costal_JND - 4_Weekly Urban PBR CO - 20-02-09 to 26-02-09" xfId="1165"/>
    <cellStyle name="_pgvcl-costal_JND - 4_Weekly Urban PBR CO - 20-02-09 to 26-02-09 2" xfId="1166"/>
    <cellStyle name="_pgvcl-costal_JND - 4_Weekly Urban PBR CO - 20-02-09 to 26-02-09 3" xfId="1167"/>
    <cellStyle name="_pgvcl-costal_JND - 4_Weekly Urban PBR CO - 20-02-09 to 26-02-09 4" xfId="1168"/>
    <cellStyle name="_pgvcl-costal_JND - 4_Weekly Urban PBR CO - 30-01-09 to 05-02-09" xfId="1169"/>
    <cellStyle name="_pgvcl-costal_JND - 4_Weekly Urban PBR CO - 30-01-09 to 05-02-09 2" xfId="1170"/>
    <cellStyle name="_pgvcl-costal_JND - 4_Weekly Urban PBR CO - 30-01-09 to 05-02-09 3" xfId="1171"/>
    <cellStyle name="_pgvcl-costal_JND - 4_Weekly Urban PBR CO - 30-01-09 to 05-02-09 4" xfId="1172"/>
    <cellStyle name="_pgvcl-costal_JND - 4_Weekly Urban PBR CO - 9-1-09 to 15.01.09" xfId="1173"/>
    <cellStyle name="_pgvcl-costal_JND - 4_Weekly Urban PBR CO - 9-1-09 to 15.01.09 2" xfId="1174"/>
    <cellStyle name="_pgvcl-costal_JND - 4_Weekly Urban PBR CO - 9-1-09 to 15.01.09 3" xfId="1175"/>
    <cellStyle name="_pgvcl-costal_JND - 4_Weekly Urban PBR CO - 9-1-09 to 15.01.09 4" xfId="1176"/>
    <cellStyle name="_pgvcl-costal_JND - 4_Weekly Urban PBR CO 01-05-09 to 07-05-09" xfId="1177"/>
    <cellStyle name="_pgvcl-costal_JND - 4_Weekly Urban PBR CO 01-05-09 to 07-05-09 2" xfId="1178"/>
    <cellStyle name="_pgvcl-costal_JND - 4_Weekly Urban PBR CO 01-05-09 to 07-05-09 3" xfId="1179"/>
    <cellStyle name="_pgvcl-costal_JND - 4_Weekly Urban PBR CO 01-05-09 to 07-05-09 4" xfId="1180"/>
    <cellStyle name="_pgvcl-costal_JND - 4_Weekly Urban PBR CO 10-04-09 to 16-04-09" xfId="1181"/>
    <cellStyle name="_pgvcl-costal_JND - 4_Weekly Urban PBR CO 10-04-09 to 16-04-09 2" xfId="1182"/>
    <cellStyle name="_pgvcl-costal_JND - 4_Weekly Urban PBR CO 10-04-09 to 16-04-09 3" xfId="1183"/>
    <cellStyle name="_pgvcl-costal_JND - 4_Weekly Urban PBR CO 10-04-09 to 16-04-09 4" xfId="1184"/>
    <cellStyle name="_pgvcl-costal_JND - 5" xfId="1185"/>
    <cellStyle name="_pgvcl-costal_JND - 5_Book-DMTHL" xfId="1186"/>
    <cellStyle name="_pgvcl-costal_JND - 5_Comparison" xfId="1187"/>
    <cellStyle name="_pgvcl-costal_JND - 5_Comparison 2" xfId="1188"/>
    <cellStyle name="_pgvcl-costal_JND - 5_Comparison 3" xfId="1189"/>
    <cellStyle name="_pgvcl-costal_JND - 5_Comparison 4" xfId="1190"/>
    <cellStyle name="_pgvcl-costal_JND - 5_Details of Selected Urban Feeder" xfId="1191"/>
    <cellStyle name="_pgvcl-costal_JND - 5_Details of Selected Urban Feeder 2" xfId="1192"/>
    <cellStyle name="_pgvcl-costal_JND - 5_Details of Selected Urban Feeder 3" xfId="1193"/>
    <cellStyle name="_pgvcl-costal_JND - 5_Details of Selected Urban Feeder 4" xfId="1194"/>
    <cellStyle name="_pgvcl-costal_JND - 5_DHTHL JAN-09" xfId="1195"/>
    <cellStyle name="_pgvcl-costal_JND - 5_dnthl Feb-09" xfId="1196"/>
    <cellStyle name="_pgvcl-costal_JND - 5_JGYssss" xfId="1197"/>
    <cellStyle name="_pgvcl-costal_JND - 5_JGYssss 2" xfId="1198"/>
    <cellStyle name="_pgvcl-costal_JND - 5_JGYssss 3" xfId="1199"/>
    <cellStyle name="_pgvcl-costal_JND - 5_JGYssss 4" xfId="1200"/>
    <cellStyle name="_pgvcl-costal_JND - 5_New MIS Sheets" xfId="1201"/>
    <cellStyle name="_pgvcl-costal_JND - 5_New MIS Sheets 2" xfId="1202"/>
    <cellStyle name="_pgvcl-costal_JND - 5_New MIS Sheets 3" xfId="1203"/>
    <cellStyle name="_pgvcl-costal_JND - 5_New MIS Sheets 4" xfId="1204"/>
    <cellStyle name="_pgvcl-costal_JND - 5_PBR" xfId="1205"/>
    <cellStyle name="_pgvcl-costal_JND - 5_PBR 2" xfId="1206"/>
    <cellStyle name="_pgvcl-costal_JND - 5_PBR 3" xfId="1207"/>
    <cellStyle name="_pgvcl-costal_JND - 5_PBR 4" xfId="1208"/>
    <cellStyle name="_pgvcl-costal_JND - 5_PBR CO_DAILY REPORT GIS - 20-01-09" xfId="1209"/>
    <cellStyle name="_pgvcl-costal_JND - 5_PBR CO_DAILY REPORT GIS - 20-01-09 2" xfId="1210"/>
    <cellStyle name="_pgvcl-costal_JND - 5_PBR CO_DAILY REPORT GIS - 20-01-09 3" xfId="1211"/>
    <cellStyle name="_pgvcl-costal_JND - 5_PBR CO_DAILY REPORT GIS - 20-01-09 4" xfId="1212"/>
    <cellStyle name="_pgvcl-costal_JND - 5_T&amp;D August-08" xfId="1213"/>
    <cellStyle name="_pgvcl-costal_JND - 5_T&amp;D August-08 2" xfId="1214"/>
    <cellStyle name="_pgvcl-costal_JND - 5_T&amp;D August-08 3" xfId="1215"/>
    <cellStyle name="_pgvcl-costal_JND - 5_T&amp;D August-08 4" xfId="1216"/>
    <cellStyle name="_pgvcl-costal_JND - 5_T&amp;D Dec-08" xfId="1217"/>
    <cellStyle name="_pgvcl-costal_JND - 5_T&amp;D Dec-08 2" xfId="1218"/>
    <cellStyle name="_pgvcl-costal_JND - 5_T&amp;D Dec-08 3" xfId="1219"/>
    <cellStyle name="_pgvcl-costal_JND - 5_T&amp;D Dec-08 4" xfId="1220"/>
    <cellStyle name="_pgvcl-costal_JND - 5_T&amp;D July-08" xfId="1221"/>
    <cellStyle name="_pgvcl-costal_JND - 5_T&amp;D July-08 2" xfId="1222"/>
    <cellStyle name="_pgvcl-costal_JND - 5_T&amp;D July-08 3" xfId="1223"/>
    <cellStyle name="_pgvcl-costal_JND - 5_T&amp;D July-08 4" xfId="1224"/>
    <cellStyle name="_pgvcl-costal_JND - 5_T&amp;D MAR--09" xfId="1225"/>
    <cellStyle name="_pgvcl-costal_JND - 5_T&amp;D MAR--09 2" xfId="1226"/>
    <cellStyle name="_pgvcl-costal_JND - 5_T&amp;D MAR--09 3" xfId="1227"/>
    <cellStyle name="_pgvcl-costal_JND - 5_T&amp;D MAR--09 4" xfId="1228"/>
    <cellStyle name="_pgvcl-costal_JND - 5_Urban Weekly 8 MAY 09" xfId="1229"/>
    <cellStyle name="_pgvcl-costal_JND - 5_URBAN WEEKLY PBR CO" xfId="1230"/>
    <cellStyle name="_pgvcl-costal_JND - 5_URBAN WEEKLY PBR CO 2" xfId="1231"/>
    <cellStyle name="_pgvcl-costal_JND - 5_URBAN WEEKLY PBR CO 3" xfId="1232"/>
    <cellStyle name="_pgvcl-costal_JND - 5_URBAN WEEKLY PBR CO 4" xfId="1233"/>
    <cellStyle name="_pgvcl-costal_JND - 5_Weekly Urban PBR CO - 04-04-09 to 12-04-09" xfId="1234"/>
    <cellStyle name="_pgvcl-costal_JND - 5_Weekly Urban PBR CO - 04-04-09 to 12-04-09 2" xfId="1235"/>
    <cellStyle name="_pgvcl-costal_JND - 5_Weekly Urban PBR CO - 04-04-09 to 12-04-09 3" xfId="1236"/>
    <cellStyle name="_pgvcl-costal_JND - 5_Weekly Urban PBR CO - 04-04-09 to 12-04-09 4" xfId="1237"/>
    <cellStyle name="_pgvcl-costal_JND - 5_Weekly Urban PBR CO - 06-03-09 to 12-03-09" xfId="1238"/>
    <cellStyle name="_pgvcl-costal_JND - 5_Weekly Urban PBR CO - 06-03-09 to 12-03-09 2" xfId="1239"/>
    <cellStyle name="_pgvcl-costal_JND - 5_Weekly Urban PBR CO - 06-03-09 to 12-03-09 3" xfId="1240"/>
    <cellStyle name="_pgvcl-costal_JND - 5_Weekly Urban PBR CO - 06-03-09 to 12-03-09 4" xfId="1241"/>
    <cellStyle name="_pgvcl-costal_JND - 5_Weekly Urban PBR CO - 20-02-09 to 26-02-09" xfId="1242"/>
    <cellStyle name="_pgvcl-costal_JND - 5_Weekly Urban PBR CO - 20-02-09 to 26-02-09 2" xfId="1243"/>
    <cellStyle name="_pgvcl-costal_JND - 5_Weekly Urban PBR CO - 20-02-09 to 26-02-09 3" xfId="1244"/>
    <cellStyle name="_pgvcl-costal_JND - 5_Weekly Urban PBR CO - 20-02-09 to 26-02-09 4" xfId="1245"/>
    <cellStyle name="_pgvcl-costal_JND - 5_Weekly Urban PBR CO - 30-01-09 to 05-02-09" xfId="1246"/>
    <cellStyle name="_pgvcl-costal_JND - 5_Weekly Urban PBR CO - 30-01-09 to 05-02-09 2" xfId="1247"/>
    <cellStyle name="_pgvcl-costal_JND - 5_Weekly Urban PBR CO - 30-01-09 to 05-02-09 3" xfId="1248"/>
    <cellStyle name="_pgvcl-costal_JND - 5_Weekly Urban PBR CO - 30-01-09 to 05-02-09 4" xfId="1249"/>
    <cellStyle name="_pgvcl-costal_JND - 5_Weekly Urban PBR CO - 9-1-09 to 15.01.09" xfId="1250"/>
    <cellStyle name="_pgvcl-costal_JND - 5_Weekly Urban PBR CO - 9-1-09 to 15.01.09 2" xfId="1251"/>
    <cellStyle name="_pgvcl-costal_JND - 5_Weekly Urban PBR CO - 9-1-09 to 15.01.09 3" xfId="1252"/>
    <cellStyle name="_pgvcl-costal_JND - 5_Weekly Urban PBR CO - 9-1-09 to 15.01.09 4" xfId="1253"/>
    <cellStyle name="_pgvcl-costal_JND - 5_Weekly Urban PBR CO 01-05-09 to 07-05-09" xfId="1254"/>
    <cellStyle name="_pgvcl-costal_JND - 5_Weekly Urban PBR CO 01-05-09 to 07-05-09 2" xfId="1255"/>
    <cellStyle name="_pgvcl-costal_JND - 5_Weekly Urban PBR CO 01-05-09 to 07-05-09 3" xfId="1256"/>
    <cellStyle name="_pgvcl-costal_JND - 5_Weekly Urban PBR CO 01-05-09 to 07-05-09 4" xfId="1257"/>
    <cellStyle name="_pgvcl-costal_JND - 5_Weekly Urban PBR CO 10-04-09 to 16-04-09" xfId="1258"/>
    <cellStyle name="_pgvcl-costal_JND - 5_Weekly Urban PBR CO 10-04-09 to 16-04-09 2" xfId="1259"/>
    <cellStyle name="_pgvcl-costal_JND - 5_Weekly Urban PBR CO 10-04-09 to 16-04-09 3" xfId="1260"/>
    <cellStyle name="_pgvcl-costal_JND - 5_Weekly Urban PBR CO 10-04-09 to 16-04-09 4" xfId="1261"/>
    <cellStyle name="_pgvcl-costal_JND - 7" xfId="1262"/>
    <cellStyle name="_pgvcl-costal_JND - 7 2" xfId="1263"/>
    <cellStyle name="_pgvcl-costal_JND - 7 3" xfId="1264"/>
    <cellStyle name="_pgvcl-costal_JND - 7 4" xfId="1265"/>
    <cellStyle name="_pgvcl-costal_JND - 7 T3" xfId="1266"/>
    <cellStyle name="_pgvcl-costal_JND T-3 MIS" xfId="1267"/>
    <cellStyle name="_pgvcl-costal_JND-4" xfId="1268"/>
    <cellStyle name="_pgvcl-costal_JND-4_Book-DMTHL" xfId="1269"/>
    <cellStyle name="_pgvcl-costal_JND-4_Comparison" xfId="1270"/>
    <cellStyle name="_pgvcl-costal_JND-4_Comparison 2" xfId="1271"/>
    <cellStyle name="_pgvcl-costal_JND-4_Comparison 3" xfId="1272"/>
    <cellStyle name="_pgvcl-costal_JND-4_Comparison 4" xfId="1273"/>
    <cellStyle name="_pgvcl-costal_JND-4_Details of Selected Urban Feeder" xfId="1274"/>
    <cellStyle name="_pgvcl-costal_JND-4_Details of Selected Urban Feeder 2" xfId="1275"/>
    <cellStyle name="_pgvcl-costal_JND-4_Details of Selected Urban Feeder 3" xfId="1276"/>
    <cellStyle name="_pgvcl-costal_JND-4_Details of Selected Urban Feeder 4" xfId="1277"/>
    <cellStyle name="_pgvcl-costal_JND-4_DHTHL JAN-09" xfId="1278"/>
    <cellStyle name="_pgvcl-costal_JND-4_dnthl Feb-09" xfId="1279"/>
    <cellStyle name="_pgvcl-costal_JND-4_JGYssss" xfId="1280"/>
    <cellStyle name="_pgvcl-costal_JND-4_JGYssss 2" xfId="1281"/>
    <cellStyle name="_pgvcl-costal_JND-4_JGYssss 3" xfId="1282"/>
    <cellStyle name="_pgvcl-costal_JND-4_JGYssss 4" xfId="1283"/>
    <cellStyle name="_pgvcl-costal_JND-4_New MIS Sheets" xfId="1284"/>
    <cellStyle name="_pgvcl-costal_JND-4_New MIS Sheets 2" xfId="1285"/>
    <cellStyle name="_pgvcl-costal_JND-4_New MIS Sheets 3" xfId="1286"/>
    <cellStyle name="_pgvcl-costal_JND-4_New MIS Sheets 4" xfId="1287"/>
    <cellStyle name="_pgvcl-costal_JND-4_PBR" xfId="1288"/>
    <cellStyle name="_pgvcl-costal_JND-4_PBR 2" xfId="1289"/>
    <cellStyle name="_pgvcl-costal_JND-4_PBR 3" xfId="1290"/>
    <cellStyle name="_pgvcl-costal_JND-4_PBR 4" xfId="1291"/>
    <cellStyle name="_pgvcl-costal_JND-4_PBR CO_DAILY REPORT GIS - 20-01-09" xfId="1292"/>
    <cellStyle name="_pgvcl-costal_JND-4_PBR CO_DAILY REPORT GIS - 20-01-09 2" xfId="1293"/>
    <cellStyle name="_pgvcl-costal_JND-4_PBR CO_DAILY REPORT GIS - 20-01-09 3" xfId="1294"/>
    <cellStyle name="_pgvcl-costal_JND-4_PBR CO_DAILY REPORT GIS - 20-01-09 4" xfId="1295"/>
    <cellStyle name="_pgvcl-costal_JND-4_T&amp;D August-08" xfId="1296"/>
    <cellStyle name="_pgvcl-costal_JND-4_T&amp;D August-08 2" xfId="1297"/>
    <cellStyle name="_pgvcl-costal_JND-4_T&amp;D August-08 3" xfId="1298"/>
    <cellStyle name="_pgvcl-costal_JND-4_T&amp;D August-08 4" xfId="1299"/>
    <cellStyle name="_pgvcl-costal_JND-4_T&amp;D Dec-08" xfId="1300"/>
    <cellStyle name="_pgvcl-costal_JND-4_T&amp;D Dec-08 2" xfId="1301"/>
    <cellStyle name="_pgvcl-costal_JND-4_T&amp;D Dec-08 3" xfId="1302"/>
    <cellStyle name="_pgvcl-costal_JND-4_T&amp;D Dec-08 4" xfId="1303"/>
    <cellStyle name="_pgvcl-costal_JND-4_T&amp;D July-08" xfId="1304"/>
    <cellStyle name="_pgvcl-costal_JND-4_T&amp;D July-08 2" xfId="1305"/>
    <cellStyle name="_pgvcl-costal_JND-4_T&amp;D July-08 3" xfId="1306"/>
    <cellStyle name="_pgvcl-costal_JND-4_T&amp;D July-08 4" xfId="1307"/>
    <cellStyle name="_pgvcl-costal_JND-4_T&amp;D MAR--09" xfId="1308"/>
    <cellStyle name="_pgvcl-costal_JND-4_T&amp;D MAR--09 2" xfId="1309"/>
    <cellStyle name="_pgvcl-costal_JND-4_T&amp;D MAR--09 3" xfId="1310"/>
    <cellStyle name="_pgvcl-costal_JND-4_T&amp;D MAR--09 4" xfId="1311"/>
    <cellStyle name="_pgvcl-costal_JND-4_Urban Weekly 8 MAY 09" xfId="1312"/>
    <cellStyle name="_pgvcl-costal_JND-4_URBAN WEEKLY PBR CO" xfId="1313"/>
    <cellStyle name="_pgvcl-costal_JND-4_URBAN WEEKLY PBR CO 2" xfId="1314"/>
    <cellStyle name="_pgvcl-costal_JND-4_URBAN WEEKLY PBR CO 3" xfId="1315"/>
    <cellStyle name="_pgvcl-costal_JND-4_URBAN WEEKLY PBR CO 4" xfId="1316"/>
    <cellStyle name="_pgvcl-costal_JND-4_Weekly Urban PBR CO - 04-04-09 to 12-04-09" xfId="1317"/>
    <cellStyle name="_pgvcl-costal_JND-4_Weekly Urban PBR CO - 04-04-09 to 12-04-09 2" xfId="1318"/>
    <cellStyle name="_pgvcl-costal_JND-4_Weekly Urban PBR CO - 04-04-09 to 12-04-09 3" xfId="1319"/>
    <cellStyle name="_pgvcl-costal_JND-4_Weekly Urban PBR CO - 04-04-09 to 12-04-09 4" xfId="1320"/>
    <cellStyle name="_pgvcl-costal_JND-4_Weekly Urban PBR CO - 06-03-09 to 12-03-09" xfId="1321"/>
    <cellStyle name="_pgvcl-costal_JND-4_Weekly Urban PBR CO - 06-03-09 to 12-03-09 2" xfId="1322"/>
    <cellStyle name="_pgvcl-costal_JND-4_Weekly Urban PBR CO - 06-03-09 to 12-03-09 3" xfId="1323"/>
    <cellStyle name="_pgvcl-costal_JND-4_Weekly Urban PBR CO - 06-03-09 to 12-03-09 4" xfId="1324"/>
    <cellStyle name="_pgvcl-costal_JND-4_Weekly Urban PBR CO - 20-02-09 to 26-02-09" xfId="1325"/>
    <cellStyle name="_pgvcl-costal_JND-4_Weekly Urban PBR CO - 20-02-09 to 26-02-09 2" xfId="1326"/>
    <cellStyle name="_pgvcl-costal_JND-4_Weekly Urban PBR CO - 20-02-09 to 26-02-09 3" xfId="1327"/>
    <cellStyle name="_pgvcl-costal_JND-4_Weekly Urban PBR CO - 20-02-09 to 26-02-09 4" xfId="1328"/>
    <cellStyle name="_pgvcl-costal_JND-4_Weekly Urban PBR CO - 30-01-09 to 05-02-09" xfId="1329"/>
    <cellStyle name="_pgvcl-costal_JND-4_Weekly Urban PBR CO - 30-01-09 to 05-02-09 2" xfId="1330"/>
    <cellStyle name="_pgvcl-costal_JND-4_Weekly Urban PBR CO - 30-01-09 to 05-02-09 3" xfId="1331"/>
    <cellStyle name="_pgvcl-costal_JND-4_Weekly Urban PBR CO - 30-01-09 to 05-02-09 4" xfId="1332"/>
    <cellStyle name="_pgvcl-costal_JND-4_Weekly Urban PBR CO - 9-1-09 to 15.01.09" xfId="1333"/>
    <cellStyle name="_pgvcl-costal_JND-4_Weekly Urban PBR CO - 9-1-09 to 15.01.09 2" xfId="1334"/>
    <cellStyle name="_pgvcl-costal_JND-4_Weekly Urban PBR CO - 9-1-09 to 15.01.09 3" xfId="1335"/>
    <cellStyle name="_pgvcl-costal_JND-4_Weekly Urban PBR CO - 9-1-09 to 15.01.09 4" xfId="1336"/>
    <cellStyle name="_pgvcl-costal_JND-4_Weekly Urban PBR CO 01-05-09 to 07-05-09" xfId="1337"/>
    <cellStyle name="_pgvcl-costal_JND-4_Weekly Urban PBR CO 01-05-09 to 07-05-09 2" xfId="1338"/>
    <cellStyle name="_pgvcl-costal_JND-4_Weekly Urban PBR CO 01-05-09 to 07-05-09 3" xfId="1339"/>
    <cellStyle name="_pgvcl-costal_JND-4_Weekly Urban PBR CO 01-05-09 to 07-05-09 4" xfId="1340"/>
    <cellStyle name="_pgvcl-costal_JND-4_Weekly Urban PBR CO 10-04-09 to 16-04-09" xfId="1341"/>
    <cellStyle name="_pgvcl-costal_JND-4_Weekly Urban PBR CO 10-04-09 to 16-04-09 2" xfId="1342"/>
    <cellStyle name="_pgvcl-costal_JND-4_Weekly Urban PBR CO 10-04-09 to 16-04-09 3" xfId="1343"/>
    <cellStyle name="_pgvcl-costal_JND-4_Weekly Urban PBR CO 10-04-09 to 16-04-09 4" xfId="1344"/>
    <cellStyle name="_pgvcl-costal_JND-5" xfId="1345"/>
    <cellStyle name="_pgvcl-costal_JND-5 2" xfId="1346"/>
    <cellStyle name="_pgvcl-costal_JND-5 3" xfId="1347"/>
    <cellStyle name="_pgvcl-costal_JND-5 4" xfId="1348"/>
    <cellStyle name="_pgvcl-costal_JND-5 July-07" xfId="1349"/>
    <cellStyle name="_pgvcl-costal_JND-5 July-07 2" xfId="1350"/>
    <cellStyle name="_pgvcl-costal_JND-5 July-07 3" xfId="1351"/>
    <cellStyle name="_pgvcl-costal_JND-5 July-07 4" xfId="1352"/>
    <cellStyle name="_pgvcl-costal_JND-5 July-07_accd-2" xfId="1353"/>
    <cellStyle name="_pgvcl-costal_JND-5 July-07_accd-2 " xfId="1354"/>
    <cellStyle name="_pgvcl-costal_JND-5 July-07_Accident" xfId="1355"/>
    <cellStyle name="_pgvcl-costal_JND-5 July-07_Accident - 2007-08 + 2008-09 -- 15.12.08" xfId="1356"/>
    <cellStyle name="_pgvcl-costal_JND-5 July-07_Accident - 2007-08 + 2008-09 -- 15.12.08 2" xfId="1357"/>
    <cellStyle name="_pgvcl-costal_JND-5 July-07_Accident - 2007-08 + 2008-09 -- 15.12.08 3" xfId="1358"/>
    <cellStyle name="_pgvcl-costal_JND-5 July-07_Accident - 2007-08 + 2008-09 -- 15.12.08 4" xfId="1359"/>
    <cellStyle name="_pgvcl-costal_JND-5 July-07_Accident Entry 2010-11 Master" xfId="1360"/>
    <cellStyle name="_pgvcl-costal_JND-5 July-07_Accident S-dn wise up to Nov. 08 for SE's Conference" xfId="1361"/>
    <cellStyle name="_pgvcl-costal_JND-5 July-07_Accident S-dn wise up to Nov. 08 for SE's Conference 2" xfId="1362"/>
    <cellStyle name="_pgvcl-costal_JND-5 July-07_Accident S-dn wise up to Nov. 08 for SE's Conference 3" xfId="1363"/>
    <cellStyle name="_pgvcl-costal_JND-5 July-07_Accident S-dn wise up to Nov. 08 for SE's Conference 4" xfId="1364"/>
    <cellStyle name="_pgvcl-costal_JND-5 July-07_Book-DMTHL" xfId="1365"/>
    <cellStyle name="_pgvcl-costal_JND-5 July-07_Comparison" xfId="1366"/>
    <cellStyle name="_pgvcl-costal_JND-5 July-07_Comparison 2" xfId="1367"/>
    <cellStyle name="_pgvcl-costal_JND-5 July-07_Comparison 3" xfId="1368"/>
    <cellStyle name="_pgvcl-costal_JND-5 July-07_Comparison 4" xfId="1369"/>
    <cellStyle name="_pgvcl-costal_JND-5 July-07_Details of Selected Urban Feeder" xfId="1370"/>
    <cellStyle name="_pgvcl-costal_JND-5 July-07_Details of Selected Urban Feeder 2" xfId="1371"/>
    <cellStyle name="_pgvcl-costal_JND-5 July-07_Details of Selected Urban Feeder 3" xfId="1372"/>
    <cellStyle name="_pgvcl-costal_JND-5 July-07_Details of Selected Urban Feeder 4" xfId="1373"/>
    <cellStyle name="_pgvcl-costal_JND-5 July-07_DHTHL JAN-09" xfId="1374"/>
    <cellStyle name="_pgvcl-costal_JND-5 July-07_dnthl Feb-09" xfId="1375"/>
    <cellStyle name="_pgvcl-costal_JND-5 July-07_JGYssss" xfId="1376"/>
    <cellStyle name="_pgvcl-costal_JND-5 July-07_JGYssss 2" xfId="1377"/>
    <cellStyle name="_pgvcl-costal_JND-5 July-07_JGYssss 3" xfId="1378"/>
    <cellStyle name="_pgvcl-costal_JND-5 July-07_JGYssss 4" xfId="1379"/>
    <cellStyle name="_pgvcl-costal_JND-5 July-07_JMN-7" xfId="1380"/>
    <cellStyle name="_pgvcl-costal_JND-5 July-07_JMN-7 2" xfId="1381"/>
    <cellStyle name="_pgvcl-costal_JND-5 July-07_JMN-7 3" xfId="1382"/>
    <cellStyle name="_pgvcl-costal_JND-5 July-07_JMN-7 4" xfId="1383"/>
    <cellStyle name="_pgvcl-costal_JND-5 July-07_JMN-77" xfId="1384"/>
    <cellStyle name="_pgvcl-costal_JND-5 July-07_JMN-77 2" xfId="1385"/>
    <cellStyle name="_pgvcl-costal_JND-5 July-07_JMN-77 3" xfId="1386"/>
    <cellStyle name="_pgvcl-costal_JND-5 July-07_JMN-77 4" xfId="1387"/>
    <cellStyle name="_pgvcl-costal_JND-5 July-07_JND - 7 T3" xfId="1388"/>
    <cellStyle name="_pgvcl-costal_JND-5 July-07_JND T-3 MIS" xfId="1389"/>
    <cellStyle name="_pgvcl-costal_JND-5 July-07_JND-5 T3" xfId="1390"/>
    <cellStyle name="_pgvcl-costal_JND-5 July-07_JND-50" xfId="1391"/>
    <cellStyle name="_pgvcl-costal_JND-5 July-07_JND-7" xfId="1392"/>
    <cellStyle name="_pgvcl-costal_JND-5 July-07_JND-7 2" xfId="1393"/>
    <cellStyle name="_pgvcl-costal_JND-5 July-07_JND-7 3" xfId="1394"/>
    <cellStyle name="_pgvcl-costal_JND-5 July-07_JND-7 4" xfId="1395"/>
    <cellStyle name="_pgvcl-costal_JND-5 July-07_MIS Summary Jan-08" xfId="1396"/>
    <cellStyle name="_pgvcl-costal_JND-5 July-07_MIS Summary Jan-08_Book-DMTHL" xfId="1397"/>
    <cellStyle name="_pgvcl-costal_JND-5 July-07_MIS Summary Jan-08_Comparison" xfId="1398"/>
    <cellStyle name="_pgvcl-costal_JND-5 July-07_MIS Summary Jan-08_Comparison 2" xfId="1399"/>
    <cellStyle name="_pgvcl-costal_JND-5 July-07_MIS Summary Jan-08_Comparison 3" xfId="1400"/>
    <cellStyle name="_pgvcl-costal_JND-5 July-07_MIS Summary Jan-08_Comparison 4" xfId="1401"/>
    <cellStyle name="_pgvcl-costal_JND-5 July-07_MIS Summary Jan-08_Details of Selected Urban Feeder" xfId="1402"/>
    <cellStyle name="_pgvcl-costal_JND-5 July-07_MIS Summary Jan-08_Details of Selected Urban Feeder 2" xfId="1403"/>
    <cellStyle name="_pgvcl-costal_JND-5 July-07_MIS Summary Jan-08_Details of Selected Urban Feeder 3" xfId="1404"/>
    <cellStyle name="_pgvcl-costal_JND-5 July-07_MIS Summary Jan-08_Details of Selected Urban Feeder 4" xfId="1405"/>
    <cellStyle name="_pgvcl-costal_JND-5 July-07_MIS Summary Jan-08_DHTHL JAN-09" xfId="1406"/>
    <cellStyle name="_pgvcl-costal_JND-5 July-07_MIS Summary Jan-08_dnthl Feb-09" xfId="1407"/>
    <cellStyle name="_pgvcl-costal_JND-5 July-07_MIS Summary Jan-08_JGYssss" xfId="1408"/>
    <cellStyle name="_pgvcl-costal_JND-5 July-07_MIS Summary Jan-08_JGYssss 2" xfId="1409"/>
    <cellStyle name="_pgvcl-costal_JND-5 July-07_MIS Summary Jan-08_JGYssss 3" xfId="1410"/>
    <cellStyle name="_pgvcl-costal_JND-5 July-07_MIS Summary Jan-08_JGYssss 4" xfId="1411"/>
    <cellStyle name="_pgvcl-costal_JND-5 July-07_MIS Summary Jan-08_New MIS Sheets" xfId="1412"/>
    <cellStyle name="_pgvcl-costal_JND-5 July-07_MIS Summary Jan-08_New MIS Sheets 2" xfId="1413"/>
    <cellStyle name="_pgvcl-costal_JND-5 July-07_MIS Summary Jan-08_New MIS Sheets 3" xfId="1414"/>
    <cellStyle name="_pgvcl-costal_JND-5 July-07_MIS Summary Jan-08_New MIS Sheets 4" xfId="1415"/>
    <cellStyle name="_pgvcl-costal_JND-5 July-07_MIS Summary Jan-08_PBR" xfId="1416"/>
    <cellStyle name="_pgvcl-costal_JND-5 July-07_MIS Summary Jan-08_PBR 2" xfId="1417"/>
    <cellStyle name="_pgvcl-costal_JND-5 July-07_MIS Summary Jan-08_PBR 3" xfId="1418"/>
    <cellStyle name="_pgvcl-costal_JND-5 July-07_MIS Summary Jan-08_PBR 4" xfId="1419"/>
    <cellStyle name="_pgvcl-costal_JND-5 July-07_MIS Summary Jan-08_PBR CO_DAILY REPORT GIS - 20-01-09" xfId="1420"/>
    <cellStyle name="_pgvcl-costal_JND-5 July-07_MIS Summary Jan-08_PBR CO_DAILY REPORT GIS - 20-01-09 2" xfId="1421"/>
    <cellStyle name="_pgvcl-costal_JND-5 July-07_MIS Summary Jan-08_PBR CO_DAILY REPORT GIS - 20-01-09 3" xfId="1422"/>
    <cellStyle name="_pgvcl-costal_JND-5 July-07_MIS Summary Jan-08_PBR CO_DAILY REPORT GIS - 20-01-09 4" xfId="1423"/>
    <cellStyle name="_pgvcl-costal_JND-5 July-07_MIS Summary Jan-08_T&amp;D August-08" xfId="1424"/>
    <cellStyle name="_pgvcl-costal_JND-5 July-07_MIS Summary Jan-08_T&amp;D August-08 2" xfId="1425"/>
    <cellStyle name="_pgvcl-costal_JND-5 July-07_MIS Summary Jan-08_T&amp;D August-08 3" xfId="1426"/>
    <cellStyle name="_pgvcl-costal_JND-5 July-07_MIS Summary Jan-08_T&amp;D August-08 4" xfId="1427"/>
    <cellStyle name="_pgvcl-costal_JND-5 July-07_MIS Summary Jan-08_T&amp;D Dec-08" xfId="1428"/>
    <cellStyle name="_pgvcl-costal_JND-5 July-07_MIS Summary Jan-08_T&amp;D Dec-08 2" xfId="1429"/>
    <cellStyle name="_pgvcl-costal_JND-5 July-07_MIS Summary Jan-08_T&amp;D Dec-08 3" xfId="1430"/>
    <cellStyle name="_pgvcl-costal_JND-5 July-07_MIS Summary Jan-08_T&amp;D Dec-08 4" xfId="1431"/>
    <cellStyle name="_pgvcl-costal_JND-5 July-07_MIS Summary Jan-08_T&amp;D July-08" xfId="1432"/>
    <cellStyle name="_pgvcl-costal_JND-5 July-07_MIS Summary Jan-08_T&amp;D July-08 2" xfId="1433"/>
    <cellStyle name="_pgvcl-costal_JND-5 July-07_MIS Summary Jan-08_T&amp;D July-08 3" xfId="1434"/>
    <cellStyle name="_pgvcl-costal_JND-5 July-07_MIS Summary Jan-08_T&amp;D July-08 4" xfId="1435"/>
    <cellStyle name="_pgvcl-costal_JND-5 July-07_MIS Summary Jan-08_T&amp;D MAR--09" xfId="1436"/>
    <cellStyle name="_pgvcl-costal_JND-5 July-07_MIS Summary Jan-08_T&amp;D MAR--09 2" xfId="1437"/>
    <cellStyle name="_pgvcl-costal_JND-5 July-07_MIS Summary Jan-08_T&amp;D MAR--09 3" xfId="1438"/>
    <cellStyle name="_pgvcl-costal_JND-5 July-07_MIS Summary Jan-08_T&amp;D MAR--09 4" xfId="1439"/>
    <cellStyle name="_pgvcl-costal_JND-5 July-07_MIS Summary Jan-08_Urban Weekly 8 MAY 09" xfId="1440"/>
    <cellStyle name="_pgvcl-costal_JND-5 July-07_MIS Summary Jan-08_URBAN WEEKLY PBR CO" xfId="1441"/>
    <cellStyle name="_pgvcl-costal_JND-5 July-07_MIS Summary Jan-08_URBAN WEEKLY PBR CO 2" xfId="1442"/>
    <cellStyle name="_pgvcl-costal_JND-5 July-07_MIS Summary Jan-08_URBAN WEEKLY PBR CO 3" xfId="1443"/>
    <cellStyle name="_pgvcl-costal_JND-5 July-07_MIS Summary Jan-08_URBAN WEEKLY PBR CO 4" xfId="1444"/>
    <cellStyle name="_pgvcl-costal_JND-5 July-07_MIS Summary Jan-08_Weekly Urban PBR CO - 04-04-09 to 12-04-09" xfId="1445"/>
    <cellStyle name="_pgvcl-costal_JND-5 July-07_MIS Summary Jan-08_Weekly Urban PBR CO - 04-04-09 to 12-04-09 2" xfId="1446"/>
    <cellStyle name="_pgvcl-costal_JND-5 July-07_MIS Summary Jan-08_Weekly Urban PBR CO - 04-04-09 to 12-04-09 3" xfId="1447"/>
    <cellStyle name="_pgvcl-costal_JND-5 July-07_MIS Summary Jan-08_Weekly Urban PBR CO - 04-04-09 to 12-04-09 4" xfId="1448"/>
    <cellStyle name="_pgvcl-costal_JND-5 July-07_MIS Summary Jan-08_Weekly Urban PBR CO - 06-03-09 to 12-03-09" xfId="1449"/>
    <cellStyle name="_pgvcl-costal_JND-5 July-07_MIS Summary Jan-08_Weekly Urban PBR CO - 06-03-09 to 12-03-09 2" xfId="1450"/>
    <cellStyle name="_pgvcl-costal_JND-5 July-07_MIS Summary Jan-08_Weekly Urban PBR CO - 06-03-09 to 12-03-09 3" xfId="1451"/>
    <cellStyle name="_pgvcl-costal_JND-5 July-07_MIS Summary Jan-08_Weekly Urban PBR CO - 06-03-09 to 12-03-09 4" xfId="1452"/>
    <cellStyle name="_pgvcl-costal_JND-5 July-07_MIS Summary Jan-08_Weekly Urban PBR CO - 20-02-09 to 26-02-09" xfId="1453"/>
    <cellStyle name="_pgvcl-costal_JND-5 July-07_MIS Summary Jan-08_Weekly Urban PBR CO - 20-02-09 to 26-02-09 2" xfId="1454"/>
    <cellStyle name="_pgvcl-costal_JND-5 July-07_MIS Summary Jan-08_Weekly Urban PBR CO - 20-02-09 to 26-02-09 3" xfId="1455"/>
    <cellStyle name="_pgvcl-costal_JND-5 July-07_MIS Summary Jan-08_Weekly Urban PBR CO - 20-02-09 to 26-02-09 4" xfId="1456"/>
    <cellStyle name="_pgvcl-costal_JND-5 July-07_MIS Summary Jan-08_Weekly Urban PBR CO - 30-01-09 to 05-02-09" xfId="1457"/>
    <cellStyle name="_pgvcl-costal_JND-5 July-07_MIS Summary Jan-08_Weekly Urban PBR CO - 30-01-09 to 05-02-09 2" xfId="1458"/>
    <cellStyle name="_pgvcl-costal_JND-5 July-07_MIS Summary Jan-08_Weekly Urban PBR CO - 30-01-09 to 05-02-09 3" xfId="1459"/>
    <cellStyle name="_pgvcl-costal_JND-5 July-07_MIS Summary Jan-08_Weekly Urban PBR CO - 30-01-09 to 05-02-09 4" xfId="1460"/>
    <cellStyle name="_pgvcl-costal_JND-5 July-07_MIS Summary Jan-08_Weekly Urban PBR CO - 9-1-09 to 15.01.09" xfId="1461"/>
    <cellStyle name="_pgvcl-costal_JND-5 July-07_MIS Summary Jan-08_Weekly Urban PBR CO - 9-1-09 to 15.01.09 2" xfId="1462"/>
    <cellStyle name="_pgvcl-costal_JND-5 July-07_MIS Summary Jan-08_Weekly Urban PBR CO - 9-1-09 to 15.01.09 3" xfId="1463"/>
    <cellStyle name="_pgvcl-costal_JND-5 July-07_MIS Summary Jan-08_Weekly Urban PBR CO - 9-1-09 to 15.01.09 4" xfId="1464"/>
    <cellStyle name="_pgvcl-costal_JND-5 July-07_MIS Summary Jan-08_Weekly Urban PBR CO 01-05-09 to 07-05-09" xfId="1465"/>
    <cellStyle name="_pgvcl-costal_JND-5 July-07_MIS Summary Jan-08_Weekly Urban PBR CO 01-05-09 to 07-05-09 2" xfId="1466"/>
    <cellStyle name="_pgvcl-costal_JND-5 July-07_MIS Summary Jan-08_Weekly Urban PBR CO 01-05-09 to 07-05-09 3" xfId="1467"/>
    <cellStyle name="_pgvcl-costal_JND-5 July-07_MIS Summary Jan-08_Weekly Urban PBR CO 01-05-09 to 07-05-09 4" xfId="1468"/>
    <cellStyle name="_pgvcl-costal_JND-5 July-07_MIS Summary Jan-08_Weekly Urban PBR CO 10-04-09 to 16-04-09" xfId="1469"/>
    <cellStyle name="_pgvcl-costal_JND-5 July-07_MIS Summary Jan-08_Weekly Urban PBR CO 10-04-09 to 16-04-09 2" xfId="1470"/>
    <cellStyle name="_pgvcl-costal_JND-5 July-07_MIS Summary Jan-08_Weekly Urban PBR CO 10-04-09 to 16-04-09 3" xfId="1471"/>
    <cellStyle name="_pgvcl-costal_JND-5 July-07_MIS Summary Jan-08_Weekly Urban PBR CO 10-04-09 to 16-04-09 4" xfId="1472"/>
    <cellStyle name="_pgvcl-costal_JND-5 July-07_NEWMISFromJNDCircle-DEC07" xfId="1473"/>
    <cellStyle name="_pgvcl-costal_JND-5 July-07_PBR" xfId="1474"/>
    <cellStyle name="_pgvcl-costal_JND-5 July-07_PBR 2" xfId="1475"/>
    <cellStyle name="_pgvcl-costal_JND-5 July-07_PBR 3" xfId="1476"/>
    <cellStyle name="_pgvcl-costal_JND-5 July-07_PBR 4" xfId="1477"/>
    <cellStyle name="_pgvcl-costal_JND-5 July-07_PBR CO_DAILY REPORT GIS - 20-01-09" xfId="1478"/>
    <cellStyle name="_pgvcl-costal_JND-5 July-07_PBR CO_DAILY REPORT GIS - 20-01-09 2" xfId="1479"/>
    <cellStyle name="_pgvcl-costal_JND-5 July-07_PBR CO_DAILY REPORT GIS - 20-01-09 3" xfId="1480"/>
    <cellStyle name="_pgvcl-costal_JND-5 July-07_PBR CO_DAILY REPORT GIS - 20-01-09 4" xfId="1481"/>
    <cellStyle name="_pgvcl-costal_JND-5 July-07_PBR-3 &amp; 7 July-09 - Accident" xfId="1482"/>
    <cellStyle name="_pgvcl-costal_JND-5 July-07_PBR-7" xfId="1483"/>
    <cellStyle name="_pgvcl-costal_JND-5 July-07_PBR-7 2" xfId="1484"/>
    <cellStyle name="_pgvcl-costal_JND-5 July-07_PBR-7 3" xfId="1485"/>
    <cellStyle name="_pgvcl-costal_JND-5 July-07_PBR-7 4" xfId="1486"/>
    <cellStyle name="_pgvcl-costal_JND-5 July-07_PBR-7 FEB-11 " xfId="1487"/>
    <cellStyle name="_pgvcl-costal_JND-5 July-07_PBR-7 MIS - August-2009" xfId="1488"/>
    <cellStyle name="_pgvcl-costal_JND-5 July-07_sept JMN-7" xfId="1489"/>
    <cellStyle name="_pgvcl-costal_JND-5 July-07_T&amp;D August-08" xfId="1490"/>
    <cellStyle name="_pgvcl-costal_JND-5 July-07_T&amp;D August-08 2" xfId="1491"/>
    <cellStyle name="_pgvcl-costal_JND-5 July-07_T&amp;D August-08 3" xfId="1492"/>
    <cellStyle name="_pgvcl-costal_JND-5 July-07_T&amp;D August-08 4" xfId="1493"/>
    <cellStyle name="_pgvcl-costal_JND-5 July-07_T&amp;D Dec-08" xfId="1494"/>
    <cellStyle name="_pgvcl-costal_JND-5 July-07_T&amp;D Dec-08 2" xfId="1495"/>
    <cellStyle name="_pgvcl-costal_JND-5 July-07_T&amp;D Dec-08 3" xfId="1496"/>
    <cellStyle name="_pgvcl-costal_JND-5 July-07_T&amp;D Dec-08 4" xfId="1497"/>
    <cellStyle name="_pgvcl-costal_JND-5 July-07_T&amp;D July-08" xfId="1498"/>
    <cellStyle name="_pgvcl-costal_JND-5 July-07_T&amp;D July-08 2" xfId="1499"/>
    <cellStyle name="_pgvcl-costal_JND-5 July-07_T&amp;D July-08 3" xfId="1500"/>
    <cellStyle name="_pgvcl-costal_JND-5 July-07_T&amp;D July-08 4" xfId="1501"/>
    <cellStyle name="_pgvcl-costal_JND-5 July-07_T&amp;D MAR--09" xfId="1502"/>
    <cellStyle name="_pgvcl-costal_JND-5 July-07_T&amp;D MAR--09 2" xfId="1503"/>
    <cellStyle name="_pgvcl-costal_JND-5 July-07_T&amp;D MAR--09 3" xfId="1504"/>
    <cellStyle name="_pgvcl-costal_JND-5 July-07_T&amp;D MAR--09 4" xfId="1505"/>
    <cellStyle name="_pgvcl-costal_JND-5 July-07_Urban Weekly 8 MAY 09" xfId="1506"/>
    <cellStyle name="_pgvcl-costal_JND-5 July-07_URBAN WEEKLY PBR CO" xfId="1507"/>
    <cellStyle name="_pgvcl-costal_JND-5 July-07_URBAN WEEKLY PBR CO 2" xfId="1508"/>
    <cellStyle name="_pgvcl-costal_JND-5 July-07_URBAN WEEKLY PBR CO 3" xfId="1509"/>
    <cellStyle name="_pgvcl-costal_JND-5 July-07_URBAN WEEKLY PBR CO 4" xfId="1510"/>
    <cellStyle name="_pgvcl-costal_JND-5 July-07_Weekly Urban PBR CO - 04-04-09 to 12-04-09" xfId="1511"/>
    <cellStyle name="_pgvcl-costal_JND-5 July-07_Weekly Urban PBR CO - 04-04-09 to 12-04-09 2" xfId="1512"/>
    <cellStyle name="_pgvcl-costal_JND-5 July-07_Weekly Urban PBR CO - 04-04-09 to 12-04-09 3" xfId="1513"/>
    <cellStyle name="_pgvcl-costal_JND-5 July-07_Weekly Urban PBR CO - 04-04-09 to 12-04-09 4" xfId="1514"/>
    <cellStyle name="_pgvcl-costal_JND-5 July-07_Weekly Urban PBR CO - 06-03-09 to 12-03-09" xfId="1515"/>
    <cellStyle name="_pgvcl-costal_JND-5 July-07_Weekly Urban PBR CO - 06-03-09 to 12-03-09 2" xfId="1516"/>
    <cellStyle name="_pgvcl-costal_JND-5 July-07_Weekly Urban PBR CO - 06-03-09 to 12-03-09 3" xfId="1517"/>
    <cellStyle name="_pgvcl-costal_JND-5 July-07_Weekly Urban PBR CO - 06-03-09 to 12-03-09 4" xfId="1518"/>
    <cellStyle name="_pgvcl-costal_JND-5 July-07_Weekly Urban PBR CO - 20-02-09 to 26-02-09" xfId="1519"/>
    <cellStyle name="_pgvcl-costal_JND-5 July-07_Weekly Urban PBR CO - 20-02-09 to 26-02-09 2" xfId="1520"/>
    <cellStyle name="_pgvcl-costal_JND-5 July-07_Weekly Urban PBR CO - 20-02-09 to 26-02-09 3" xfId="1521"/>
    <cellStyle name="_pgvcl-costal_JND-5 July-07_Weekly Urban PBR CO - 20-02-09 to 26-02-09 4" xfId="1522"/>
    <cellStyle name="_pgvcl-costal_JND-5 July-07_Weekly Urban PBR CO - 30-01-09 to 05-02-09" xfId="1523"/>
    <cellStyle name="_pgvcl-costal_JND-5 July-07_Weekly Urban PBR CO - 30-01-09 to 05-02-09 2" xfId="1524"/>
    <cellStyle name="_pgvcl-costal_JND-5 July-07_Weekly Urban PBR CO - 30-01-09 to 05-02-09 3" xfId="1525"/>
    <cellStyle name="_pgvcl-costal_JND-5 July-07_Weekly Urban PBR CO - 30-01-09 to 05-02-09 4" xfId="1526"/>
    <cellStyle name="_pgvcl-costal_JND-5 July-07_Weekly Urban PBR CO - 9-1-09 to 15.01.09" xfId="1527"/>
    <cellStyle name="_pgvcl-costal_JND-5 July-07_Weekly Urban PBR CO - 9-1-09 to 15.01.09 2" xfId="1528"/>
    <cellStyle name="_pgvcl-costal_JND-5 July-07_Weekly Urban PBR CO - 9-1-09 to 15.01.09 3" xfId="1529"/>
    <cellStyle name="_pgvcl-costal_JND-5 July-07_Weekly Urban PBR CO - 9-1-09 to 15.01.09 4" xfId="1530"/>
    <cellStyle name="_pgvcl-costal_JND-5 July-07_Weekly Urban PBR CO 01-05-09 to 07-05-09" xfId="1531"/>
    <cellStyle name="_pgvcl-costal_JND-5 July-07_Weekly Urban PBR CO 01-05-09 to 07-05-09 2" xfId="1532"/>
    <cellStyle name="_pgvcl-costal_JND-5 July-07_Weekly Urban PBR CO 01-05-09 to 07-05-09 3" xfId="1533"/>
    <cellStyle name="_pgvcl-costal_JND-5 July-07_Weekly Urban PBR CO 01-05-09 to 07-05-09 4" xfId="1534"/>
    <cellStyle name="_pgvcl-costal_JND-5 July-07_Weekly Urban PBR CO 10-04-09 to 16-04-09" xfId="1535"/>
    <cellStyle name="_pgvcl-costal_JND-5 July-07_Weekly Urban PBR CO 10-04-09 to 16-04-09 2" xfId="1536"/>
    <cellStyle name="_pgvcl-costal_JND-5 July-07_Weekly Urban PBR CO 10-04-09 to 16-04-09 3" xfId="1537"/>
    <cellStyle name="_pgvcl-costal_JND-5 July-07_Weekly Urban PBR CO 10-04-09 to 16-04-09 4" xfId="1538"/>
    <cellStyle name="_pgvcl-costal_JND-5 T3" xfId="1539"/>
    <cellStyle name="_pgvcl-costal_JND-5_1" xfId="1540"/>
    <cellStyle name="_pgvcl-costal_JND-5_1_Book-DMTHL" xfId="1541"/>
    <cellStyle name="_pgvcl-costal_JND-5_1_Comparison" xfId="1542"/>
    <cellStyle name="_pgvcl-costal_JND-5_1_Comparison 2" xfId="1543"/>
    <cellStyle name="_pgvcl-costal_JND-5_1_Comparison 3" xfId="1544"/>
    <cellStyle name="_pgvcl-costal_JND-5_1_Comparison 4" xfId="1545"/>
    <cellStyle name="_pgvcl-costal_JND-5_1_Details of Selected Urban Feeder" xfId="1546"/>
    <cellStyle name="_pgvcl-costal_JND-5_1_Details of Selected Urban Feeder 2" xfId="1547"/>
    <cellStyle name="_pgvcl-costal_JND-5_1_Details of Selected Urban Feeder 3" xfId="1548"/>
    <cellStyle name="_pgvcl-costal_JND-5_1_Details of Selected Urban Feeder 4" xfId="1549"/>
    <cellStyle name="_pgvcl-costal_JND-5_1_DHTHL JAN-09" xfId="1550"/>
    <cellStyle name="_pgvcl-costal_JND-5_1_dnthl Feb-09" xfId="1551"/>
    <cellStyle name="_pgvcl-costal_JND-5_1_JGYssss" xfId="1552"/>
    <cellStyle name="_pgvcl-costal_JND-5_1_JGYssss 2" xfId="1553"/>
    <cellStyle name="_pgvcl-costal_JND-5_1_JGYssss 3" xfId="1554"/>
    <cellStyle name="_pgvcl-costal_JND-5_1_JGYssss 4" xfId="1555"/>
    <cellStyle name="_pgvcl-costal_JND-5_1_New MIS Sheets" xfId="1556"/>
    <cellStyle name="_pgvcl-costal_JND-5_1_New MIS Sheets 2" xfId="1557"/>
    <cellStyle name="_pgvcl-costal_JND-5_1_New MIS Sheets 3" xfId="1558"/>
    <cellStyle name="_pgvcl-costal_JND-5_1_New MIS Sheets 4" xfId="1559"/>
    <cellStyle name="_pgvcl-costal_JND-5_1_PBR" xfId="1560"/>
    <cellStyle name="_pgvcl-costal_JND-5_1_PBR 2" xfId="1561"/>
    <cellStyle name="_pgvcl-costal_JND-5_1_PBR 3" xfId="1562"/>
    <cellStyle name="_pgvcl-costal_JND-5_1_PBR 4" xfId="1563"/>
    <cellStyle name="_pgvcl-costal_JND-5_1_PBR CO_DAILY REPORT GIS - 20-01-09" xfId="1564"/>
    <cellStyle name="_pgvcl-costal_JND-5_1_PBR CO_DAILY REPORT GIS - 20-01-09 2" xfId="1565"/>
    <cellStyle name="_pgvcl-costal_JND-5_1_PBR CO_DAILY REPORT GIS - 20-01-09 3" xfId="1566"/>
    <cellStyle name="_pgvcl-costal_JND-5_1_PBR CO_DAILY REPORT GIS - 20-01-09 4" xfId="1567"/>
    <cellStyle name="_pgvcl-costal_JND-5_1_T&amp;D August-08" xfId="1568"/>
    <cellStyle name="_pgvcl-costal_JND-5_1_T&amp;D August-08 2" xfId="1569"/>
    <cellStyle name="_pgvcl-costal_JND-5_1_T&amp;D August-08 3" xfId="1570"/>
    <cellStyle name="_pgvcl-costal_JND-5_1_T&amp;D August-08 4" xfId="1571"/>
    <cellStyle name="_pgvcl-costal_JND-5_1_T&amp;D Dec-08" xfId="1572"/>
    <cellStyle name="_pgvcl-costal_JND-5_1_T&amp;D Dec-08 2" xfId="1573"/>
    <cellStyle name="_pgvcl-costal_JND-5_1_T&amp;D Dec-08 3" xfId="1574"/>
    <cellStyle name="_pgvcl-costal_JND-5_1_T&amp;D Dec-08 4" xfId="1575"/>
    <cellStyle name="_pgvcl-costal_JND-5_1_T&amp;D July-08" xfId="1576"/>
    <cellStyle name="_pgvcl-costal_JND-5_1_T&amp;D July-08 2" xfId="1577"/>
    <cellStyle name="_pgvcl-costal_JND-5_1_T&amp;D July-08 3" xfId="1578"/>
    <cellStyle name="_pgvcl-costal_JND-5_1_T&amp;D July-08 4" xfId="1579"/>
    <cellStyle name="_pgvcl-costal_JND-5_1_T&amp;D MAR--09" xfId="1580"/>
    <cellStyle name="_pgvcl-costal_JND-5_1_T&amp;D MAR--09 2" xfId="1581"/>
    <cellStyle name="_pgvcl-costal_JND-5_1_T&amp;D MAR--09 3" xfId="1582"/>
    <cellStyle name="_pgvcl-costal_JND-5_1_T&amp;D MAR--09 4" xfId="1583"/>
    <cellStyle name="_pgvcl-costal_JND-5_1_Urban Weekly 8 MAY 09" xfId="1584"/>
    <cellStyle name="_pgvcl-costal_JND-5_1_URBAN WEEKLY PBR CO" xfId="1585"/>
    <cellStyle name="_pgvcl-costal_JND-5_1_URBAN WEEKLY PBR CO 2" xfId="1586"/>
    <cellStyle name="_pgvcl-costal_JND-5_1_URBAN WEEKLY PBR CO 3" xfId="1587"/>
    <cellStyle name="_pgvcl-costal_JND-5_1_URBAN WEEKLY PBR CO 4" xfId="1588"/>
    <cellStyle name="_pgvcl-costal_JND-5_1_Weekly Urban PBR CO - 04-04-09 to 12-04-09" xfId="1589"/>
    <cellStyle name="_pgvcl-costal_JND-5_1_Weekly Urban PBR CO - 04-04-09 to 12-04-09 2" xfId="1590"/>
    <cellStyle name="_pgvcl-costal_JND-5_1_Weekly Urban PBR CO - 04-04-09 to 12-04-09 3" xfId="1591"/>
    <cellStyle name="_pgvcl-costal_JND-5_1_Weekly Urban PBR CO - 04-04-09 to 12-04-09 4" xfId="1592"/>
    <cellStyle name="_pgvcl-costal_JND-5_1_Weekly Urban PBR CO - 06-03-09 to 12-03-09" xfId="1593"/>
    <cellStyle name="_pgvcl-costal_JND-5_1_Weekly Urban PBR CO - 06-03-09 to 12-03-09 2" xfId="1594"/>
    <cellStyle name="_pgvcl-costal_JND-5_1_Weekly Urban PBR CO - 06-03-09 to 12-03-09 3" xfId="1595"/>
    <cellStyle name="_pgvcl-costal_JND-5_1_Weekly Urban PBR CO - 06-03-09 to 12-03-09 4" xfId="1596"/>
    <cellStyle name="_pgvcl-costal_JND-5_1_Weekly Urban PBR CO - 20-02-09 to 26-02-09" xfId="1597"/>
    <cellStyle name="_pgvcl-costal_JND-5_1_Weekly Urban PBR CO - 20-02-09 to 26-02-09 2" xfId="1598"/>
    <cellStyle name="_pgvcl-costal_JND-5_1_Weekly Urban PBR CO - 20-02-09 to 26-02-09 3" xfId="1599"/>
    <cellStyle name="_pgvcl-costal_JND-5_1_Weekly Urban PBR CO - 20-02-09 to 26-02-09 4" xfId="1600"/>
    <cellStyle name="_pgvcl-costal_JND-5_1_Weekly Urban PBR CO - 30-01-09 to 05-02-09" xfId="1601"/>
    <cellStyle name="_pgvcl-costal_JND-5_1_Weekly Urban PBR CO - 30-01-09 to 05-02-09 2" xfId="1602"/>
    <cellStyle name="_pgvcl-costal_JND-5_1_Weekly Urban PBR CO - 30-01-09 to 05-02-09 3" xfId="1603"/>
    <cellStyle name="_pgvcl-costal_JND-5_1_Weekly Urban PBR CO - 30-01-09 to 05-02-09 4" xfId="1604"/>
    <cellStyle name="_pgvcl-costal_JND-5_1_Weekly Urban PBR CO - 9-1-09 to 15.01.09" xfId="1605"/>
    <cellStyle name="_pgvcl-costal_JND-5_1_Weekly Urban PBR CO - 9-1-09 to 15.01.09 2" xfId="1606"/>
    <cellStyle name="_pgvcl-costal_JND-5_1_Weekly Urban PBR CO - 9-1-09 to 15.01.09 3" xfId="1607"/>
    <cellStyle name="_pgvcl-costal_JND-5_1_Weekly Urban PBR CO - 9-1-09 to 15.01.09 4" xfId="1608"/>
    <cellStyle name="_pgvcl-costal_JND-5_1_Weekly Urban PBR CO 01-05-09 to 07-05-09" xfId="1609"/>
    <cellStyle name="_pgvcl-costal_JND-5_1_Weekly Urban PBR CO 01-05-09 to 07-05-09 2" xfId="1610"/>
    <cellStyle name="_pgvcl-costal_JND-5_1_Weekly Urban PBR CO 01-05-09 to 07-05-09 3" xfId="1611"/>
    <cellStyle name="_pgvcl-costal_JND-5_1_Weekly Urban PBR CO 01-05-09 to 07-05-09 4" xfId="1612"/>
    <cellStyle name="_pgvcl-costal_JND-5_1_Weekly Urban PBR CO 10-04-09 to 16-04-09" xfId="1613"/>
    <cellStyle name="_pgvcl-costal_JND-5_1_Weekly Urban PBR CO 10-04-09 to 16-04-09 2" xfId="1614"/>
    <cellStyle name="_pgvcl-costal_JND-5_1_Weekly Urban PBR CO 10-04-09 to 16-04-09 3" xfId="1615"/>
    <cellStyle name="_pgvcl-costal_JND-5_1_Weekly Urban PBR CO 10-04-09 to 16-04-09 4" xfId="1616"/>
    <cellStyle name="_pgvcl-costal_JND-5_accd-1" xfId="1617"/>
    <cellStyle name="_pgvcl-costal_JND-5_accd-1 2" xfId="1618"/>
    <cellStyle name="_pgvcl-costal_JND-5_accd-1 3" xfId="1619"/>
    <cellStyle name="_pgvcl-costal_JND-5_accd-1 4" xfId="1620"/>
    <cellStyle name="_pgvcl-costal_JND-5_accd-2" xfId="1621"/>
    <cellStyle name="_pgvcl-costal_JND-5_accd-2 " xfId="1622"/>
    <cellStyle name="_pgvcl-costal_JND-5_accd-2_1" xfId="1623"/>
    <cellStyle name="_pgvcl-costal_JND-5_accd-2_1 2" xfId="1624"/>
    <cellStyle name="_pgvcl-costal_JND-5_accd-2_1 3" xfId="1625"/>
    <cellStyle name="_pgvcl-costal_JND-5_accd-2_1 4" xfId="1626"/>
    <cellStyle name="_pgvcl-costal_JND-5_ACCD-MAINT" xfId="1627"/>
    <cellStyle name="_pgvcl-costal_JND-5_ACCD-MAINT 2" xfId="1628"/>
    <cellStyle name="_pgvcl-costal_JND-5_ACCD-MAINT 3" xfId="1629"/>
    <cellStyle name="_pgvcl-costal_JND-5_ACCD-MAINT 4" xfId="1630"/>
    <cellStyle name="_pgvcl-costal_JND-5_Accident" xfId="1631"/>
    <cellStyle name="_pgvcl-costal_JND-5_Accident - 2007-08 + 2008-09 -- 15.12.08" xfId="1632"/>
    <cellStyle name="_pgvcl-costal_JND-5_Accident - 2007-08 + 2008-09 -- 15.12.08 2" xfId="1633"/>
    <cellStyle name="_pgvcl-costal_JND-5_Accident - 2007-08 + 2008-09 -- 15.12.08 3" xfId="1634"/>
    <cellStyle name="_pgvcl-costal_JND-5_Accident - 2007-08 + 2008-09 -- 15.12.08 4" xfId="1635"/>
    <cellStyle name="_pgvcl-costal_JND-5_Accident Entry 2010-11 Master" xfId="1636"/>
    <cellStyle name="_pgvcl-costal_JND-5_Accident S-dn wise up to Nov. 08 for SE's Conference" xfId="1637"/>
    <cellStyle name="_pgvcl-costal_JND-5_Accident S-dn wise up to Nov. 08 for SE's Conference 2" xfId="1638"/>
    <cellStyle name="_pgvcl-costal_JND-5_Accident S-dn wise up to Nov. 08 for SE's Conference 3" xfId="1639"/>
    <cellStyle name="_pgvcl-costal_JND-5_Accident S-dn wise up to Nov. 08 for SE's Conference 4" xfId="1640"/>
    <cellStyle name="_pgvcl-costal_JND-5_AG TC METER " xfId="1641"/>
    <cellStyle name="_pgvcl-costal_JND-5_AG TC METER _Book-DMTHL" xfId="1642"/>
    <cellStyle name="_pgvcl-costal_JND-5_AG TC METER _Comparison" xfId="1643"/>
    <cellStyle name="_pgvcl-costal_JND-5_AG TC METER _Comparison 2" xfId="1644"/>
    <cellStyle name="_pgvcl-costal_JND-5_AG TC METER _Comparison 3" xfId="1645"/>
    <cellStyle name="_pgvcl-costal_JND-5_AG TC METER _Comparison 4" xfId="1646"/>
    <cellStyle name="_pgvcl-costal_JND-5_AG TC METER _Details of Selected Urban Feeder" xfId="1647"/>
    <cellStyle name="_pgvcl-costal_JND-5_AG TC METER _Details of Selected Urban Feeder 2" xfId="1648"/>
    <cellStyle name="_pgvcl-costal_JND-5_AG TC METER _Details of Selected Urban Feeder 3" xfId="1649"/>
    <cellStyle name="_pgvcl-costal_JND-5_AG TC METER _Details of Selected Urban Feeder 4" xfId="1650"/>
    <cellStyle name="_pgvcl-costal_JND-5_AG TC METER _DHTHL JAN-09" xfId="1651"/>
    <cellStyle name="_pgvcl-costal_JND-5_AG TC METER _dnthl Feb-09" xfId="1652"/>
    <cellStyle name="_pgvcl-costal_JND-5_AG TC METER _JGYssss" xfId="1653"/>
    <cellStyle name="_pgvcl-costal_JND-5_AG TC METER _JGYssss 2" xfId="1654"/>
    <cellStyle name="_pgvcl-costal_JND-5_AG TC METER _JGYssss 3" xfId="1655"/>
    <cellStyle name="_pgvcl-costal_JND-5_AG TC METER _JGYssss 4" xfId="1656"/>
    <cellStyle name="_pgvcl-costal_JND-5_AG TC METER _New MIS Sheets" xfId="1657"/>
    <cellStyle name="_pgvcl-costal_JND-5_AG TC METER _New MIS Sheets 2" xfId="1658"/>
    <cellStyle name="_pgvcl-costal_JND-5_AG TC METER _New MIS Sheets 3" xfId="1659"/>
    <cellStyle name="_pgvcl-costal_JND-5_AG TC METER _New MIS Sheets 4" xfId="1660"/>
    <cellStyle name="_pgvcl-costal_JND-5_AG TC METER _PBR" xfId="1661"/>
    <cellStyle name="_pgvcl-costal_JND-5_AG TC METER _PBR 2" xfId="1662"/>
    <cellStyle name="_pgvcl-costal_JND-5_AG TC METER _PBR 3" xfId="1663"/>
    <cellStyle name="_pgvcl-costal_JND-5_AG TC METER _PBR 4" xfId="1664"/>
    <cellStyle name="_pgvcl-costal_JND-5_AG TC METER _PBR CO_DAILY REPORT GIS - 20-01-09" xfId="1665"/>
    <cellStyle name="_pgvcl-costal_JND-5_AG TC METER _PBR CO_DAILY REPORT GIS - 20-01-09 2" xfId="1666"/>
    <cellStyle name="_pgvcl-costal_JND-5_AG TC METER _PBR CO_DAILY REPORT GIS - 20-01-09 3" xfId="1667"/>
    <cellStyle name="_pgvcl-costal_JND-5_AG TC METER _PBR CO_DAILY REPORT GIS - 20-01-09 4" xfId="1668"/>
    <cellStyle name="_pgvcl-costal_JND-5_AG TC METER _T&amp;D August-08" xfId="1669"/>
    <cellStyle name="_pgvcl-costal_JND-5_AG TC METER _T&amp;D August-08 2" xfId="1670"/>
    <cellStyle name="_pgvcl-costal_JND-5_AG TC METER _T&amp;D August-08 3" xfId="1671"/>
    <cellStyle name="_pgvcl-costal_JND-5_AG TC METER _T&amp;D August-08 4" xfId="1672"/>
    <cellStyle name="_pgvcl-costal_JND-5_AG TC METER _T&amp;D Dec-08" xfId="1673"/>
    <cellStyle name="_pgvcl-costal_JND-5_AG TC METER _T&amp;D Dec-08 2" xfId="1674"/>
    <cellStyle name="_pgvcl-costal_JND-5_AG TC METER _T&amp;D Dec-08 3" xfId="1675"/>
    <cellStyle name="_pgvcl-costal_JND-5_AG TC METER _T&amp;D Dec-08 4" xfId="1676"/>
    <cellStyle name="_pgvcl-costal_JND-5_AG TC METER _T&amp;D July-08" xfId="1677"/>
    <cellStyle name="_pgvcl-costal_JND-5_AG TC METER _T&amp;D July-08 2" xfId="1678"/>
    <cellStyle name="_pgvcl-costal_JND-5_AG TC METER _T&amp;D July-08 3" xfId="1679"/>
    <cellStyle name="_pgvcl-costal_JND-5_AG TC METER _T&amp;D July-08 4" xfId="1680"/>
    <cellStyle name="_pgvcl-costal_JND-5_AG TC METER _T&amp;D MAR--09" xfId="1681"/>
    <cellStyle name="_pgvcl-costal_JND-5_AG TC METER _T&amp;D MAR--09 2" xfId="1682"/>
    <cellStyle name="_pgvcl-costal_JND-5_AG TC METER _T&amp;D MAR--09 3" xfId="1683"/>
    <cellStyle name="_pgvcl-costal_JND-5_AG TC METER _T&amp;D MAR--09 4" xfId="1684"/>
    <cellStyle name="_pgvcl-costal_JND-5_AG TC METER _Urban Weekly 8 MAY 09" xfId="1685"/>
    <cellStyle name="_pgvcl-costal_JND-5_AG TC METER _URBAN WEEKLY PBR CO" xfId="1686"/>
    <cellStyle name="_pgvcl-costal_JND-5_AG TC METER _URBAN WEEKLY PBR CO 2" xfId="1687"/>
    <cellStyle name="_pgvcl-costal_JND-5_AG TC METER _URBAN WEEKLY PBR CO 3" xfId="1688"/>
    <cellStyle name="_pgvcl-costal_JND-5_AG TC METER _URBAN WEEKLY PBR CO 4" xfId="1689"/>
    <cellStyle name="_pgvcl-costal_JND-5_AG TC METER _Weekly Urban PBR CO - 04-04-09 to 12-04-09" xfId="1690"/>
    <cellStyle name="_pgvcl-costal_JND-5_AG TC METER _Weekly Urban PBR CO - 04-04-09 to 12-04-09 2" xfId="1691"/>
    <cellStyle name="_pgvcl-costal_JND-5_AG TC METER _Weekly Urban PBR CO - 04-04-09 to 12-04-09 3" xfId="1692"/>
    <cellStyle name="_pgvcl-costal_JND-5_AG TC METER _Weekly Urban PBR CO - 04-04-09 to 12-04-09 4" xfId="1693"/>
    <cellStyle name="_pgvcl-costal_JND-5_AG TC METER _Weekly Urban PBR CO - 06-03-09 to 12-03-09" xfId="1694"/>
    <cellStyle name="_pgvcl-costal_JND-5_AG TC METER _Weekly Urban PBR CO - 06-03-09 to 12-03-09 2" xfId="1695"/>
    <cellStyle name="_pgvcl-costal_JND-5_AG TC METER _Weekly Urban PBR CO - 06-03-09 to 12-03-09 3" xfId="1696"/>
    <cellStyle name="_pgvcl-costal_JND-5_AG TC METER _Weekly Urban PBR CO - 06-03-09 to 12-03-09 4" xfId="1697"/>
    <cellStyle name="_pgvcl-costal_JND-5_AG TC METER _Weekly Urban PBR CO - 20-02-09 to 26-02-09" xfId="1698"/>
    <cellStyle name="_pgvcl-costal_JND-5_AG TC METER _Weekly Urban PBR CO - 20-02-09 to 26-02-09 2" xfId="1699"/>
    <cellStyle name="_pgvcl-costal_JND-5_AG TC METER _Weekly Urban PBR CO - 20-02-09 to 26-02-09 3" xfId="1700"/>
    <cellStyle name="_pgvcl-costal_JND-5_AG TC METER _Weekly Urban PBR CO - 20-02-09 to 26-02-09 4" xfId="1701"/>
    <cellStyle name="_pgvcl-costal_JND-5_AG TC METER _Weekly Urban PBR CO - 30-01-09 to 05-02-09" xfId="1702"/>
    <cellStyle name="_pgvcl-costal_JND-5_AG TC METER _Weekly Urban PBR CO - 30-01-09 to 05-02-09 2" xfId="1703"/>
    <cellStyle name="_pgvcl-costal_JND-5_AG TC METER _Weekly Urban PBR CO - 30-01-09 to 05-02-09 3" xfId="1704"/>
    <cellStyle name="_pgvcl-costal_JND-5_AG TC METER _Weekly Urban PBR CO - 30-01-09 to 05-02-09 4" xfId="1705"/>
    <cellStyle name="_pgvcl-costal_JND-5_AG TC METER _Weekly Urban PBR CO - 9-1-09 to 15.01.09" xfId="1706"/>
    <cellStyle name="_pgvcl-costal_JND-5_AG TC METER _Weekly Urban PBR CO - 9-1-09 to 15.01.09 2" xfId="1707"/>
    <cellStyle name="_pgvcl-costal_JND-5_AG TC METER _Weekly Urban PBR CO - 9-1-09 to 15.01.09 3" xfId="1708"/>
    <cellStyle name="_pgvcl-costal_JND-5_AG TC METER _Weekly Urban PBR CO - 9-1-09 to 15.01.09 4" xfId="1709"/>
    <cellStyle name="_pgvcl-costal_JND-5_AG TC METER _Weekly Urban PBR CO 01-05-09 to 07-05-09" xfId="1710"/>
    <cellStyle name="_pgvcl-costal_JND-5_AG TC METER _Weekly Urban PBR CO 01-05-09 to 07-05-09 2" xfId="1711"/>
    <cellStyle name="_pgvcl-costal_JND-5_AG TC METER _Weekly Urban PBR CO 01-05-09 to 07-05-09 3" xfId="1712"/>
    <cellStyle name="_pgvcl-costal_JND-5_AG TC METER _Weekly Urban PBR CO 01-05-09 to 07-05-09 4" xfId="1713"/>
    <cellStyle name="_pgvcl-costal_JND-5_AG TC METER _Weekly Urban PBR CO 10-04-09 to 16-04-09" xfId="1714"/>
    <cellStyle name="_pgvcl-costal_JND-5_AG TC METER _Weekly Urban PBR CO 10-04-09 to 16-04-09 2" xfId="1715"/>
    <cellStyle name="_pgvcl-costal_JND-5_AG TC METER _Weekly Urban PBR CO 10-04-09 to 16-04-09 3" xfId="1716"/>
    <cellStyle name="_pgvcl-costal_JND-5_AG TC METER _Weekly Urban PBR CO 10-04-09 to 16-04-09 4" xfId="1717"/>
    <cellStyle name="_pgvcl-costal_JND-5_Book-DMTHL" xfId="1718"/>
    <cellStyle name="_pgvcl-costal_JND-5_BVN-7" xfId="1719"/>
    <cellStyle name="_pgvcl-costal_JND-5_BVN-7 2" xfId="1720"/>
    <cellStyle name="_pgvcl-costal_JND-5_BVN-7 3" xfId="1721"/>
    <cellStyle name="_pgvcl-costal_JND-5_BVN-7 4" xfId="1722"/>
    <cellStyle name="_pgvcl-costal_JND-5_Comparison" xfId="1723"/>
    <cellStyle name="_pgvcl-costal_JND-5_Comparison 2" xfId="1724"/>
    <cellStyle name="_pgvcl-costal_JND-5_Comparison 3" xfId="1725"/>
    <cellStyle name="_pgvcl-costal_JND-5_Comparison 4" xfId="1726"/>
    <cellStyle name="_pgvcl-costal_JND-5_Details of Selected Urban Feeder" xfId="1727"/>
    <cellStyle name="_pgvcl-costal_JND-5_Details of Selected Urban Feeder 2" xfId="1728"/>
    <cellStyle name="_pgvcl-costal_JND-5_Details of Selected Urban Feeder 3" xfId="1729"/>
    <cellStyle name="_pgvcl-costal_JND-5_Details of Selected Urban Feeder 4" xfId="1730"/>
    <cellStyle name="_pgvcl-costal_JND-5_DHTHL JAN-09" xfId="1731"/>
    <cellStyle name="_pgvcl-costal_JND-5_dnthl Feb-09" xfId="1732"/>
    <cellStyle name="_pgvcl-costal_JND-5_JGYssss" xfId="1733"/>
    <cellStyle name="_pgvcl-costal_JND-5_JGYssss 2" xfId="1734"/>
    <cellStyle name="_pgvcl-costal_JND-5_JGYssss 3" xfId="1735"/>
    <cellStyle name="_pgvcl-costal_JND-5_JGYssss 4" xfId="1736"/>
    <cellStyle name="_pgvcl-costal_JND-5_JMN-7" xfId="1737"/>
    <cellStyle name="_pgvcl-costal_JND-5_JMN-7 2" xfId="1738"/>
    <cellStyle name="_pgvcl-costal_JND-5_JMN-7 3" xfId="1739"/>
    <cellStyle name="_pgvcl-costal_JND-5_JMN-7 4" xfId="1740"/>
    <cellStyle name="_pgvcl-costal_JND-5_JMN-7_accd-1" xfId="1741"/>
    <cellStyle name="_pgvcl-costal_JND-5_JMN-7_accd-1 2" xfId="1742"/>
    <cellStyle name="_pgvcl-costal_JND-5_JMN-7_accd-1 3" xfId="1743"/>
    <cellStyle name="_pgvcl-costal_JND-5_JMN-7_accd-1 4" xfId="1744"/>
    <cellStyle name="_pgvcl-costal_JND-5_JMN-7_accd-2" xfId="1745"/>
    <cellStyle name="_pgvcl-costal_JND-5_JMN-7_accd-2 2" xfId="1746"/>
    <cellStyle name="_pgvcl-costal_JND-5_JMN-7_accd-2 3" xfId="1747"/>
    <cellStyle name="_pgvcl-costal_JND-5_JMN-7_accd-2 4" xfId="1748"/>
    <cellStyle name="_pgvcl-costal_JND-5_JMN-7_ACCD-MAINT" xfId="1749"/>
    <cellStyle name="_pgvcl-costal_JND-5_JMN-7_ACCD-MAINT 2" xfId="1750"/>
    <cellStyle name="_pgvcl-costal_JND-5_JMN-7_ACCD-MAINT 3" xfId="1751"/>
    <cellStyle name="_pgvcl-costal_JND-5_JMN-7_ACCD-MAINT 4" xfId="1752"/>
    <cellStyle name="_pgvcl-costal_JND-5_JMN-7_New MIS Sheets" xfId="1753"/>
    <cellStyle name="_pgvcl-costal_JND-5_JMN-7_New MIS Sheets 2" xfId="1754"/>
    <cellStyle name="_pgvcl-costal_JND-5_JMN-7_New MIS Sheets 3" xfId="1755"/>
    <cellStyle name="_pgvcl-costal_JND-5_JMN-7_New MIS Sheets 4" xfId="1756"/>
    <cellStyle name="_pgvcl-costal_JND-5_JMN-7_pbr 7" xfId="1757"/>
    <cellStyle name="_pgvcl-costal_JND-5_JMN-7_pbr 7 2" xfId="1758"/>
    <cellStyle name="_pgvcl-costal_JND-5_JMN-7_pbr 7 3" xfId="1759"/>
    <cellStyle name="_pgvcl-costal_JND-5_JMN-7_pbr 7 4" xfId="1760"/>
    <cellStyle name="_pgvcl-costal_JND-5_JMN-7_PBR-3 june  '12  CIRCLE" xfId="1761"/>
    <cellStyle name="_pgvcl-costal_JND-5_JMN-7_PBR-3 june  '12  CIRCLE 2" xfId="1762"/>
    <cellStyle name="_pgvcl-costal_JND-5_JMN-7_PBR-3 june  '12  CIRCLE 3" xfId="1763"/>
    <cellStyle name="_pgvcl-costal_JND-5_JMN-7_PBR-3 june  '12  CIRCLE 4" xfId="1764"/>
    <cellStyle name="_pgvcl-costal_JND-5_JMN-7_PGVCL- 7" xfId="1765"/>
    <cellStyle name="_pgvcl-costal_JND-5_JMN-7_PGVCL- 7 2" xfId="1766"/>
    <cellStyle name="_pgvcl-costal_JND-5_JMN-7_PGVCL- 7 3" xfId="1767"/>
    <cellStyle name="_pgvcl-costal_JND-5_JMN-7_PGVCL- 7 4" xfId="1768"/>
    <cellStyle name="_pgvcl-costal_JND-5_JMN-7_PGVCL- 9" xfId="1769"/>
    <cellStyle name="_pgvcl-costal_JND-5_JMN-7_PGVCL- 9 2" xfId="1770"/>
    <cellStyle name="_pgvcl-costal_JND-5_JMN-7_PGVCL- 9 3" xfId="1771"/>
    <cellStyle name="_pgvcl-costal_JND-5_JMN-7_PGVCL- 9 4" xfId="1772"/>
    <cellStyle name="_pgvcl-costal_JND-5_JMN-7_PGVCL- 9 Aug. 11" xfId="1773"/>
    <cellStyle name="_pgvcl-costal_JND-5_JMN-7_PGVCL- 9 Aug. 11 2" xfId="1774"/>
    <cellStyle name="_pgvcl-costal_JND-5_JMN-7_PGVCL- 9 Aug. 11 3" xfId="1775"/>
    <cellStyle name="_pgvcl-costal_JND-5_JMN-7_PGVCL- 9 Aug. 11 4" xfId="1776"/>
    <cellStyle name="_pgvcl-costal_JND-5_JMN-7_PGVCL- 9 Jun. 11" xfId="1777"/>
    <cellStyle name="_pgvcl-costal_JND-5_JMN-7_PGVCL- 9 Jun. 11 2" xfId="1778"/>
    <cellStyle name="_pgvcl-costal_JND-5_JMN-7_PGVCL- 9 Jun. 11 3" xfId="1779"/>
    <cellStyle name="_pgvcl-costal_JND-5_JMN-7_PGVCL- 9 Jun. 11 4" xfId="1780"/>
    <cellStyle name="_pgvcl-costal_JND-5_JMN-7_PGVCL- 9 May 11" xfId="1781"/>
    <cellStyle name="_pgvcl-costal_JND-5_JMN-7_PGVCL- 9 May 11 2" xfId="1782"/>
    <cellStyle name="_pgvcl-costal_JND-5_JMN-7_PGVCL- 9 May 11 3" xfId="1783"/>
    <cellStyle name="_pgvcl-costal_JND-5_JMN-7_PGVCL- 9 May 11 4" xfId="1784"/>
    <cellStyle name="_pgvcl-costal_JND-5_JMN-7_PGVCL- 9 Sep. 11" xfId="1785"/>
    <cellStyle name="_pgvcl-costal_JND-5_JMN-7_PGVCL- 9 Sep. 11 2" xfId="1786"/>
    <cellStyle name="_pgvcl-costal_JND-5_JMN-7_PGVCL- 9 Sep. 11 3" xfId="1787"/>
    <cellStyle name="_pgvcl-costal_JND-5_JMN-7_PGVCL- 9 Sep. 11 4" xfId="1788"/>
    <cellStyle name="_pgvcl-costal_JND-5_JMN-77" xfId="1789"/>
    <cellStyle name="_pgvcl-costal_JND-5_JMN-77 2" xfId="1790"/>
    <cellStyle name="_pgvcl-costal_JND-5_JMN-77 3" xfId="1791"/>
    <cellStyle name="_pgvcl-costal_JND-5_JMN-77 4" xfId="1792"/>
    <cellStyle name="_pgvcl-costal_JND-5_JMN-77_accd-1" xfId="1793"/>
    <cellStyle name="_pgvcl-costal_JND-5_JMN-77_accd-1 2" xfId="1794"/>
    <cellStyle name="_pgvcl-costal_JND-5_JMN-77_accd-1 3" xfId="1795"/>
    <cellStyle name="_pgvcl-costal_JND-5_JMN-77_accd-1 4" xfId="1796"/>
    <cellStyle name="_pgvcl-costal_JND-5_JMN-77_accd-2" xfId="1797"/>
    <cellStyle name="_pgvcl-costal_JND-5_JMN-77_accd-2 2" xfId="1798"/>
    <cellStyle name="_pgvcl-costal_JND-5_JMN-77_accd-2 3" xfId="1799"/>
    <cellStyle name="_pgvcl-costal_JND-5_JMN-77_accd-2 4" xfId="1800"/>
    <cellStyle name="_pgvcl-costal_JND-5_JMN-77_ACCD-MAINT" xfId="1801"/>
    <cellStyle name="_pgvcl-costal_JND-5_JMN-77_ACCD-MAINT 2" xfId="1802"/>
    <cellStyle name="_pgvcl-costal_JND-5_JMN-77_ACCD-MAINT 3" xfId="1803"/>
    <cellStyle name="_pgvcl-costal_JND-5_JMN-77_ACCD-MAINT 4" xfId="1804"/>
    <cellStyle name="_pgvcl-costal_JND-5_JMN-77_New MIS Sheets" xfId="1805"/>
    <cellStyle name="_pgvcl-costal_JND-5_JMN-77_New MIS Sheets 2" xfId="1806"/>
    <cellStyle name="_pgvcl-costal_JND-5_JMN-77_New MIS Sheets 3" xfId="1807"/>
    <cellStyle name="_pgvcl-costal_JND-5_JMN-77_New MIS Sheets 4" xfId="1808"/>
    <cellStyle name="_pgvcl-costal_JND-5_JMN-77_pbr 7" xfId="1809"/>
    <cellStyle name="_pgvcl-costal_JND-5_JMN-77_pbr 7 2" xfId="1810"/>
    <cellStyle name="_pgvcl-costal_JND-5_JMN-77_pbr 7 3" xfId="1811"/>
    <cellStyle name="_pgvcl-costal_JND-5_JMN-77_pbr 7 4" xfId="1812"/>
    <cellStyle name="_pgvcl-costal_JND-5_JMN-77_PBR-3 june  '12  CIRCLE" xfId="1813"/>
    <cellStyle name="_pgvcl-costal_JND-5_JMN-77_PBR-3 june  '12  CIRCLE 2" xfId="1814"/>
    <cellStyle name="_pgvcl-costal_JND-5_JMN-77_PBR-3 june  '12  CIRCLE 3" xfId="1815"/>
    <cellStyle name="_pgvcl-costal_JND-5_JMN-77_PBR-3 june  '12  CIRCLE 4" xfId="1816"/>
    <cellStyle name="_pgvcl-costal_JND-5_JMN-77_PGVCL- 7" xfId="1817"/>
    <cellStyle name="_pgvcl-costal_JND-5_JMN-77_PGVCL- 7 2" xfId="1818"/>
    <cellStyle name="_pgvcl-costal_JND-5_JMN-77_PGVCL- 7 3" xfId="1819"/>
    <cellStyle name="_pgvcl-costal_JND-5_JMN-77_PGVCL- 7 4" xfId="1820"/>
    <cellStyle name="_pgvcl-costal_JND-5_JMN-77_PGVCL- 9" xfId="1821"/>
    <cellStyle name="_pgvcl-costal_JND-5_JMN-77_PGVCL- 9 2" xfId="1822"/>
    <cellStyle name="_pgvcl-costal_JND-5_JMN-77_PGVCL- 9 3" xfId="1823"/>
    <cellStyle name="_pgvcl-costal_JND-5_JMN-77_PGVCL- 9 4" xfId="1824"/>
    <cellStyle name="_pgvcl-costal_JND-5_JMN-77_PGVCL- 9 Aug. 11" xfId="1825"/>
    <cellStyle name="_pgvcl-costal_JND-5_JMN-77_PGVCL- 9 Aug. 11 2" xfId="1826"/>
    <cellStyle name="_pgvcl-costal_JND-5_JMN-77_PGVCL- 9 Aug. 11 3" xfId="1827"/>
    <cellStyle name="_pgvcl-costal_JND-5_JMN-77_PGVCL- 9 Aug. 11 4" xfId="1828"/>
    <cellStyle name="_pgvcl-costal_JND-5_JMN-77_PGVCL- 9 Jun. 11" xfId="1829"/>
    <cellStyle name="_pgvcl-costal_JND-5_JMN-77_PGVCL- 9 Jun. 11 2" xfId="1830"/>
    <cellStyle name="_pgvcl-costal_JND-5_JMN-77_PGVCL- 9 Jun. 11 3" xfId="1831"/>
    <cellStyle name="_pgvcl-costal_JND-5_JMN-77_PGVCL- 9 Jun. 11 4" xfId="1832"/>
    <cellStyle name="_pgvcl-costal_JND-5_JMN-77_PGVCL- 9 May 11" xfId="1833"/>
    <cellStyle name="_pgvcl-costal_JND-5_JMN-77_PGVCL- 9 May 11 2" xfId="1834"/>
    <cellStyle name="_pgvcl-costal_JND-5_JMN-77_PGVCL- 9 May 11 3" xfId="1835"/>
    <cellStyle name="_pgvcl-costal_JND-5_JMN-77_PGVCL- 9 May 11 4" xfId="1836"/>
    <cellStyle name="_pgvcl-costal_JND-5_JMN-77_PGVCL- 9 Sep. 11" xfId="1837"/>
    <cellStyle name="_pgvcl-costal_JND-5_JMN-77_PGVCL- 9 Sep. 11 2" xfId="1838"/>
    <cellStyle name="_pgvcl-costal_JND-5_JMN-77_PGVCL- 9 Sep. 11 3" xfId="1839"/>
    <cellStyle name="_pgvcl-costal_JND-5_JMN-77_PGVCL- 9 Sep. 11 4" xfId="1840"/>
    <cellStyle name="_pgvcl-costal_JND-5_JND - 4" xfId="1841"/>
    <cellStyle name="_pgvcl-costal_JND-5_JND - 4_Book-DMTHL" xfId="1842"/>
    <cellStyle name="_pgvcl-costal_JND-5_JND - 4_Comparison" xfId="1843"/>
    <cellStyle name="_pgvcl-costal_JND-5_JND - 4_Comparison 2" xfId="1844"/>
    <cellStyle name="_pgvcl-costal_JND-5_JND - 4_Comparison 3" xfId="1845"/>
    <cellStyle name="_pgvcl-costal_JND-5_JND - 4_Comparison 4" xfId="1846"/>
    <cellStyle name="_pgvcl-costal_JND-5_JND - 4_Details of Selected Urban Feeder" xfId="1847"/>
    <cellStyle name="_pgvcl-costal_JND-5_JND - 4_Details of Selected Urban Feeder 2" xfId="1848"/>
    <cellStyle name="_pgvcl-costal_JND-5_JND - 4_Details of Selected Urban Feeder 3" xfId="1849"/>
    <cellStyle name="_pgvcl-costal_JND-5_JND - 4_Details of Selected Urban Feeder 4" xfId="1850"/>
    <cellStyle name="_pgvcl-costal_JND-5_JND - 4_DHTHL JAN-09" xfId="1851"/>
    <cellStyle name="_pgvcl-costal_JND-5_JND - 4_dnthl Feb-09" xfId="1852"/>
    <cellStyle name="_pgvcl-costal_JND-5_JND - 4_JGYssss" xfId="1853"/>
    <cellStyle name="_pgvcl-costal_JND-5_JND - 4_JGYssss 2" xfId="1854"/>
    <cellStyle name="_pgvcl-costal_JND-5_JND - 4_JGYssss 3" xfId="1855"/>
    <cellStyle name="_pgvcl-costal_JND-5_JND - 4_JGYssss 4" xfId="1856"/>
    <cellStyle name="_pgvcl-costal_JND-5_JND - 4_New MIS Sheets" xfId="1857"/>
    <cellStyle name="_pgvcl-costal_JND-5_JND - 4_New MIS Sheets 2" xfId="1858"/>
    <cellStyle name="_pgvcl-costal_JND-5_JND - 4_New MIS Sheets 3" xfId="1859"/>
    <cellStyle name="_pgvcl-costal_JND-5_JND - 4_New MIS Sheets 4" xfId="1860"/>
    <cellStyle name="_pgvcl-costal_JND-5_JND - 4_PBR" xfId="1861"/>
    <cellStyle name="_pgvcl-costal_JND-5_JND - 4_PBR 2" xfId="1862"/>
    <cellStyle name="_pgvcl-costal_JND-5_JND - 4_PBR 3" xfId="1863"/>
    <cellStyle name="_pgvcl-costal_JND-5_JND - 4_PBR 4" xfId="1864"/>
    <cellStyle name="_pgvcl-costal_JND-5_JND - 4_PBR CO_DAILY REPORT GIS - 20-01-09" xfId="1865"/>
    <cellStyle name="_pgvcl-costal_JND-5_JND - 4_PBR CO_DAILY REPORT GIS - 20-01-09 2" xfId="1866"/>
    <cellStyle name="_pgvcl-costal_JND-5_JND - 4_PBR CO_DAILY REPORT GIS - 20-01-09 3" xfId="1867"/>
    <cellStyle name="_pgvcl-costal_JND-5_JND - 4_PBR CO_DAILY REPORT GIS - 20-01-09 4" xfId="1868"/>
    <cellStyle name="_pgvcl-costal_JND-5_JND - 4_T&amp;D August-08" xfId="1869"/>
    <cellStyle name="_pgvcl-costal_JND-5_JND - 4_T&amp;D August-08 2" xfId="1870"/>
    <cellStyle name="_pgvcl-costal_JND-5_JND - 4_T&amp;D August-08 3" xfId="1871"/>
    <cellStyle name="_pgvcl-costal_JND-5_JND - 4_T&amp;D August-08 4" xfId="1872"/>
    <cellStyle name="_pgvcl-costal_JND-5_JND - 4_T&amp;D Dec-08" xfId="1873"/>
    <cellStyle name="_pgvcl-costal_JND-5_JND - 4_T&amp;D Dec-08 2" xfId="1874"/>
    <cellStyle name="_pgvcl-costal_JND-5_JND - 4_T&amp;D Dec-08 3" xfId="1875"/>
    <cellStyle name="_pgvcl-costal_JND-5_JND - 4_T&amp;D Dec-08 4" xfId="1876"/>
    <cellStyle name="_pgvcl-costal_JND-5_JND - 4_T&amp;D July-08" xfId="1877"/>
    <cellStyle name="_pgvcl-costal_JND-5_JND - 4_T&amp;D July-08 2" xfId="1878"/>
    <cellStyle name="_pgvcl-costal_JND-5_JND - 4_T&amp;D July-08 3" xfId="1879"/>
    <cellStyle name="_pgvcl-costal_JND-5_JND - 4_T&amp;D July-08 4" xfId="1880"/>
    <cellStyle name="_pgvcl-costal_JND-5_JND - 4_T&amp;D MAR--09" xfId="1881"/>
    <cellStyle name="_pgvcl-costal_JND-5_JND - 4_T&amp;D MAR--09 2" xfId="1882"/>
    <cellStyle name="_pgvcl-costal_JND-5_JND - 4_T&amp;D MAR--09 3" xfId="1883"/>
    <cellStyle name="_pgvcl-costal_JND-5_JND - 4_T&amp;D MAR--09 4" xfId="1884"/>
    <cellStyle name="_pgvcl-costal_JND-5_JND - 4_Urban Weekly 8 MAY 09" xfId="1885"/>
    <cellStyle name="_pgvcl-costal_JND-5_JND - 4_URBAN WEEKLY PBR CO" xfId="1886"/>
    <cellStyle name="_pgvcl-costal_JND-5_JND - 4_URBAN WEEKLY PBR CO 2" xfId="1887"/>
    <cellStyle name="_pgvcl-costal_JND-5_JND - 4_URBAN WEEKLY PBR CO 3" xfId="1888"/>
    <cellStyle name="_pgvcl-costal_JND-5_JND - 4_URBAN WEEKLY PBR CO 4" xfId="1889"/>
    <cellStyle name="_pgvcl-costal_JND-5_JND - 4_Weekly Urban PBR CO - 04-04-09 to 12-04-09" xfId="1890"/>
    <cellStyle name="_pgvcl-costal_JND-5_JND - 4_Weekly Urban PBR CO - 04-04-09 to 12-04-09 2" xfId="1891"/>
    <cellStyle name="_pgvcl-costal_JND-5_JND - 4_Weekly Urban PBR CO - 04-04-09 to 12-04-09 3" xfId="1892"/>
    <cellStyle name="_pgvcl-costal_JND-5_JND - 4_Weekly Urban PBR CO - 04-04-09 to 12-04-09 4" xfId="1893"/>
    <cellStyle name="_pgvcl-costal_JND-5_JND - 4_Weekly Urban PBR CO - 06-03-09 to 12-03-09" xfId="1894"/>
    <cellStyle name="_pgvcl-costal_JND-5_JND - 4_Weekly Urban PBR CO - 06-03-09 to 12-03-09 2" xfId="1895"/>
    <cellStyle name="_pgvcl-costal_JND-5_JND - 4_Weekly Urban PBR CO - 06-03-09 to 12-03-09 3" xfId="1896"/>
    <cellStyle name="_pgvcl-costal_JND-5_JND - 4_Weekly Urban PBR CO - 06-03-09 to 12-03-09 4" xfId="1897"/>
    <cellStyle name="_pgvcl-costal_JND-5_JND - 4_Weekly Urban PBR CO - 20-02-09 to 26-02-09" xfId="1898"/>
    <cellStyle name="_pgvcl-costal_JND-5_JND - 4_Weekly Urban PBR CO - 20-02-09 to 26-02-09 2" xfId="1899"/>
    <cellStyle name="_pgvcl-costal_JND-5_JND - 4_Weekly Urban PBR CO - 20-02-09 to 26-02-09 3" xfId="1900"/>
    <cellStyle name="_pgvcl-costal_JND-5_JND - 4_Weekly Urban PBR CO - 20-02-09 to 26-02-09 4" xfId="1901"/>
    <cellStyle name="_pgvcl-costal_JND-5_JND - 4_Weekly Urban PBR CO - 30-01-09 to 05-02-09" xfId="1902"/>
    <cellStyle name="_pgvcl-costal_JND-5_JND - 4_Weekly Urban PBR CO - 30-01-09 to 05-02-09 2" xfId="1903"/>
    <cellStyle name="_pgvcl-costal_JND-5_JND - 4_Weekly Urban PBR CO - 30-01-09 to 05-02-09 3" xfId="1904"/>
    <cellStyle name="_pgvcl-costal_JND-5_JND - 4_Weekly Urban PBR CO - 30-01-09 to 05-02-09 4" xfId="1905"/>
    <cellStyle name="_pgvcl-costal_JND-5_JND - 4_Weekly Urban PBR CO - 9-1-09 to 15.01.09" xfId="1906"/>
    <cellStyle name="_pgvcl-costal_JND-5_JND - 4_Weekly Urban PBR CO - 9-1-09 to 15.01.09 2" xfId="1907"/>
    <cellStyle name="_pgvcl-costal_JND-5_JND - 4_Weekly Urban PBR CO - 9-1-09 to 15.01.09 3" xfId="1908"/>
    <cellStyle name="_pgvcl-costal_JND-5_JND - 4_Weekly Urban PBR CO - 9-1-09 to 15.01.09 4" xfId="1909"/>
    <cellStyle name="_pgvcl-costal_JND-5_JND - 4_Weekly Urban PBR CO 01-05-09 to 07-05-09" xfId="1910"/>
    <cellStyle name="_pgvcl-costal_JND-5_JND - 4_Weekly Urban PBR CO 01-05-09 to 07-05-09 2" xfId="1911"/>
    <cellStyle name="_pgvcl-costal_JND-5_JND - 4_Weekly Urban PBR CO 01-05-09 to 07-05-09 3" xfId="1912"/>
    <cellStyle name="_pgvcl-costal_JND-5_JND - 4_Weekly Urban PBR CO 01-05-09 to 07-05-09 4" xfId="1913"/>
    <cellStyle name="_pgvcl-costal_JND-5_JND - 4_Weekly Urban PBR CO 10-04-09 to 16-04-09" xfId="1914"/>
    <cellStyle name="_pgvcl-costal_JND-5_JND - 4_Weekly Urban PBR CO 10-04-09 to 16-04-09 2" xfId="1915"/>
    <cellStyle name="_pgvcl-costal_JND-5_JND - 4_Weekly Urban PBR CO 10-04-09 to 16-04-09 3" xfId="1916"/>
    <cellStyle name="_pgvcl-costal_JND-5_JND - 4_Weekly Urban PBR CO 10-04-09 to 16-04-09 4" xfId="1917"/>
    <cellStyle name="_pgvcl-costal_JND-5_JND - 5" xfId="1918"/>
    <cellStyle name="_pgvcl-costal_JND-5_JND - 5 CFL" xfId="1919"/>
    <cellStyle name="_pgvcl-costal_JND-5_JND - 5 CFL 2" xfId="1920"/>
    <cellStyle name="_pgvcl-costal_JND-5_JND - 5 CFL 3" xfId="1921"/>
    <cellStyle name="_pgvcl-costal_JND-5_JND - 5 CFL 4" xfId="1922"/>
    <cellStyle name="_pgvcl-costal_JND-5_JND - 5_BOARD 30-03-09" xfId="1923"/>
    <cellStyle name="_pgvcl-costal_JND-5_JND - 5_BOARD 30-03-09 2" xfId="1924"/>
    <cellStyle name="_pgvcl-costal_JND-5_JND - 5_BOARD 30-03-09 3" xfId="1925"/>
    <cellStyle name="_pgvcl-costal_JND-5_JND - 5_BOARD 30-03-09 4" xfId="1926"/>
    <cellStyle name="_pgvcl-costal_JND-5_JND - 5_Book-DMTHL" xfId="1927"/>
    <cellStyle name="_pgvcl-costal_JND-5_JND - 5_Comparison" xfId="1928"/>
    <cellStyle name="_pgvcl-costal_JND-5_JND - 5_Comparison 2" xfId="1929"/>
    <cellStyle name="_pgvcl-costal_JND-5_JND - 5_Comparison 3" xfId="1930"/>
    <cellStyle name="_pgvcl-costal_JND-5_JND - 5_Comparison 4" xfId="1931"/>
    <cellStyle name="_pgvcl-costal_JND-5_JND - 5_Details of Selected Urban Feeder" xfId="1932"/>
    <cellStyle name="_pgvcl-costal_JND-5_JND - 5_Details of Selected Urban Feeder 2" xfId="1933"/>
    <cellStyle name="_pgvcl-costal_JND-5_JND - 5_Details of Selected Urban Feeder 3" xfId="1934"/>
    <cellStyle name="_pgvcl-costal_JND-5_JND - 5_Details of Selected Urban Feeder 4" xfId="1935"/>
    <cellStyle name="_pgvcl-costal_JND-5_JND - 5_DHTHL JAN-09" xfId="1936"/>
    <cellStyle name="_pgvcl-costal_JND-5_JND - 5_dnthl Feb-09" xfId="1937"/>
    <cellStyle name="_pgvcl-costal_JND-5_JND - 5_HOD 16-04-09 Transformer" xfId="1938"/>
    <cellStyle name="_pgvcl-costal_JND-5_JND - 5_HOD 16-04-09 Transformer 2" xfId="1939"/>
    <cellStyle name="_pgvcl-costal_JND-5_JND - 5_HOD 16-04-09 Transformer 3" xfId="1940"/>
    <cellStyle name="_pgvcl-costal_JND-5_JND - 5_HOD 16-04-09 Transformer 4" xfId="1941"/>
    <cellStyle name="_pgvcl-costal_JND-5_JND - 5_JGYssss" xfId="1942"/>
    <cellStyle name="_pgvcl-costal_JND-5_JND - 5_JGYssss 2" xfId="1943"/>
    <cellStyle name="_pgvcl-costal_JND-5_JND - 5_JGYssss 3" xfId="1944"/>
    <cellStyle name="_pgvcl-costal_JND-5_JND - 5_JGYssss 4" xfId="1945"/>
    <cellStyle name="_pgvcl-costal_JND-5_JND - 5_New MIS Sheets" xfId="1946"/>
    <cellStyle name="_pgvcl-costal_JND-5_JND - 5_New MIS Sheets 2" xfId="1947"/>
    <cellStyle name="_pgvcl-costal_JND-5_JND - 5_New MIS Sheets 3" xfId="1948"/>
    <cellStyle name="_pgvcl-costal_JND-5_JND - 5_New MIS Sheets 4" xfId="1949"/>
    <cellStyle name="_pgvcl-costal_JND-5_JND - 5_PBR" xfId="1950"/>
    <cellStyle name="_pgvcl-costal_JND-5_JND - 5_PBR 2" xfId="1951"/>
    <cellStyle name="_pgvcl-costal_JND-5_JND - 5_PBR 3" xfId="1952"/>
    <cellStyle name="_pgvcl-costal_JND-5_JND - 5_PBR 4" xfId="1953"/>
    <cellStyle name="_pgvcl-costal_JND-5_JND - 5_PBR CO_DAILY REPORT GIS - 20-01-09" xfId="1954"/>
    <cellStyle name="_pgvcl-costal_JND-5_JND - 5_PBR CO_DAILY REPORT GIS - 20-01-09 2" xfId="1955"/>
    <cellStyle name="_pgvcl-costal_JND-5_JND - 5_PBR CO_DAILY REPORT GIS - 20-01-09 3" xfId="1956"/>
    <cellStyle name="_pgvcl-costal_JND-5_JND - 5_PBR CO_DAILY REPORT GIS - 20-01-09 4" xfId="1957"/>
    <cellStyle name="_pgvcl-costal_JND-5_JND - 5_POWER FILED 17-08-09" xfId="1958"/>
    <cellStyle name="_pgvcl-costal_JND-5_JND - 5_POWER FILED 17-08-09 2" xfId="1959"/>
    <cellStyle name="_pgvcl-costal_JND-5_JND - 5_POWER FILED 17-08-09 3" xfId="1960"/>
    <cellStyle name="_pgvcl-costal_JND-5_JND - 5_POWER FILED 17-08-09 4" xfId="1961"/>
    <cellStyle name="_pgvcl-costal_JND-5_JND - 5_SE 14-05-09" xfId="1962"/>
    <cellStyle name="_pgvcl-costal_JND-5_JND - 5_SE 14-05-09 2" xfId="1963"/>
    <cellStyle name="_pgvcl-costal_JND-5_JND - 5_SE 14-05-09 3" xfId="1964"/>
    <cellStyle name="_pgvcl-costal_JND-5_JND - 5_SE 14-05-09 4" xfId="1965"/>
    <cellStyle name="_pgvcl-costal_JND-5_JND - 5_Soft Copy of Tech-2" xfId="1966"/>
    <cellStyle name="_pgvcl-costal_JND-5_JND - 5_Soft Copy of Tech-2 2" xfId="1967"/>
    <cellStyle name="_pgvcl-costal_JND-5_JND - 5_Soft Copy of Tech-2 3" xfId="1968"/>
    <cellStyle name="_pgvcl-costal_JND-5_JND - 5_Soft Copy of Tech-2 4" xfId="1969"/>
    <cellStyle name="_pgvcl-costal_JND-5_JND - 5_SUMM Shreem-21-08-09" xfId="1970"/>
    <cellStyle name="_pgvcl-costal_JND-5_JND - 5_SUMM Shreem-21-08-09 2" xfId="1971"/>
    <cellStyle name="_pgvcl-costal_JND-5_JND - 5_SUMM Shreem-21-08-09 3" xfId="1972"/>
    <cellStyle name="_pgvcl-costal_JND-5_JND - 5_SUMM Shreem-21-08-09 4" xfId="1973"/>
    <cellStyle name="_pgvcl-costal_JND-5_JND - 5_T&amp;D August-08" xfId="1974"/>
    <cellStyle name="_pgvcl-costal_JND-5_JND - 5_T&amp;D August-08 2" xfId="1975"/>
    <cellStyle name="_pgvcl-costal_JND-5_JND - 5_T&amp;D August-08 3" xfId="1976"/>
    <cellStyle name="_pgvcl-costal_JND-5_JND - 5_T&amp;D August-08 4" xfId="1977"/>
    <cellStyle name="_pgvcl-costal_JND-5_JND - 5_T&amp;D Dec-08" xfId="1978"/>
    <cellStyle name="_pgvcl-costal_JND-5_JND - 5_T&amp;D Dec-08 2" xfId="1979"/>
    <cellStyle name="_pgvcl-costal_JND-5_JND - 5_T&amp;D Dec-08 3" xfId="1980"/>
    <cellStyle name="_pgvcl-costal_JND-5_JND - 5_T&amp;D Dec-08 4" xfId="1981"/>
    <cellStyle name="_pgvcl-costal_JND-5_JND - 5_T&amp;D July-08" xfId="1982"/>
    <cellStyle name="_pgvcl-costal_JND-5_JND - 5_T&amp;D July-08 2" xfId="1983"/>
    <cellStyle name="_pgvcl-costal_JND-5_JND - 5_T&amp;D July-08 3" xfId="1984"/>
    <cellStyle name="_pgvcl-costal_JND-5_JND - 5_T&amp;D July-08 4" xfId="1985"/>
    <cellStyle name="_pgvcl-costal_JND-5_JND - 5_T&amp;D MAR--09" xfId="1986"/>
    <cellStyle name="_pgvcl-costal_JND-5_JND - 5_T&amp;D MAR--09 2" xfId="1987"/>
    <cellStyle name="_pgvcl-costal_JND-5_JND - 5_T&amp;D MAR--09 3" xfId="1988"/>
    <cellStyle name="_pgvcl-costal_JND-5_JND - 5_T&amp;D MAR--09 4" xfId="1989"/>
    <cellStyle name="_pgvcl-costal_JND-5_JND - 5_TECH-2 SOFT COPY" xfId="1990"/>
    <cellStyle name="_pgvcl-costal_JND-5_JND - 5_TECH-2 SOFT COPY 2" xfId="1991"/>
    <cellStyle name="_pgvcl-costal_JND-5_JND - 5_TECH-2 SOFT COPY 3" xfId="1992"/>
    <cellStyle name="_pgvcl-costal_JND-5_JND - 5_TECH-2 SOFT COPY 4" xfId="1993"/>
    <cellStyle name="_pgvcl-costal_JND-5_JND - 5_TRANSFORMER DETAIL." xfId="1994"/>
    <cellStyle name="_pgvcl-costal_JND-5_JND - 5_TRANSFORMER DETAIL. 2" xfId="1995"/>
    <cellStyle name="_pgvcl-costal_JND-5_JND - 5_TRANSFORMER DETAIL. 3" xfId="1996"/>
    <cellStyle name="_pgvcl-costal_JND-5_JND - 5_TRANSFORMER DETAIL. 4" xfId="1997"/>
    <cellStyle name="_pgvcl-costal_JND-5_JND - 5_Urban Weekly 8 MAY 09" xfId="1998"/>
    <cellStyle name="_pgvcl-costal_JND-5_JND - 5_URBAN WEEKLY PBR CO" xfId="1999"/>
    <cellStyle name="_pgvcl-costal_JND-5_JND - 5_URBAN WEEKLY PBR CO 2" xfId="2000"/>
    <cellStyle name="_pgvcl-costal_JND-5_JND - 5_URBAN WEEKLY PBR CO 3" xfId="2001"/>
    <cellStyle name="_pgvcl-costal_JND-5_JND - 5_URBAN WEEKLY PBR CO 4" xfId="2002"/>
    <cellStyle name="_pgvcl-costal_JND-5_JND - 5_Weekly Urban PBR CO - 04-04-09 to 12-04-09" xfId="2003"/>
    <cellStyle name="_pgvcl-costal_JND-5_JND - 5_Weekly Urban PBR CO - 04-04-09 to 12-04-09 2" xfId="2004"/>
    <cellStyle name="_pgvcl-costal_JND-5_JND - 5_Weekly Urban PBR CO - 04-04-09 to 12-04-09 3" xfId="2005"/>
    <cellStyle name="_pgvcl-costal_JND-5_JND - 5_Weekly Urban PBR CO - 04-04-09 to 12-04-09 4" xfId="2006"/>
    <cellStyle name="_pgvcl-costal_JND-5_JND - 5_Weekly Urban PBR CO - 06-03-09 to 12-03-09" xfId="2007"/>
    <cellStyle name="_pgvcl-costal_JND-5_JND - 5_Weekly Urban PBR CO - 06-03-09 to 12-03-09 2" xfId="2008"/>
    <cellStyle name="_pgvcl-costal_JND-5_JND - 5_Weekly Urban PBR CO - 06-03-09 to 12-03-09 3" xfId="2009"/>
    <cellStyle name="_pgvcl-costal_JND-5_JND - 5_Weekly Urban PBR CO - 06-03-09 to 12-03-09 4" xfId="2010"/>
    <cellStyle name="_pgvcl-costal_JND-5_JND - 5_Weekly Urban PBR CO - 20-02-09 to 26-02-09" xfId="2011"/>
    <cellStyle name="_pgvcl-costal_JND-5_JND - 5_Weekly Urban PBR CO - 20-02-09 to 26-02-09 2" xfId="2012"/>
    <cellStyle name="_pgvcl-costal_JND-5_JND - 5_Weekly Urban PBR CO - 20-02-09 to 26-02-09 3" xfId="2013"/>
    <cellStyle name="_pgvcl-costal_JND-5_JND - 5_Weekly Urban PBR CO - 20-02-09 to 26-02-09 4" xfId="2014"/>
    <cellStyle name="_pgvcl-costal_JND-5_JND - 5_Weekly Urban PBR CO - 30-01-09 to 05-02-09" xfId="2015"/>
    <cellStyle name="_pgvcl-costal_JND-5_JND - 5_Weekly Urban PBR CO - 30-01-09 to 05-02-09 2" xfId="2016"/>
    <cellStyle name="_pgvcl-costal_JND-5_JND - 5_Weekly Urban PBR CO - 30-01-09 to 05-02-09 3" xfId="2017"/>
    <cellStyle name="_pgvcl-costal_JND-5_JND - 5_Weekly Urban PBR CO - 30-01-09 to 05-02-09 4" xfId="2018"/>
    <cellStyle name="_pgvcl-costal_JND-5_JND - 5_Weekly Urban PBR CO - 9-1-09 to 15.01.09" xfId="2019"/>
    <cellStyle name="_pgvcl-costal_JND-5_JND - 5_Weekly Urban PBR CO - 9-1-09 to 15.01.09 2" xfId="2020"/>
    <cellStyle name="_pgvcl-costal_JND-5_JND - 5_Weekly Urban PBR CO - 9-1-09 to 15.01.09 3" xfId="2021"/>
    <cellStyle name="_pgvcl-costal_JND-5_JND - 5_Weekly Urban PBR CO - 9-1-09 to 15.01.09 4" xfId="2022"/>
    <cellStyle name="_pgvcl-costal_JND-5_JND - 5_Weekly Urban PBR CO 01-05-09 to 07-05-09" xfId="2023"/>
    <cellStyle name="_pgvcl-costal_JND-5_JND - 5_Weekly Urban PBR CO 01-05-09 to 07-05-09 2" xfId="2024"/>
    <cellStyle name="_pgvcl-costal_JND-5_JND - 5_Weekly Urban PBR CO 01-05-09 to 07-05-09 3" xfId="2025"/>
    <cellStyle name="_pgvcl-costal_JND-5_JND - 5_Weekly Urban PBR CO 01-05-09 to 07-05-09 4" xfId="2026"/>
    <cellStyle name="_pgvcl-costal_JND-5_JND - 5_Weekly Urban PBR CO 10-04-09 to 16-04-09" xfId="2027"/>
    <cellStyle name="_pgvcl-costal_JND-5_JND - 5_Weekly Urban PBR CO 10-04-09 to 16-04-09 2" xfId="2028"/>
    <cellStyle name="_pgvcl-costal_JND-5_JND - 5_Weekly Urban PBR CO 10-04-09 to 16-04-09 3" xfId="2029"/>
    <cellStyle name="_pgvcl-costal_JND-5_JND - 5_Weekly Urban PBR CO 10-04-09 to 16-04-09 4" xfId="2030"/>
    <cellStyle name="_pgvcl-costal_JND-5_JND - 7" xfId="2031"/>
    <cellStyle name="_pgvcl-costal_JND-5_JND - 7 2" xfId="2032"/>
    <cellStyle name="_pgvcl-costal_JND-5_JND - 7 3" xfId="2033"/>
    <cellStyle name="_pgvcl-costal_JND-5_JND - 7 4" xfId="2034"/>
    <cellStyle name="_pgvcl-costal_JND-5_JND - 7 T3" xfId="2035"/>
    <cellStyle name="_pgvcl-costal_JND-5_JND 50" xfId="2036"/>
    <cellStyle name="_pgvcl-costal_JND-5_JND 50 2" xfId="2037"/>
    <cellStyle name="_pgvcl-costal_JND-5_JND 50 3" xfId="2038"/>
    <cellStyle name="_pgvcl-costal_JND-5_JND 50 4" xfId="2039"/>
    <cellStyle name="_pgvcl-costal_JND-5_JND T-3 MIS" xfId="2040"/>
    <cellStyle name="_pgvcl-costal_JND-5_JND-4" xfId="2041"/>
    <cellStyle name="_pgvcl-costal_JND-5_JND-4_Book-DMTHL" xfId="2042"/>
    <cellStyle name="_pgvcl-costal_JND-5_JND-4_Comparison" xfId="2043"/>
    <cellStyle name="_pgvcl-costal_JND-5_JND-4_Comparison 2" xfId="2044"/>
    <cellStyle name="_pgvcl-costal_JND-5_JND-4_Comparison 3" xfId="2045"/>
    <cellStyle name="_pgvcl-costal_JND-5_JND-4_Comparison 4" xfId="2046"/>
    <cellStyle name="_pgvcl-costal_JND-5_JND-4_Details of Selected Urban Feeder" xfId="2047"/>
    <cellStyle name="_pgvcl-costal_JND-5_JND-4_Details of Selected Urban Feeder 2" xfId="2048"/>
    <cellStyle name="_pgvcl-costal_JND-5_JND-4_Details of Selected Urban Feeder 3" xfId="2049"/>
    <cellStyle name="_pgvcl-costal_JND-5_JND-4_Details of Selected Urban Feeder 4" xfId="2050"/>
    <cellStyle name="_pgvcl-costal_JND-5_JND-4_DHTHL JAN-09" xfId="2051"/>
    <cellStyle name="_pgvcl-costal_JND-5_JND-4_dnthl Feb-09" xfId="2052"/>
    <cellStyle name="_pgvcl-costal_JND-5_JND-4_JGYssss" xfId="2053"/>
    <cellStyle name="_pgvcl-costal_JND-5_JND-4_JGYssss 2" xfId="2054"/>
    <cellStyle name="_pgvcl-costal_JND-5_JND-4_JGYssss 3" xfId="2055"/>
    <cellStyle name="_pgvcl-costal_JND-5_JND-4_JGYssss 4" xfId="2056"/>
    <cellStyle name="_pgvcl-costal_JND-5_JND-4_New MIS Sheets" xfId="2057"/>
    <cellStyle name="_pgvcl-costal_JND-5_JND-4_New MIS Sheets 2" xfId="2058"/>
    <cellStyle name="_pgvcl-costal_JND-5_JND-4_New MIS Sheets 3" xfId="2059"/>
    <cellStyle name="_pgvcl-costal_JND-5_JND-4_New MIS Sheets 4" xfId="2060"/>
    <cellStyle name="_pgvcl-costal_JND-5_JND-4_PBR" xfId="2061"/>
    <cellStyle name="_pgvcl-costal_JND-5_JND-4_PBR 2" xfId="2062"/>
    <cellStyle name="_pgvcl-costal_JND-5_JND-4_PBR 3" xfId="2063"/>
    <cellStyle name="_pgvcl-costal_JND-5_JND-4_PBR 4" xfId="2064"/>
    <cellStyle name="_pgvcl-costal_JND-5_JND-4_PBR CO_DAILY REPORT GIS - 20-01-09" xfId="2065"/>
    <cellStyle name="_pgvcl-costal_JND-5_JND-4_PBR CO_DAILY REPORT GIS - 20-01-09 2" xfId="2066"/>
    <cellStyle name="_pgvcl-costal_JND-5_JND-4_PBR CO_DAILY REPORT GIS - 20-01-09 3" xfId="2067"/>
    <cellStyle name="_pgvcl-costal_JND-5_JND-4_PBR CO_DAILY REPORT GIS - 20-01-09 4" xfId="2068"/>
    <cellStyle name="_pgvcl-costal_JND-5_JND-4_T&amp;D August-08" xfId="2069"/>
    <cellStyle name="_pgvcl-costal_JND-5_JND-4_T&amp;D August-08 2" xfId="2070"/>
    <cellStyle name="_pgvcl-costal_JND-5_JND-4_T&amp;D August-08 3" xfId="2071"/>
    <cellStyle name="_pgvcl-costal_JND-5_JND-4_T&amp;D August-08 4" xfId="2072"/>
    <cellStyle name="_pgvcl-costal_JND-5_JND-4_T&amp;D Dec-08" xfId="2073"/>
    <cellStyle name="_pgvcl-costal_JND-5_JND-4_T&amp;D Dec-08 2" xfId="2074"/>
    <cellStyle name="_pgvcl-costal_JND-5_JND-4_T&amp;D Dec-08 3" xfId="2075"/>
    <cellStyle name="_pgvcl-costal_JND-5_JND-4_T&amp;D Dec-08 4" xfId="2076"/>
    <cellStyle name="_pgvcl-costal_JND-5_JND-4_T&amp;D July-08" xfId="2077"/>
    <cellStyle name="_pgvcl-costal_JND-5_JND-4_T&amp;D July-08 2" xfId="2078"/>
    <cellStyle name="_pgvcl-costal_JND-5_JND-4_T&amp;D July-08 3" xfId="2079"/>
    <cellStyle name="_pgvcl-costal_JND-5_JND-4_T&amp;D July-08 4" xfId="2080"/>
    <cellStyle name="_pgvcl-costal_JND-5_JND-4_T&amp;D MAR--09" xfId="2081"/>
    <cellStyle name="_pgvcl-costal_JND-5_JND-4_T&amp;D MAR--09 2" xfId="2082"/>
    <cellStyle name="_pgvcl-costal_JND-5_JND-4_T&amp;D MAR--09 3" xfId="2083"/>
    <cellStyle name="_pgvcl-costal_JND-5_JND-4_T&amp;D MAR--09 4" xfId="2084"/>
    <cellStyle name="_pgvcl-costal_JND-5_JND-4_Urban Weekly 8 MAY 09" xfId="2085"/>
    <cellStyle name="_pgvcl-costal_JND-5_JND-4_URBAN WEEKLY PBR CO" xfId="2086"/>
    <cellStyle name="_pgvcl-costal_JND-5_JND-4_URBAN WEEKLY PBR CO 2" xfId="2087"/>
    <cellStyle name="_pgvcl-costal_JND-5_JND-4_URBAN WEEKLY PBR CO 3" xfId="2088"/>
    <cellStyle name="_pgvcl-costal_JND-5_JND-4_URBAN WEEKLY PBR CO 4" xfId="2089"/>
    <cellStyle name="_pgvcl-costal_JND-5_JND-4_Weekly Urban PBR CO - 04-04-09 to 12-04-09" xfId="2090"/>
    <cellStyle name="_pgvcl-costal_JND-5_JND-4_Weekly Urban PBR CO - 04-04-09 to 12-04-09 2" xfId="2091"/>
    <cellStyle name="_pgvcl-costal_JND-5_JND-4_Weekly Urban PBR CO - 04-04-09 to 12-04-09 3" xfId="2092"/>
    <cellStyle name="_pgvcl-costal_JND-5_JND-4_Weekly Urban PBR CO - 04-04-09 to 12-04-09 4" xfId="2093"/>
    <cellStyle name="_pgvcl-costal_JND-5_JND-4_Weekly Urban PBR CO - 06-03-09 to 12-03-09" xfId="2094"/>
    <cellStyle name="_pgvcl-costal_JND-5_JND-4_Weekly Urban PBR CO - 06-03-09 to 12-03-09 2" xfId="2095"/>
    <cellStyle name="_pgvcl-costal_JND-5_JND-4_Weekly Urban PBR CO - 06-03-09 to 12-03-09 3" xfId="2096"/>
    <cellStyle name="_pgvcl-costal_JND-5_JND-4_Weekly Urban PBR CO - 06-03-09 to 12-03-09 4" xfId="2097"/>
    <cellStyle name="_pgvcl-costal_JND-5_JND-4_Weekly Urban PBR CO - 20-02-09 to 26-02-09" xfId="2098"/>
    <cellStyle name="_pgvcl-costal_JND-5_JND-4_Weekly Urban PBR CO - 20-02-09 to 26-02-09 2" xfId="2099"/>
    <cellStyle name="_pgvcl-costal_JND-5_JND-4_Weekly Urban PBR CO - 20-02-09 to 26-02-09 3" xfId="2100"/>
    <cellStyle name="_pgvcl-costal_JND-5_JND-4_Weekly Urban PBR CO - 20-02-09 to 26-02-09 4" xfId="2101"/>
    <cellStyle name="_pgvcl-costal_JND-5_JND-4_Weekly Urban PBR CO - 30-01-09 to 05-02-09" xfId="2102"/>
    <cellStyle name="_pgvcl-costal_JND-5_JND-4_Weekly Urban PBR CO - 30-01-09 to 05-02-09 2" xfId="2103"/>
    <cellStyle name="_pgvcl-costal_JND-5_JND-4_Weekly Urban PBR CO - 30-01-09 to 05-02-09 3" xfId="2104"/>
    <cellStyle name="_pgvcl-costal_JND-5_JND-4_Weekly Urban PBR CO - 30-01-09 to 05-02-09 4" xfId="2105"/>
    <cellStyle name="_pgvcl-costal_JND-5_JND-4_Weekly Urban PBR CO - 9-1-09 to 15.01.09" xfId="2106"/>
    <cellStyle name="_pgvcl-costal_JND-5_JND-4_Weekly Urban PBR CO - 9-1-09 to 15.01.09 2" xfId="2107"/>
    <cellStyle name="_pgvcl-costal_JND-5_JND-4_Weekly Urban PBR CO - 9-1-09 to 15.01.09 3" xfId="2108"/>
    <cellStyle name="_pgvcl-costal_JND-5_JND-4_Weekly Urban PBR CO - 9-1-09 to 15.01.09 4" xfId="2109"/>
    <cellStyle name="_pgvcl-costal_JND-5_JND-4_Weekly Urban PBR CO 01-05-09 to 07-05-09" xfId="2110"/>
    <cellStyle name="_pgvcl-costal_JND-5_JND-4_Weekly Urban PBR CO 01-05-09 to 07-05-09 2" xfId="2111"/>
    <cellStyle name="_pgvcl-costal_JND-5_JND-4_Weekly Urban PBR CO 01-05-09 to 07-05-09 3" xfId="2112"/>
    <cellStyle name="_pgvcl-costal_JND-5_JND-4_Weekly Urban PBR CO 01-05-09 to 07-05-09 4" xfId="2113"/>
    <cellStyle name="_pgvcl-costal_JND-5_JND-4_Weekly Urban PBR CO 10-04-09 to 16-04-09" xfId="2114"/>
    <cellStyle name="_pgvcl-costal_JND-5_JND-4_Weekly Urban PBR CO 10-04-09 to 16-04-09 2" xfId="2115"/>
    <cellStyle name="_pgvcl-costal_JND-5_JND-4_Weekly Urban PBR CO 10-04-09 to 16-04-09 3" xfId="2116"/>
    <cellStyle name="_pgvcl-costal_JND-5_JND-4_Weekly Urban PBR CO 10-04-09 to 16-04-09 4" xfId="2117"/>
    <cellStyle name="_pgvcl-costal_JND-5_JND-5" xfId="2118"/>
    <cellStyle name="_pgvcl-costal_JND-5_JND-5 T3" xfId="2119"/>
    <cellStyle name="_pgvcl-costal_JND-5_JND-5_Book-DMTHL" xfId="2120"/>
    <cellStyle name="_pgvcl-costal_JND-5_JND-5_Comparison" xfId="2121"/>
    <cellStyle name="_pgvcl-costal_JND-5_JND-5_Comparison 2" xfId="2122"/>
    <cellStyle name="_pgvcl-costal_JND-5_JND-5_Comparison 3" xfId="2123"/>
    <cellStyle name="_pgvcl-costal_JND-5_JND-5_Comparison 4" xfId="2124"/>
    <cellStyle name="_pgvcl-costal_JND-5_JND-5_Details of Selected Urban Feeder" xfId="2125"/>
    <cellStyle name="_pgvcl-costal_JND-5_JND-5_Details of Selected Urban Feeder 2" xfId="2126"/>
    <cellStyle name="_pgvcl-costal_JND-5_JND-5_Details of Selected Urban Feeder 3" xfId="2127"/>
    <cellStyle name="_pgvcl-costal_JND-5_JND-5_Details of Selected Urban Feeder 4" xfId="2128"/>
    <cellStyle name="_pgvcl-costal_JND-5_JND-5_DHTHL JAN-09" xfId="2129"/>
    <cellStyle name="_pgvcl-costal_JND-5_JND-5_dnthl Feb-09" xfId="2130"/>
    <cellStyle name="_pgvcl-costal_JND-5_JND-5_JGYssss" xfId="2131"/>
    <cellStyle name="_pgvcl-costal_JND-5_JND-5_JGYssss 2" xfId="2132"/>
    <cellStyle name="_pgvcl-costal_JND-5_JND-5_JGYssss 3" xfId="2133"/>
    <cellStyle name="_pgvcl-costal_JND-5_JND-5_JGYssss 4" xfId="2134"/>
    <cellStyle name="_pgvcl-costal_JND-5_JND-5_New MIS Sheets" xfId="2135"/>
    <cellStyle name="_pgvcl-costal_JND-5_JND-5_New MIS Sheets 2" xfId="2136"/>
    <cellStyle name="_pgvcl-costal_JND-5_JND-5_New MIS Sheets 3" xfId="2137"/>
    <cellStyle name="_pgvcl-costal_JND-5_JND-5_New MIS Sheets 4" xfId="2138"/>
    <cellStyle name="_pgvcl-costal_JND-5_JND-5_PBR" xfId="2139"/>
    <cellStyle name="_pgvcl-costal_JND-5_JND-5_PBR 2" xfId="2140"/>
    <cellStyle name="_pgvcl-costal_JND-5_JND-5_PBR 3" xfId="2141"/>
    <cellStyle name="_pgvcl-costal_JND-5_JND-5_PBR 4" xfId="2142"/>
    <cellStyle name="_pgvcl-costal_JND-5_JND-5_PBR CO_DAILY REPORT GIS - 20-01-09" xfId="2143"/>
    <cellStyle name="_pgvcl-costal_JND-5_JND-5_PBR CO_DAILY REPORT GIS - 20-01-09 2" xfId="2144"/>
    <cellStyle name="_pgvcl-costal_JND-5_JND-5_PBR CO_DAILY REPORT GIS - 20-01-09 3" xfId="2145"/>
    <cellStyle name="_pgvcl-costal_JND-5_JND-5_PBR CO_DAILY REPORT GIS - 20-01-09 4" xfId="2146"/>
    <cellStyle name="_pgvcl-costal_JND-5_JND-5_T&amp;D August-08" xfId="2147"/>
    <cellStyle name="_pgvcl-costal_JND-5_JND-5_T&amp;D August-08 2" xfId="2148"/>
    <cellStyle name="_pgvcl-costal_JND-5_JND-5_T&amp;D August-08 3" xfId="2149"/>
    <cellStyle name="_pgvcl-costal_JND-5_JND-5_T&amp;D August-08 4" xfId="2150"/>
    <cellStyle name="_pgvcl-costal_JND-5_JND-5_T&amp;D Dec-08" xfId="2151"/>
    <cellStyle name="_pgvcl-costal_JND-5_JND-5_T&amp;D Dec-08 2" xfId="2152"/>
    <cellStyle name="_pgvcl-costal_JND-5_JND-5_T&amp;D Dec-08 3" xfId="2153"/>
    <cellStyle name="_pgvcl-costal_JND-5_JND-5_T&amp;D Dec-08 4" xfId="2154"/>
    <cellStyle name="_pgvcl-costal_JND-5_JND-5_T&amp;D July-08" xfId="2155"/>
    <cellStyle name="_pgvcl-costal_JND-5_JND-5_T&amp;D July-08 2" xfId="2156"/>
    <cellStyle name="_pgvcl-costal_JND-5_JND-5_T&amp;D July-08 3" xfId="2157"/>
    <cellStyle name="_pgvcl-costal_JND-5_JND-5_T&amp;D July-08 4" xfId="2158"/>
    <cellStyle name="_pgvcl-costal_JND-5_JND-5_T&amp;D MAR--09" xfId="2159"/>
    <cellStyle name="_pgvcl-costal_JND-5_JND-5_T&amp;D MAR--09 2" xfId="2160"/>
    <cellStyle name="_pgvcl-costal_JND-5_JND-5_T&amp;D MAR--09 3" xfId="2161"/>
    <cellStyle name="_pgvcl-costal_JND-5_JND-5_T&amp;D MAR--09 4" xfId="2162"/>
    <cellStyle name="_pgvcl-costal_JND-5_JND-5_Urban Weekly 8 MAY 09" xfId="2163"/>
    <cellStyle name="_pgvcl-costal_JND-5_JND-5_URBAN WEEKLY PBR CO" xfId="2164"/>
    <cellStyle name="_pgvcl-costal_JND-5_JND-5_URBAN WEEKLY PBR CO 2" xfId="2165"/>
    <cellStyle name="_pgvcl-costal_JND-5_JND-5_URBAN WEEKLY PBR CO 3" xfId="2166"/>
    <cellStyle name="_pgvcl-costal_JND-5_JND-5_URBAN WEEKLY PBR CO 4" xfId="2167"/>
    <cellStyle name="_pgvcl-costal_JND-5_JND-5_Weekly Urban PBR CO - 04-04-09 to 12-04-09" xfId="2168"/>
    <cellStyle name="_pgvcl-costal_JND-5_JND-5_Weekly Urban PBR CO - 04-04-09 to 12-04-09 2" xfId="2169"/>
    <cellStyle name="_pgvcl-costal_JND-5_JND-5_Weekly Urban PBR CO - 04-04-09 to 12-04-09 3" xfId="2170"/>
    <cellStyle name="_pgvcl-costal_JND-5_JND-5_Weekly Urban PBR CO - 04-04-09 to 12-04-09 4" xfId="2171"/>
    <cellStyle name="_pgvcl-costal_JND-5_JND-5_Weekly Urban PBR CO - 06-03-09 to 12-03-09" xfId="2172"/>
    <cellStyle name="_pgvcl-costal_JND-5_JND-5_Weekly Urban PBR CO - 06-03-09 to 12-03-09 2" xfId="2173"/>
    <cellStyle name="_pgvcl-costal_JND-5_JND-5_Weekly Urban PBR CO - 06-03-09 to 12-03-09 3" xfId="2174"/>
    <cellStyle name="_pgvcl-costal_JND-5_JND-5_Weekly Urban PBR CO - 06-03-09 to 12-03-09 4" xfId="2175"/>
    <cellStyle name="_pgvcl-costal_JND-5_JND-5_Weekly Urban PBR CO - 20-02-09 to 26-02-09" xfId="2176"/>
    <cellStyle name="_pgvcl-costal_JND-5_JND-5_Weekly Urban PBR CO - 20-02-09 to 26-02-09 2" xfId="2177"/>
    <cellStyle name="_pgvcl-costal_JND-5_JND-5_Weekly Urban PBR CO - 20-02-09 to 26-02-09 3" xfId="2178"/>
    <cellStyle name="_pgvcl-costal_JND-5_JND-5_Weekly Urban PBR CO - 20-02-09 to 26-02-09 4" xfId="2179"/>
    <cellStyle name="_pgvcl-costal_JND-5_JND-5_Weekly Urban PBR CO - 30-01-09 to 05-02-09" xfId="2180"/>
    <cellStyle name="_pgvcl-costal_JND-5_JND-5_Weekly Urban PBR CO - 30-01-09 to 05-02-09 2" xfId="2181"/>
    <cellStyle name="_pgvcl-costal_JND-5_JND-5_Weekly Urban PBR CO - 30-01-09 to 05-02-09 3" xfId="2182"/>
    <cellStyle name="_pgvcl-costal_JND-5_JND-5_Weekly Urban PBR CO - 30-01-09 to 05-02-09 4" xfId="2183"/>
    <cellStyle name="_pgvcl-costal_JND-5_JND-5_Weekly Urban PBR CO - 9-1-09 to 15.01.09" xfId="2184"/>
    <cellStyle name="_pgvcl-costal_JND-5_JND-5_Weekly Urban PBR CO - 9-1-09 to 15.01.09 2" xfId="2185"/>
    <cellStyle name="_pgvcl-costal_JND-5_JND-5_Weekly Urban PBR CO - 9-1-09 to 15.01.09 3" xfId="2186"/>
    <cellStyle name="_pgvcl-costal_JND-5_JND-5_Weekly Urban PBR CO - 9-1-09 to 15.01.09 4" xfId="2187"/>
    <cellStyle name="_pgvcl-costal_JND-5_JND-5_Weekly Urban PBR CO 01-05-09 to 07-05-09" xfId="2188"/>
    <cellStyle name="_pgvcl-costal_JND-5_JND-5_Weekly Urban PBR CO 01-05-09 to 07-05-09 2" xfId="2189"/>
    <cellStyle name="_pgvcl-costal_JND-5_JND-5_Weekly Urban PBR CO 01-05-09 to 07-05-09 3" xfId="2190"/>
    <cellStyle name="_pgvcl-costal_JND-5_JND-5_Weekly Urban PBR CO 01-05-09 to 07-05-09 4" xfId="2191"/>
    <cellStyle name="_pgvcl-costal_JND-5_JND-5_Weekly Urban PBR CO 10-04-09 to 16-04-09" xfId="2192"/>
    <cellStyle name="_pgvcl-costal_JND-5_JND-5_Weekly Urban PBR CO 10-04-09 to 16-04-09 2" xfId="2193"/>
    <cellStyle name="_pgvcl-costal_JND-5_JND-5_Weekly Urban PBR CO 10-04-09 to 16-04-09 3" xfId="2194"/>
    <cellStyle name="_pgvcl-costal_JND-5_JND-5_Weekly Urban PBR CO 10-04-09 to 16-04-09 4" xfId="2195"/>
    <cellStyle name="_pgvcl-costal_JND-5_JND-50" xfId="2196"/>
    <cellStyle name="_pgvcl-costal_JND-5_JND-50_1" xfId="2197"/>
    <cellStyle name="_pgvcl-costal_JND-5_JND-50_Book-DMTHL" xfId="2198"/>
    <cellStyle name="_pgvcl-costal_JND-5_JND-50_Comparison" xfId="2199"/>
    <cellStyle name="_pgvcl-costal_JND-5_JND-50_Comparison 2" xfId="2200"/>
    <cellStyle name="_pgvcl-costal_JND-5_JND-50_Comparison 3" xfId="2201"/>
    <cellStyle name="_pgvcl-costal_JND-5_JND-50_Comparison 4" xfId="2202"/>
    <cellStyle name="_pgvcl-costal_JND-5_JND-50_Details of Selected Urban Feeder" xfId="2203"/>
    <cellStyle name="_pgvcl-costal_JND-5_JND-50_Details of Selected Urban Feeder 2" xfId="2204"/>
    <cellStyle name="_pgvcl-costal_JND-5_JND-50_Details of Selected Urban Feeder 3" xfId="2205"/>
    <cellStyle name="_pgvcl-costal_JND-5_JND-50_Details of Selected Urban Feeder 4" xfId="2206"/>
    <cellStyle name="_pgvcl-costal_JND-5_JND-50_DHTHL JAN-09" xfId="2207"/>
    <cellStyle name="_pgvcl-costal_JND-5_JND-50_dnthl Feb-09" xfId="2208"/>
    <cellStyle name="_pgvcl-costal_JND-5_JND-50_JGYssss" xfId="2209"/>
    <cellStyle name="_pgvcl-costal_JND-5_JND-50_JGYssss 2" xfId="2210"/>
    <cellStyle name="_pgvcl-costal_JND-5_JND-50_JGYssss 3" xfId="2211"/>
    <cellStyle name="_pgvcl-costal_JND-5_JND-50_JGYssss 4" xfId="2212"/>
    <cellStyle name="_pgvcl-costal_JND-5_JND-50_New MIS Sheets" xfId="2213"/>
    <cellStyle name="_pgvcl-costal_JND-5_JND-50_New MIS Sheets 2" xfId="2214"/>
    <cellStyle name="_pgvcl-costal_JND-5_JND-50_New MIS Sheets 3" xfId="2215"/>
    <cellStyle name="_pgvcl-costal_JND-5_JND-50_New MIS Sheets 4" xfId="2216"/>
    <cellStyle name="_pgvcl-costal_JND-5_JND-50_PBR" xfId="2217"/>
    <cellStyle name="_pgvcl-costal_JND-5_JND-50_PBR 2" xfId="2218"/>
    <cellStyle name="_pgvcl-costal_JND-5_JND-50_PBR 3" xfId="2219"/>
    <cellStyle name="_pgvcl-costal_JND-5_JND-50_PBR 4" xfId="2220"/>
    <cellStyle name="_pgvcl-costal_JND-5_JND-50_PBR CO_DAILY REPORT GIS - 20-01-09" xfId="2221"/>
    <cellStyle name="_pgvcl-costal_JND-5_JND-50_PBR CO_DAILY REPORT GIS - 20-01-09 2" xfId="2222"/>
    <cellStyle name="_pgvcl-costal_JND-5_JND-50_PBR CO_DAILY REPORT GIS - 20-01-09 3" xfId="2223"/>
    <cellStyle name="_pgvcl-costal_JND-5_JND-50_PBR CO_DAILY REPORT GIS - 20-01-09 4" xfId="2224"/>
    <cellStyle name="_pgvcl-costal_JND-5_JND-50_T&amp;D August-08" xfId="2225"/>
    <cellStyle name="_pgvcl-costal_JND-5_JND-50_T&amp;D August-08 2" xfId="2226"/>
    <cellStyle name="_pgvcl-costal_JND-5_JND-50_T&amp;D August-08 3" xfId="2227"/>
    <cellStyle name="_pgvcl-costal_JND-5_JND-50_T&amp;D August-08 4" xfId="2228"/>
    <cellStyle name="_pgvcl-costal_JND-5_JND-50_T&amp;D Dec-08" xfId="2229"/>
    <cellStyle name="_pgvcl-costal_JND-5_JND-50_T&amp;D Dec-08 2" xfId="2230"/>
    <cellStyle name="_pgvcl-costal_JND-5_JND-50_T&amp;D Dec-08 3" xfId="2231"/>
    <cellStyle name="_pgvcl-costal_JND-5_JND-50_T&amp;D Dec-08 4" xfId="2232"/>
    <cellStyle name="_pgvcl-costal_JND-5_JND-50_T&amp;D July-08" xfId="2233"/>
    <cellStyle name="_pgvcl-costal_JND-5_JND-50_T&amp;D July-08 2" xfId="2234"/>
    <cellStyle name="_pgvcl-costal_JND-5_JND-50_T&amp;D July-08 3" xfId="2235"/>
    <cellStyle name="_pgvcl-costal_JND-5_JND-50_T&amp;D July-08 4" xfId="2236"/>
    <cellStyle name="_pgvcl-costal_JND-5_JND-50_T&amp;D MAR--09" xfId="2237"/>
    <cellStyle name="_pgvcl-costal_JND-5_JND-50_T&amp;D MAR--09 2" xfId="2238"/>
    <cellStyle name="_pgvcl-costal_JND-5_JND-50_T&amp;D MAR--09 3" xfId="2239"/>
    <cellStyle name="_pgvcl-costal_JND-5_JND-50_T&amp;D MAR--09 4" xfId="2240"/>
    <cellStyle name="_pgvcl-costal_JND-5_JND-50_Urban Weekly 8 MAY 09" xfId="2241"/>
    <cellStyle name="_pgvcl-costal_JND-5_JND-50_URBAN WEEKLY PBR CO" xfId="2242"/>
    <cellStyle name="_pgvcl-costal_JND-5_JND-50_URBAN WEEKLY PBR CO 2" xfId="2243"/>
    <cellStyle name="_pgvcl-costal_JND-5_JND-50_URBAN WEEKLY PBR CO 3" xfId="2244"/>
    <cellStyle name="_pgvcl-costal_JND-5_JND-50_URBAN WEEKLY PBR CO 4" xfId="2245"/>
    <cellStyle name="_pgvcl-costal_JND-5_JND-50_Weekly Urban PBR CO - 04-04-09 to 12-04-09" xfId="2246"/>
    <cellStyle name="_pgvcl-costal_JND-5_JND-50_Weekly Urban PBR CO - 04-04-09 to 12-04-09 2" xfId="2247"/>
    <cellStyle name="_pgvcl-costal_JND-5_JND-50_Weekly Urban PBR CO - 04-04-09 to 12-04-09 3" xfId="2248"/>
    <cellStyle name="_pgvcl-costal_JND-5_JND-50_Weekly Urban PBR CO - 04-04-09 to 12-04-09 4" xfId="2249"/>
    <cellStyle name="_pgvcl-costal_JND-5_JND-50_Weekly Urban PBR CO - 06-03-09 to 12-03-09" xfId="2250"/>
    <cellStyle name="_pgvcl-costal_JND-5_JND-50_Weekly Urban PBR CO - 06-03-09 to 12-03-09 2" xfId="2251"/>
    <cellStyle name="_pgvcl-costal_JND-5_JND-50_Weekly Urban PBR CO - 06-03-09 to 12-03-09 3" xfId="2252"/>
    <cellStyle name="_pgvcl-costal_JND-5_JND-50_Weekly Urban PBR CO - 06-03-09 to 12-03-09 4" xfId="2253"/>
    <cellStyle name="_pgvcl-costal_JND-5_JND-50_Weekly Urban PBR CO - 20-02-09 to 26-02-09" xfId="2254"/>
    <cellStyle name="_pgvcl-costal_JND-5_JND-50_Weekly Urban PBR CO - 20-02-09 to 26-02-09 2" xfId="2255"/>
    <cellStyle name="_pgvcl-costal_JND-5_JND-50_Weekly Urban PBR CO - 20-02-09 to 26-02-09 3" xfId="2256"/>
    <cellStyle name="_pgvcl-costal_JND-5_JND-50_Weekly Urban PBR CO - 20-02-09 to 26-02-09 4" xfId="2257"/>
    <cellStyle name="_pgvcl-costal_JND-5_JND-50_Weekly Urban PBR CO - 30-01-09 to 05-02-09" xfId="2258"/>
    <cellStyle name="_pgvcl-costal_JND-5_JND-50_Weekly Urban PBR CO - 30-01-09 to 05-02-09 2" xfId="2259"/>
    <cellStyle name="_pgvcl-costal_JND-5_JND-50_Weekly Urban PBR CO - 30-01-09 to 05-02-09 3" xfId="2260"/>
    <cellStyle name="_pgvcl-costal_JND-5_JND-50_Weekly Urban PBR CO - 30-01-09 to 05-02-09 4" xfId="2261"/>
    <cellStyle name="_pgvcl-costal_JND-5_JND-50_Weekly Urban PBR CO - 9-1-09 to 15.01.09" xfId="2262"/>
    <cellStyle name="_pgvcl-costal_JND-5_JND-50_Weekly Urban PBR CO - 9-1-09 to 15.01.09 2" xfId="2263"/>
    <cellStyle name="_pgvcl-costal_JND-5_JND-50_Weekly Urban PBR CO - 9-1-09 to 15.01.09 3" xfId="2264"/>
    <cellStyle name="_pgvcl-costal_JND-5_JND-50_Weekly Urban PBR CO - 9-1-09 to 15.01.09 4" xfId="2265"/>
    <cellStyle name="_pgvcl-costal_JND-5_JND-50_Weekly Urban PBR CO 01-05-09 to 07-05-09" xfId="2266"/>
    <cellStyle name="_pgvcl-costal_JND-5_JND-50_Weekly Urban PBR CO 01-05-09 to 07-05-09 2" xfId="2267"/>
    <cellStyle name="_pgvcl-costal_JND-5_JND-50_Weekly Urban PBR CO 01-05-09 to 07-05-09 3" xfId="2268"/>
    <cellStyle name="_pgvcl-costal_JND-5_JND-50_Weekly Urban PBR CO 01-05-09 to 07-05-09 4" xfId="2269"/>
    <cellStyle name="_pgvcl-costal_JND-5_JND-50_Weekly Urban PBR CO 10-04-09 to 16-04-09" xfId="2270"/>
    <cellStyle name="_pgvcl-costal_JND-5_JND-50_Weekly Urban PBR CO 10-04-09 to 16-04-09 2" xfId="2271"/>
    <cellStyle name="_pgvcl-costal_JND-5_JND-50_Weekly Urban PBR CO 10-04-09 to 16-04-09 3" xfId="2272"/>
    <cellStyle name="_pgvcl-costal_JND-5_JND-50_Weekly Urban PBR CO 10-04-09 to 16-04-09 4" xfId="2273"/>
    <cellStyle name="_pgvcl-costal_JND-5_JND-51" xfId="2274"/>
    <cellStyle name="_pgvcl-costal_JND-5_JND-51_BOARD 30-03-09" xfId="2275"/>
    <cellStyle name="_pgvcl-costal_JND-5_JND-51_BOARD 30-03-09 2" xfId="2276"/>
    <cellStyle name="_pgvcl-costal_JND-5_JND-51_BOARD 30-03-09 3" xfId="2277"/>
    <cellStyle name="_pgvcl-costal_JND-5_JND-51_BOARD 30-03-09 4" xfId="2278"/>
    <cellStyle name="_pgvcl-costal_JND-5_JND-51_Book-DMTHL" xfId="2279"/>
    <cellStyle name="_pgvcl-costal_JND-5_JND-51_Comparison" xfId="2280"/>
    <cellStyle name="_pgvcl-costal_JND-5_JND-51_Comparison 2" xfId="2281"/>
    <cellStyle name="_pgvcl-costal_JND-5_JND-51_Comparison 3" xfId="2282"/>
    <cellStyle name="_pgvcl-costal_JND-5_JND-51_Comparison 4" xfId="2283"/>
    <cellStyle name="_pgvcl-costal_JND-5_JND-51_Details of Selected Urban Feeder" xfId="2284"/>
    <cellStyle name="_pgvcl-costal_JND-5_JND-51_Details of Selected Urban Feeder 2" xfId="2285"/>
    <cellStyle name="_pgvcl-costal_JND-5_JND-51_Details of Selected Urban Feeder 3" xfId="2286"/>
    <cellStyle name="_pgvcl-costal_JND-5_JND-51_Details of Selected Urban Feeder 4" xfId="2287"/>
    <cellStyle name="_pgvcl-costal_JND-5_JND-51_DHTHL JAN-09" xfId="2288"/>
    <cellStyle name="_pgvcl-costal_JND-5_JND-51_dnthl Feb-09" xfId="2289"/>
    <cellStyle name="_pgvcl-costal_JND-5_JND-51_HOD 16-04-09 Transformer" xfId="2290"/>
    <cellStyle name="_pgvcl-costal_JND-5_JND-51_HOD 16-04-09 Transformer 2" xfId="2291"/>
    <cellStyle name="_pgvcl-costal_JND-5_JND-51_HOD 16-04-09 Transformer 3" xfId="2292"/>
    <cellStyle name="_pgvcl-costal_JND-5_JND-51_HOD 16-04-09 Transformer 4" xfId="2293"/>
    <cellStyle name="_pgvcl-costal_JND-5_JND-51_JGYssss" xfId="2294"/>
    <cellStyle name="_pgvcl-costal_JND-5_JND-51_JGYssss 2" xfId="2295"/>
    <cellStyle name="_pgvcl-costal_JND-5_JND-51_JGYssss 3" xfId="2296"/>
    <cellStyle name="_pgvcl-costal_JND-5_JND-51_JGYssss 4" xfId="2297"/>
    <cellStyle name="_pgvcl-costal_JND-5_JND-51_JND - 5" xfId="2298"/>
    <cellStyle name="_pgvcl-costal_JND-5_JND-51_JND - 5_BOARD 30-03-09" xfId="2299"/>
    <cellStyle name="_pgvcl-costal_JND-5_JND-51_JND - 5_BOARD 30-03-09 2" xfId="2300"/>
    <cellStyle name="_pgvcl-costal_JND-5_JND-51_JND - 5_BOARD 30-03-09 3" xfId="2301"/>
    <cellStyle name="_pgvcl-costal_JND-5_JND-51_JND - 5_BOARD 30-03-09 4" xfId="2302"/>
    <cellStyle name="_pgvcl-costal_JND-5_JND-51_JND - 5_Book-DMTHL" xfId="2303"/>
    <cellStyle name="_pgvcl-costal_JND-5_JND-51_JND - 5_Comparison" xfId="2304"/>
    <cellStyle name="_pgvcl-costal_JND-5_JND-51_JND - 5_Comparison 2" xfId="2305"/>
    <cellStyle name="_pgvcl-costal_JND-5_JND-51_JND - 5_Comparison 3" xfId="2306"/>
    <cellStyle name="_pgvcl-costal_JND-5_JND-51_JND - 5_Comparison 4" xfId="2307"/>
    <cellStyle name="_pgvcl-costal_JND-5_JND-51_JND - 5_Details of Selected Urban Feeder" xfId="2308"/>
    <cellStyle name="_pgvcl-costal_JND-5_JND-51_JND - 5_Details of Selected Urban Feeder 2" xfId="2309"/>
    <cellStyle name="_pgvcl-costal_JND-5_JND-51_JND - 5_Details of Selected Urban Feeder 3" xfId="2310"/>
    <cellStyle name="_pgvcl-costal_JND-5_JND-51_JND - 5_Details of Selected Urban Feeder 4" xfId="2311"/>
    <cellStyle name="_pgvcl-costal_JND-5_JND-51_JND - 5_DHTHL JAN-09" xfId="2312"/>
    <cellStyle name="_pgvcl-costal_JND-5_JND-51_JND - 5_dnthl Feb-09" xfId="2313"/>
    <cellStyle name="_pgvcl-costal_JND-5_JND-51_JND - 5_HOD 16-04-09 Transformer" xfId="2314"/>
    <cellStyle name="_pgvcl-costal_JND-5_JND-51_JND - 5_HOD 16-04-09 Transformer 2" xfId="2315"/>
    <cellStyle name="_pgvcl-costal_JND-5_JND-51_JND - 5_HOD 16-04-09 Transformer 3" xfId="2316"/>
    <cellStyle name="_pgvcl-costal_JND-5_JND-51_JND - 5_HOD 16-04-09 Transformer 4" xfId="2317"/>
    <cellStyle name="_pgvcl-costal_JND-5_JND-51_JND - 5_JGYssss" xfId="2318"/>
    <cellStyle name="_pgvcl-costal_JND-5_JND-51_JND - 5_JGYssss 2" xfId="2319"/>
    <cellStyle name="_pgvcl-costal_JND-5_JND-51_JND - 5_JGYssss 3" xfId="2320"/>
    <cellStyle name="_pgvcl-costal_JND-5_JND-51_JND - 5_JGYssss 4" xfId="2321"/>
    <cellStyle name="_pgvcl-costal_JND-5_JND-51_JND - 5_New MIS Sheets" xfId="2322"/>
    <cellStyle name="_pgvcl-costal_JND-5_JND-51_JND - 5_New MIS Sheets 2" xfId="2323"/>
    <cellStyle name="_pgvcl-costal_JND-5_JND-51_JND - 5_New MIS Sheets 3" xfId="2324"/>
    <cellStyle name="_pgvcl-costal_JND-5_JND-51_JND - 5_New MIS Sheets 4" xfId="2325"/>
    <cellStyle name="_pgvcl-costal_JND-5_JND-51_JND - 5_PBR" xfId="2326"/>
    <cellStyle name="_pgvcl-costal_JND-5_JND-51_JND - 5_PBR 2" xfId="2327"/>
    <cellStyle name="_pgvcl-costal_JND-5_JND-51_JND - 5_PBR 3" xfId="2328"/>
    <cellStyle name="_pgvcl-costal_JND-5_JND-51_JND - 5_PBR 4" xfId="2329"/>
    <cellStyle name="_pgvcl-costal_JND-5_JND-51_JND - 5_PBR CO_DAILY REPORT GIS - 20-01-09" xfId="2330"/>
    <cellStyle name="_pgvcl-costal_JND-5_JND-51_JND - 5_PBR CO_DAILY REPORT GIS - 20-01-09 2" xfId="2331"/>
    <cellStyle name="_pgvcl-costal_JND-5_JND-51_JND - 5_PBR CO_DAILY REPORT GIS - 20-01-09 3" xfId="2332"/>
    <cellStyle name="_pgvcl-costal_JND-5_JND-51_JND - 5_PBR CO_DAILY REPORT GIS - 20-01-09 4" xfId="2333"/>
    <cellStyle name="_pgvcl-costal_JND-5_JND-51_JND - 5_POWER FILED 17-08-09" xfId="2334"/>
    <cellStyle name="_pgvcl-costal_JND-5_JND-51_JND - 5_POWER FILED 17-08-09 2" xfId="2335"/>
    <cellStyle name="_pgvcl-costal_JND-5_JND-51_JND - 5_POWER FILED 17-08-09 3" xfId="2336"/>
    <cellStyle name="_pgvcl-costal_JND-5_JND-51_JND - 5_POWER FILED 17-08-09 4" xfId="2337"/>
    <cellStyle name="_pgvcl-costal_JND-5_JND-51_JND - 5_SE 14-05-09" xfId="2338"/>
    <cellStyle name="_pgvcl-costal_JND-5_JND-51_JND - 5_SE 14-05-09 2" xfId="2339"/>
    <cellStyle name="_pgvcl-costal_JND-5_JND-51_JND - 5_SE 14-05-09 3" xfId="2340"/>
    <cellStyle name="_pgvcl-costal_JND-5_JND-51_JND - 5_SE 14-05-09 4" xfId="2341"/>
    <cellStyle name="_pgvcl-costal_JND-5_JND-51_JND - 5_Soft Copy of Tech-2" xfId="2342"/>
    <cellStyle name="_pgvcl-costal_JND-5_JND-51_JND - 5_Soft Copy of Tech-2 2" xfId="2343"/>
    <cellStyle name="_pgvcl-costal_JND-5_JND-51_JND - 5_Soft Copy of Tech-2 3" xfId="2344"/>
    <cellStyle name="_pgvcl-costal_JND-5_JND-51_JND - 5_Soft Copy of Tech-2 4" xfId="2345"/>
    <cellStyle name="_pgvcl-costal_JND-5_JND-51_JND - 5_SUMM Shreem-21-08-09" xfId="2346"/>
    <cellStyle name="_pgvcl-costal_JND-5_JND-51_JND - 5_SUMM Shreem-21-08-09 2" xfId="2347"/>
    <cellStyle name="_pgvcl-costal_JND-5_JND-51_JND - 5_SUMM Shreem-21-08-09 3" xfId="2348"/>
    <cellStyle name="_pgvcl-costal_JND-5_JND-51_JND - 5_SUMM Shreem-21-08-09 4" xfId="2349"/>
    <cellStyle name="_pgvcl-costal_JND-5_JND-51_JND - 5_T&amp;D August-08" xfId="2350"/>
    <cellStyle name="_pgvcl-costal_JND-5_JND-51_JND - 5_T&amp;D August-08 2" xfId="2351"/>
    <cellStyle name="_pgvcl-costal_JND-5_JND-51_JND - 5_T&amp;D August-08 3" xfId="2352"/>
    <cellStyle name="_pgvcl-costal_JND-5_JND-51_JND - 5_T&amp;D August-08 4" xfId="2353"/>
    <cellStyle name="_pgvcl-costal_JND-5_JND-51_JND - 5_T&amp;D Dec-08" xfId="2354"/>
    <cellStyle name="_pgvcl-costal_JND-5_JND-51_JND - 5_T&amp;D Dec-08 2" xfId="2355"/>
    <cellStyle name="_pgvcl-costal_JND-5_JND-51_JND - 5_T&amp;D Dec-08 3" xfId="2356"/>
    <cellStyle name="_pgvcl-costal_JND-5_JND-51_JND - 5_T&amp;D Dec-08 4" xfId="2357"/>
    <cellStyle name="_pgvcl-costal_JND-5_JND-51_JND - 5_T&amp;D July-08" xfId="2358"/>
    <cellStyle name="_pgvcl-costal_JND-5_JND-51_JND - 5_T&amp;D July-08 2" xfId="2359"/>
    <cellStyle name="_pgvcl-costal_JND-5_JND-51_JND - 5_T&amp;D July-08 3" xfId="2360"/>
    <cellStyle name="_pgvcl-costal_JND-5_JND-51_JND - 5_T&amp;D July-08 4" xfId="2361"/>
    <cellStyle name="_pgvcl-costal_JND-5_JND-51_JND - 5_T&amp;D MAR--09" xfId="2362"/>
    <cellStyle name="_pgvcl-costal_JND-5_JND-51_JND - 5_T&amp;D MAR--09 2" xfId="2363"/>
    <cellStyle name="_pgvcl-costal_JND-5_JND-51_JND - 5_T&amp;D MAR--09 3" xfId="2364"/>
    <cellStyle name="_pgvcl-costal_JND-5_JND-51_JND - 5_T&amp;D MAR--09 4" xfId="2365"/>
    <cellStyle name="_pgvcl-costal_JND-5_JND-51_JND - 5_TECH-2 SOFT COPY" xfId="2366"/>
    <cellStyle name="_pgvcl-costal_JND-5_JND-51_JND - 5_TECH-2 SOFT COPY 2" xfId="2367"/>
    <cellStyle name="_pgvcl-costal_JND-5_JND-51_JND - 5_TECH-2 SOFT COPY 3" xfId="2368"/>
    <cellStyle name="_pgvcl-costal_JND-5_JND-51_JND - 5_TECH-2 SOFT COPY 4" xfId="2369"/>
    <cellStyle name="_pgvcl-costal_JND-5_JND-51_JND - 5_TRANSFORMER DETAIL." xfId="2370"/>
    <cellStyle name="_pgvcl-costal_JND-5_JND-51_JND - 5_TRANSFORMER DETAIL. 2" xfId="2371"/>
    <cellStyle name="_pgvcl-costal_JND-5_JND-51_JND - 5_TRANSFORMER DETAIL. 3" xfId="2372"/>
    <cellStyle name="_pgvcl-costal_JND-5_JND-51_JND - 5_TRANSFORMER DETAIL. 4" xfId="2373"/>
    <cellStyle name="_pgvcl-costal_JND-5_JND-51_JND - 5_Urban Weekly 8 MAY 09" xfId="2374"/>
    <cellStyle name="_pgvcl-costal_JND-5_JND-51_JND - 5_URBAN WEEKLY PBR CO" xfId="2375"/>
    <cellStyle name="_pgvcl-costal_JND-5_JND-51_JND - 5_URBAN WEEKLY PBR CO 2" xfId="2376"/>
    <cellStyle name="_pgvcl-costal_JND-5_JND-51_JND - 5_URBAN WEEKLY PBR CO 3" xfId="2377"/>
    <cellStyle name="_pgvcl-costal_JND-5_JND-51_JND - 5_URBAN WEEKLY PBR CO 4" xfId="2378"/>
    <cellStyle name="_pgvcl-costal_JND-5_JND-51_JND - 5_Weekly Urban PBR CO - 04-04-09 to 12-04-09" xfId="2379"/>
    <cellStyle name="_pgvcl-costal_JND-5_JND-51_JND - 5_Weekly Urban PBR CO - 04-04-09 to 12-04-09 2" xfId="2380"/>
    <cellStyle name="_pgvcl-costal_JND-5_JND-51_JND - 5_Weekly Urban PBR CO - 04-04-09 to 12-04-09 3" xfId="2381"/>
    <cellStyle name="_pgvcl-costal_JND-5_JND-51_JND - 5_Weekly Urban PBR CO - 04-04-09 to 12-04-09 4" xfId="2382"/>
    <cellStyle name="_pgvcl-costal_JND-5_JND-51_JND - 5_Weekly Urban PBR CO - 06-03-09 to 12-03-09" xfId="2383"/>
    <cellStyle name="_pgvcl-costal_JND-5_JND-51_JND - 5_Weekly Urban PBR CO - 06-03-09 to 12-03-09 2" xfId="2384"/>
    <cellStyle name="_pgvcl-costal_JND-5_JND-51_JND - 5_Weekly Urban PBR CO - 06-03-09 to 12-03-09 3" xfId="2385"/>
    <cellStyle name="_pgvcl-costal_JND-5_JND-51_JND - 5_Weekly Urban PBR CO - 06-03-09 to 12-03-09 4" xfId="2386"/>
    <cellStyle name="_pgvcl-costal_JND-5_JND-51_JND - 5_Weekly Urban PBR CO - 20-02-09 to 26-02-09" xfId="2387"/>
    <cellStyle name="_pgvcl-costal_JND-5_JND-51_JND - 5_Weekly Urban PBR CO - 20-02-09 to 26-02-09 2" xfId="2388"/>
    <cellStyle name="_pgvcl-costal_JND-5_JND-51_JND - 5_Weekly Urban PBR CO - 20-02-09 to 26-02-09 3" xfId="2389"/>
    <cellStyle name="_pgvcl-costal_JND-5_JND-51_JND - 5_Weekly Urban PBR CO - 20-02-09 to 26-02-09 4" xfId="2390"/>
    <cellStyle name="_pgvcl-costal_JND-5_JND-51_JND - 5_Weekly Urban PBR CO - 30-01-09 to 05-02-09" xfId="2391"/>
    <cellStyle name="_pgvcl-costal_JND-5_JND-51_JND - 5_Weekly Urban PBR CO - 30-01-09 to 05-02-09 2" xfId="2392"/>
    <cellStyle name="_pgvcl-costal_JND-5_JND-51_JND - 5_Weekly Urban PBR CO - 30-01-09 to 05-02-09 3" xfId="2393"/>
    <cellStyle name="_pgvcl-costal_JND-5_JND-51_JND - 5_Weekly Urban PBR CO - 30-01-09 to 05-02-09 4" xfId="2394"/>
    <cellStyle name="_pgvcl-costal_JND-5_JND-51_JND - 5_Weekly Urban PBR CO - 9-1-09 to 15.01.09" xfId="2395"/>
    <cellStyle name="_pgvcl-costal_JND-5_JND-51_JND - 5_Weekly Urban PBR CO - 9-1-09 to 15.01.09 2" xfId="2396"/>
    <cellStyle name="_pgvcl-costal_JND-5_JND-51_JND - 5_Weekly Urban PBR CO - 9-1-09 to 15.01.09 3" xfId="2397"/>
    <cellStyle name="_pgvcl-costal_JND-5_JND-51_JND - 5_Weekly Urban PBR CO - 9-1-09 to 15.01.09 4" xfId="2398"/>
    <cellStyle name="_pgvcl-costal_JND-5_JND-51_JND - 5_Weekly Urban PBR CO 01-05-09 to 07-05-09" xfId="2399"/>
    <cellStyle name="_pgvcl-costal_JND-5_JND-51_JND - 5_Weekly Urban PBR CO 01-05-09 to 07-05-09 2" xfId="2400"/>
    <cellStyle name="_pgvcl-costal_JND-5_JND-51_JND - 5_Weekly Urban PBR CO 01-05-09 to 07-05-09 3" xfId="2401"/>
    <cellStyle name="_pgvcl-costal_JND-5_JND-51_JND - 5_Weekly Urban PBR CO 01-05-09 to 07-05-09 4" xfId="2402"/>
    <cellStyle name="_pgvcl-costal_JND-5_JND-51_JND - 5_Weekly Urban PBR CO 10-04-09 to 16-04-09" xfId="2403"/>
    <cellStyle name="_pgvcl-costal_JND-5_JND-51_JND - 5_Weekly Urban PBR CO 10-04-09 to 16-04-09 2" xfId="2404"/>
    <cellStyle name="_pgvcl-costal_JND-5_JND-51_JND - 5_Weekly Urban PBR CO 10-04-09 to 16-04-09 3" xfId="2405"/>
    <cellStyle name="_pgvcl-costal_JND-5_JND-51_JND - 5_Weekly Urban PBR CO 10-04-09 to 16-04-09 4" xfId="2406"/>
    <cellStyle name="_pgvcl-costal_JND-5_JND-51_NEW MIS Jan - 08" xfId="2407"/>
    <cellStyle name="_pgvcl-costal_JND-5_JND-51_NEW MIS Jan - 08_Book-DMTHL" xfId="2408"/>
    <cellStyle name="_pgvcl-costal_JND-5_JND-51_NEW MIS Jan - 08_Comparison" xfId="2409"/>
    <cellStyle name="_pgvcl-costal_JND-5_JND-51_NEW MIS Jan - 08_Comparison 2" xfId="2410"/>
    <cellStyle name="_pgvcl-costal_JND-5_JND-51_NEW MIS Jan - 08_Comparison 3" xfId="2411"/>
    <cellStyle name="_pgvcl-costal_JND-5_JND-51_NEW MIS Jan - 08_Comparison 4" xfId="2412"/>
    <cellStyle name="_pgvcl-costal_JND-5_JND-51_NEW MIS Jan - 08_Details of Selected Urban Feeder" xfId="2413"/>
    <cellStyle name="_pgvcl-costal_JND-5_JND-51_NEW MIS Jan - 08_Details of Selected Urban Feeder 2" xfId="2414"/>
    <cellStyle name="_pgvcl-costal_JND-5_JND-51_NEW MIS Jan - 08_Details of Selected Urban Feeder 3" xfId="2415"/>
    <cellStyle name="_pgvcl-costal_JND-5_JND-51_NEW MIS Jan - 08_Details of Selected Urban Feeder 4" xfId="2416"/>
    <cellStyle name="_pgvcl-costal_JND-5_JND-51_NEW MIS Jan - 08_DHTHL JAN-09" xfId="2417"/>
    <cellStyle name="_pgvcl-costal_JND-5_JND-51_NEW MIS Jan - 08_dnthl Feb-09" xfId="2418"/>
    <cellStyle name="_pgvcl-costal_JND-5_JND-51_NEW MIS Jan - 08_JGYssss" xfId="2419"/>
    <cellStyle name="_pgvcl-costal_JND-5_JND-51_NEW MIS Jan - 08_JGYssss 2" xfId="2420"/>
    <cellStyle name="_pgvcl-costal_JND-5_JND-51_NEW MIS Jan - 08_JGYssss 3" xfId="2421"/>
    <cellStyle name="_pgvcl-costal_JND-5_JND-51_NEW MIS Jan - 08_JGYssss 4" xfId="2422"/>
    <cellStyle name="_pgvcl-costal_JND-5_JND-51_NEW MIS Jan - 08_New MIS Sheets" xfId="2423"/>
    <cellStyle name="_pgvcl-costal_JND-5_JND-51_NEW MIS Jan - 08_New MIS Sheets 2" xfId="2424"/>
    <cellStyle name="_pgvcl-costal_JND-5_JND-51_NEW MIS Jan - 08_New MIS Sheets 3" xfId="2425"/>
    <cellStyle name="_pgvcl-costal_JND-5_JND-51_NEW MIS Jan - 08_New MIS Sheets 4" xfId="2426"/>
    <cellStyle name="_pgvcl-costal_JND-5_JND-51_NEW MIS Jan - 08_PBR" xfId="2427"/>
    <cellStyle name="_pgvcl-costal_JND-5_JND-51_NEW MIS Jan - 08_PBR 2" xfId="2428"/>
    <cellStyle name="_pgvcl-costal_JND-5_JND-51_NEW MIS Jan - 08_PBR 3" xfId="2429"/>
    <cellStyle name="_pgvcl-costal_JND-5_JND-51_NEW MIS Jan - 08_PBR 4" xfId="2430"/>
    <cellStyle name="_pgvcl-costal_JND-5_JND-51_NEW MIS Jan - 08_PBR CO_DAILY REPORT GIS - 20-01-09" xfId="2431"/>
    <cellStyle name="_pgvcl-costal_JND-5_JND-51_NEW MIS Jan - 08_PBR CO_DAILY REPORT GIS - 20-01-09 2" xfId="2432"/>
    <cellStyle name="_pgvcl-costal_JND-5_JND-51_NEW MIS Jan - 08_PBR CO_DAILY REPORT GIS - 20-01-09 3" xfId="2433"/>
    <cellStyle name="_pgvcl-costal_JND-5_JND-51_NEW MIS Jan - 08_PBR CO_DAILY REPORT GIS - 20-01-09 4" xfId="2434"/>
    <cellStyle name="_pgvcl-costal_JND-5_JND-51_NEW MIS Jan - 08_T&amp;D August-08" xfId="2435"/>
    <cellStyle name="_pgvcl-costal_JND-5_JND-51_NEW MIS Jan - 08_T&amp;D August-08 2" xfId="2436"/>
    <cellStyle name="_pgvcl-costal_JND-5_JND-51_NEW MIS Jan - 08_T&amp;D August-08 3" xfId="2437"/>
    <cellStyle name="_pgvcl-costal_JND-5_JND-51_NEW MIS Jan - 08_T&amp;D August-08 4" xfId="2438"/>
    <cellStyle name="_pgvcl-costal_JND-5_JND-51_NEW MIS Jan - 08_T&amp;D Dec-08" xfId="2439"/>
    <cellStyle name="_pgvcl-costal_JND-5_JND-51_NEW MIS Jan - 08_T&amp;D Dec-08 2" xfId="2440"/>
    <cellStyle name="_pgvcl-costal_JND-5_JND-51_NEW MIS Jan - 08_T&amp;D Dec-08 3" xfId="2441"/>
    <cellStyle name="_pgvcl-costal_JND-5_JND-51_NEW MIS Jan - 08_T&amp;D Dec-08 4" xfId="2442"/>
    <cellStyle name="_pgvcl-costal_JND-5_JND-51_NEW MIS Jan - 08_T&amp;D July-08" xfId="2443"/>
    <cellStyle name="_pgvcl-costal_JND-5_JND-51_NEW MIS Jan - 08_T&amp;D July-08 2" xfId="2444"/>
    <cellStyle name="_pgvcl-costal_JND-5_JND-51_NEW MIS Jan - 08_T&amp;D July-08 3" xfId="2445"/>
    <cellStyle name="_pgvcl-costal_JND-5_JND-51_NEW MIS Jan - 08_T&amp;D July-08 4" xfId="2446"/>
    <cellStyle name="_pgvcl-costal_JND-5_JND-51_NEW MIS Jan - 08_T&amp;D MAR--09" xfId="2447"/>
    <cellStyle name="_pgvcl-costal_JND-5_JND-51_NEW MIS Jan - 08_T&amp;D MAR--09 2" xfId="2448"/>
    <cellStyle name="_pgvcl-costal_JND-5_JND-51_NEW MIS Jan - 08_T&amp;D MAR--09 3" xfId="2449"/>
    <cellStyle name="_pgvcl-costal_JND-5_JND-51_NEW MIS Jan - 08_T&amp;D MAR--09 4" xfId="2450"/>
    <cellStyle name="_pgvcl-costal_JND-5_JND-51_NEW MIS Jan - 08_Urban Weekly 8 MAY 09" xfId="2451"/>
    <cellStyle name="_pgvcl-costal_JND-5_JND-51_NEW MIS Jan - 08_URBAN WEEKLY PBR CO" xfId="2452"/>
    <cellStyle name="_pgvcl-costal_JND-5_JND-51_NEW MIS Jan - 08_URBAN WEEKLY PBR CO 2" xfId="2453"/>
    <cellStyle name="_pgvcl-costal_JND-5_JND-51_NEW MIS Jan - 08_URBAN WEEKLY PBR CO 3" xfId="2454"/>
    <cellStyle name="_pgvcl-costal_JND-5_JND-51_NEW MIS Jan - 08_URBAN WEEKLY PBR CO 4" xfId="2455"/>
    <cellStyle name="_pgvcl-costal_JND-5_JND-51_NEW MIS Jan - 08_Weekly Urban PBR CO - 04-04-09 to 12-04-09" xfId="2456"/>
    <cellStyle name="_pgvcl-costal_JND-5_JND-51_NEW MIS Jan - 08_Weekly Urban PBR CO - 04-04-09 to 12-04-09 2" xfId="2457"/>
    <cellStyle name="_pgvcl-costal_JND-5_JND-51_NEW MIS Jan - 08_Weekly Urban PBR CO - 04-04-09 to 12-04-09 3" xfId="2458"/>
    <cellStyle name="_pgvcl-costal_JND-5_JND-51_NEW MIS Jan - 08_Weekly Urban PBR CO - 04-04-09 to 12-04-09 4" xfId="2459"/>
    <cellStyle name="_pgvcl-costal_JND-5_JND-51_NEW MIS Jan - 08_Weekly Urban PBR CO - 06-03-09 to 12-03-09" xfId="2460"/>
    <cellStyle name="_pgvcl-costal_JND-5_JND-51_NEW MIS Jan - 08_Weekly Urban PBR CO - 06-03-09 to 12-03-09 2" xfId="2461"/>
    <cellStyle name="_pgvcl-costal_JND-5_JND-51_NEW MIS Jan - 08_Weekly Urban PBR CO - 06-03-09 to 12-03-09 3" xfId="2462"/>
    <cellStyle name="_pgvcl-costal_JND-5_JND-51_NEW MIS Jan - 08_Weekly Urban PBR CO - 06-03-09 to 12-03-09 4" xfId="2463"/>
    <cellStyle name="_pgvcl-costal_JND-5_JND-51_NEW MIS Jan - 08_Weekly Urban PBR CO - 20-02-09 to 26-02-09" xfId="2464"/>
    <cellStyle name="_pgvcl-costal_JND-5_JND-51_NEW MIS Jan - 08_Weekly Urban PBR CO - 20-02-09 to 26-02-09 2" xfId="2465"/>
    <cellStyle name="_pgvcl-costal_JND-5_JND-51_NEW MIS Jan - 08_Weekly Urban PBR CO - 20-02-09 to 26-02-09 3" xfId="2466"/>
    <cellStyle name="_pgvcl-costal_JND-5_JND-51_NEW MIS Jan - 08_Weekly Urban PBR CO - 20-02-09 to 26-02-09 4" xfId="2467"/>
    <cellStyle name="_pgvcl-costal_JND-5_JND-51_NEW MIS Jan - 08_Weekly Urban PBR CO - 30-01-09 to 05-02-09" xfId="2468"/>
    <cellStyle name="_pgvcl-costal_JND-5_JND-51_NEW MIS Jan - 08_Weekly Urban PBR CO - 30-01-09 to 05-02-09 2" xfId="2469"/>
    <cellStyle name="_pgvcl-costal_JND-5_JND-51_NEW MIS Jan - 08_Weekly Urban PBR CO - 30-01-09 to 05-02-09 3" xfId="2470"/>
    <cellStyle name="_pgvcl-costal_JND-5_JND-51_NEW MIS Jan - 08_Weekly Urban PBR CO - 30-01-09 to 05-02-09 4" xfId="2471"/>
    <cellStyle name="_pgvcl-costal_JND-5_JND-51_NEW MIS Jan - 08_Weekly Urban PBR CO - 9-1-09 to 15.01.09" xfId="2472"/>
    <cellStyle name="_pgvcl-costal_JND-5_JND-51_NEW MIS Jan - 08_Weekly Urban PBR CO - 9-1-09 to 15.01.09 2" xfId="2473"/>
    <cellStyle name="_pgvcl-costal_JND-5_JND-51_NEW MIS Jan - 08_Weekly Urban PBR CO - 9-1-09 to 15.01.09 3" xfId="2474"/>
    <cellStyle name="_pgvcl-costal_JND-5_JND-51_NEW MIS Jan - 08_Weekly Urban PBR CO - 9-1-09 to 15.01.09 4" xfId="2475"/>
    <cellStyle name="_pgvcl-costal_JND-5_JND-51_NEW MIS Jan - 08_Weekly Urban PBR CO 01-05-09 to 07-05-09" xfId="2476"/>
    <cellStyle name="_pgvcl-costal_JND-5_JND-51_NEW MIS Jan - 08_Weekly Urban PBR CO 01-05-09 to 07-05-09 2" xfId="2477"/>
    <cellStyle name="_pgvcl-costal_JND-5_JND-51_NEW MIS Jan - 08_Weekly Urban PBR CO 01-05-09 to 07-05-09 3" xfId="2478"/>
    <cellStyle name="_pgvcl-costal_JND-5_JND-51_NEW MIS Jan - 08_Weekly Urban PBR CO 01-05-09 to 07-05-09 4" xfId="2479"/>
    <cellStyle name="_pgvcl-costal_JND-5_JND-51_NEW MIS Jan - 08_Weekly Urban PBR CO 10-04-09 to 16-04-09" xfId="2480"/>
    <cellStyle name="_pgvcl-costal_JND-5_JND-51_NEW MIS Jan - 08_Weekly Urban PBR CO 10-04-09 to 16-04-09 2" xfId="2481"/>
    <cellStyle name="_pgvcl-costal_JND-5_JND-51_NEW MIS Jan - 08_Weekly Urban PBR CO 10-04-09 to 16-04-09 3" xfId="2482"/>
    <cellStyle name="_pgvcl-costal_JND-5_JND-51_NEW MIS Jan - 08_Weekly Urban PBR CO 10-04-09 to 16-04-09 4" xfId="2483"/>
    <cellStyle name="_pgvcl-costal_JND-5_JND-51_New MIS Sheets" xfId="2484"/>
    <cellStyle name="_pgvcl-costal_JND-5_JND-51_New MIS Sheets 2" xfId="2485"/>
    <cellStyle name="_pgvcl-costal_JND-5_JND-51_New MIS Sheets 3" xfId="2486"/>
    <cellStyle name="_pgvcl-costal_JND-5_JND-51_New MIS Sheets 4" xfId="2487"/>
    <cellStyle name="_pgvcl-costal_JND-5_JND-51_NEWMISFromJNDCircle-DEC07" xfId="2488"/>
    <cellStyle name="_pgvcl-costal_JND-5_JND-51_PBR" xfId="2489"/>
    <cellStyle name="_pgvcl-costal_JND-5_JND-51_PBR 2" xfId="2490"/>
    <cellStyle name="_pgvcl-costal_JND-5_JND-51_PBR 3" xfId="2491"/>
    <cellStyle name="_pgvcl-costal_JND-5_JND-51_PBR 4" xfId="2492"/>
    <cellStyle name="_pgvcl-costal_JND-5_JND-51_PBR CO_DAILY REPORT GIS - 20-01-09" xfId="2493"/>
    <cellStyle name="_pgvcl-costal_JND-5_JND-51_PBR CO_DAILY REPORT GIS - 20-01-09 2" xfId="2494"/>
    <cellStyle name="_pgvcl-costal_JND-5_JND-51_PBR CO_DAILY REPORT GIS - 20-01-09 3" xfId="2495"/>
    <cellStyle name="_pgvcl-costal_JND-5_JND-51_PBR CO_DAILY REPORT GIS - 20-01-09 4" xfId="2496"/>
    <cellStyle name="_pgvcl-costal_JND-5_JND-51_POWER FILED 17-08-09" xfId="2497"/>
    <cellStyle name="_pgvcl-costal_JND-5_JND-51_POWER FILED 17-08-09 2" xfId="2498"/>
    <cellStyle name="_pgvcl-costal_JND-5_JND-51_POWER FILED 17-08-09 3" xfId="2499"/>
    <cellStyle name="_pgvcl-costal_JND-5_JND-51_POWER FILED 17-08-09 4" xfId="2500"/>
    <cellStyle name="_pgvcl-costal_JND-5_JND-51_SE 14-05-09" xfId="2501"/>
    <cellStyle name="_pgvcl-costal_JND-5_JND-51_SE 14-05-09 2" xfId="2502"/>
    <cellStyle name="_pgvcl-costal_JND-5_JND-51_SE 14-05-09 3" xfId="2503"/>
    <cellStyle name="_pgvcl-costal_JND-5_JND-51_SE 14-05-09 4" xfId="2504"/>
    <cellStyle name="_pgvcl-costal_JND-5_JND-51_Soft Copy of Tech-2" xfId="2505"/>
    <cellStyle name="_pgvcl-costal_JND-5_JND-51_Soft Copy of Tech-2 2" xfId="2506"/>
    <cellStyle name="_pgvcl-costal_JND-5_JND-51_Soft Copy of Tech-2 3" xfId="2507"/>
    <cellStyle name="_pgvcl-costal_JND-5_JND-51_Soft Copy of Tech-2 4" xfId="2508"/>
    <cellStyle name="_pgvcl-costal_JND-5_JND-51_SUMM Shreem-21-08-09" xfId="2509"/>
    <cellStyle name="_pgvcl-costal_JND-5_JND-51_SUMM Shreem-21-08-09 2" xfId="2510"/>
    <cellStyle name="_pgvcl-costal_JND-5_JND-51_SUMM Shreem-21-08-09 3" xfId="2511"/>
    <cellStyle name="_pgvcl-costal_JND-5_JND-51_SUMM Shreem-21-08-09 4" xfId="2512"/>
    <cellStyle name="_pgvcl-costal_JND-5_JND-51_T&amp;D August-08" xfId="2513"/>
    <cellStyle name="_pgvcl-costal_JND-5_JND-51_T&amp;D August-08 2" xfId="2514"/>
    <cellStyle name="_pgvcl-costal_JND-5_JND-51_T&amp;D August-08 3" xfId="2515"/>
    <cellStyle name="_pgvcl-costal_JND-5_JND-51_T&amp;D August-08 4" xfId="2516"/>
    <cellStyle name="_pgvcl-costal_JND-5_JND-51_T&amp;D Dec-08" xfId="2517"/>
    <cellStyle name="_pgvcl-costal_JND-5_JND-51_T&amp;D Dec-08 2" xfId="2518"/>
    <cellStyle name="_pgvcl-costal_JND-5_JND-51_T&amp;D Dec-08 3" xfId="2519"/>
    <cellStyle name="_pgvcl-costal_JND-5_JND-51_T&amp;D Dec-08 4" xfId="2520"/>
    <cellStyle name="_pgvcl-costal_JND-5_JND-51_T&amp;D July-08" xfId="2521"/>
    <cellStyle name="_pgvcl-costal_JND-5_JND-51_T&amp;D July-08 2" xfId="2522"/>
    <cellStyle name="_pgvcl-costal_JND-5_JND-51_T&amp;D July-08 3" xfId="2523"/>
    <cellStyle name="_pgvcl-costal_JND-5_JND-51_T&amp;D July-08 4" xfId="2524"/>
    <cellStyle name="_pgvcl-costal_JND-5_JND-51_T&amp;D MAR--09" xfId="2525"/>
    <cellStyle name="_pgvcl-costal_JND-5_JND-51_T&amp;D MAR--09 2" xfId="2526"/>
    <cellStyle name="_pgvcl-costal_JND-5_JND-51_T&amp;D MAR--09 3" xfId="2527"/>
    <cellStyle name="_pgvcl-costal_JND-5_JND-51_T&amp;D MAR--09 4" xfId="2528"/>
    <cellStyle name="_pgvcl-costal_JND-5_JND-51_TECH-2 SOFT COPY" xfId="2529"/>
    <cellStyle name="_pgvcl-costal_JND-5_JND-51_TECH-2 SOFT COPY 2" xfId="2530"/>
    <cellStyle name="_pgvcl-costal_JND-5_JND-51_TECH-2 SOFT COPY 3" xfId="2531"/>
    <cellStyle name="_pgvcl-costal_JND-5_JND-51_TECH-2 SOFT COPY 4" xfId="2532"/>
    <cellStyle name="_pgvcl-costal_JND-5_JND-51_TRANSFORMER DETAIL." xfId="2533"/>
    <cellStyle name="_pgvcl-costal_JND-5_JND-51_TRANSFORMER DETAIL. 2" xfId="2534"/>
    <cellStyle name="_pgvcl-costal_JND-5_JND-51_TRANSFORMER DETAIL. 3" xfId="2535"/>
    <cellStyle name="_pgvcl-costal_JND-5_JND-51_TRANSFORMER DETAIL. 4" xfId="2536"/>
    <cellStyle name="_pgvcl-costal_JND-5_JND-51_Urban Weekly 8 MAY 09" xfId="2537"/>
    <cellStyle name="_pgvcl-costal_JND-5_JND-51_URBAN WEEKLY PBR CO" xfId="2538"/>
    <cellStyle name="_pgvcl-costal_JND-5_JND-51_URBAN WEEKLY PBR CO 2" xfId="2539"/>
    <cellStyle name="_pgvcl-costal_JND-5_JND-51_URBAN WEEKLY PBR CO 3" xfId="2540"/>
    <cellStyle name="_pgvcl-costal_JND-5_JND-51_URBAN WEEKLY PBR CO 4" xfId="2541"/>
    <cellStyle name="_pgvcl-costal_JND-5_JND-51_Weekly Urban PBR CO - 04-04-09 to 12-04-09" xfId="2542"/>
    <cellStyle name="_pgvcl-costal_JND-5_JND-51_Weekly Urban PBR CO - 04-04-09 to 12-04-09 2" xfId="2543"/>
    <cellStyle name="_pgvcl-costal_JND-5_JND-51_Weekly Urban PBR CO - 04-04-09 to 12-04-09 3" xfId="2544"/>
    <cellStyle name="_pgvcl-costal_JND-5_JND-51_Weekly Urban PBR CO - 04-04-09 to 12-04-09 4" xfId="2545"/>
    <cellStyle name="_pgvcl-costal_JND-5_JND-51_Weekly Urban PBR CO - 06-03-09 to 12-03-09" xfId="2546"/>
    <cellStyle name="_pgvcl-costal_JND-5_JND-51_Weekly Urban PBR CO - 06-03-09 to 12-03-09 2" xfId="2547"/>
    <cellStyle name="_pgvcl-costal_JND-5_JND-51_Weekly Urban PBR CO - 06-03-09 to 12-03-09 3" xfId="2548"/>
    <cellStyle name="_pgvcl-costal_JND-5_JND-51_Weekly Urban PBR CO - 06-03-09 to 12-03-09 4" xfId="2549"/>
    <cellStyle name="_pgvcl-costal_JND-5_JND-51_Weekly Urban PBR CO - 20-02-09 to 26-02-09" xfId="2550"/>
    <cellStyle name="_pgvcl-costal_JND-5_JND-51_Weekly Urban PBR CO - 20-02-09 to 26-02-09 2" xfId="2551"/>
    <cellStyle name="_pgvcl-costal_JND-5_JND-51_Weekly Urban PBR CO - 20-02-09 to 26-02-09 3" xfId="2552"/>
    <cellStyle name="_pgvcl-costal_JND-5_JND-51_Weekly Urban PBR CO - 20-02-09 to 26-02-09 4" xfId="2553"/>
    <cellStyle name="_pgvcl-costal_JND-5_JND-51_Weekly Urban PBR CO - 30-01-09 to 05-02-09" xfId="2554"/>
    <cellStyle name="_pgvcl-costal_JND-5_JND-51_Weekly Urban PBR CO - 30-01-09 to 05-02-09 2" xfId="2555"/>
    <cellStyle name="_pgvcl-costal_JND-5_JND-51_Weekly Urban PBR CO - 30-01-09 to 05-02-09 3" xfId="2556"/>
    <cellStyle name="_pgvcl-costal_JND-5_JND-51_Weekly Urban PBR CO - 30-01-09 to 05-02-09 4" xfId="2557"/>
    <cellStyle name="_pgvcl-costal_JND-5_JND-51_Weekly Urban PBR CO - 9-1-09 to 15.01.09" xfId="2558"/>
    <cellStyle name="_pgvcl-costal_JND-5_JND-51_Weekly Urban PBR CO - 9-1-09 to 15.01.09 2" xfId="2559"/>
    <cellStyle name="_pgvcl-costal_JND-5_JND-51_Weekly Urban PBR CO - 9-1-09 to 15.01.09 3" xfId="2560"/>
    <cellStyle name="_pgvcl-costal_JND-5_JND-51_Weekly Urban PBR CO - 9-1-09 to 15.01.09 4" xfId="2561"/>
    <cellStyle name="_pgvcl-costal_JND-5_JND-51_Weekly Urban PBR CO 01-05-09 to 07-05-09" xfId="2562"/>
    <cellStyle name="_pgvcl-costal_JND-5_JND-51_Weekly Urban PBR CO 01-05-09 to 07-05-09 2" xfId="2563"/>
    <cellStyle name="_pgvcl-costal_JND-5_JND-51_Weekly Urban PBR CO 01-05-09 to 07-05-09 3" xfId="2564"/>
    <cellStyle name="_pgvcl-costal_JND-5_JND-51_Weekly Urban PBR CO 01-05-09 to 07-05-09 4" xfId="2565"/>
    <cellStyle name="_pgvcl-costal_JND-5_JND-51_Weekly Urban PBR CO 10-04-09 to 16-04-09" xfId="2566"/>
    <cellStyle name="_pgvcl-costal_JND-5_JND-51_Weekly Urban PBR CO 10-04-09 to 16-04-09 2" xfId="2567"/>
    <cellStyle name="_pgvcl-costal_JND-5_JND-51_Weekly Urban PBR CO 10-04-09 to 16-04-09 3" xfId="2568"/>
    <cellStyle name="_pgvcl-costal_JND-5_JND-51_Weekly Urban PBR CO 10-04-09 to 16-04-09 4" xfId="2569"/>
    <cellStyle name="_pgvcl-costal_JND-5_JND-7" xfId="2570"/>
    <cellStyle name="_pgvcl-costal_JND-5_JND-7 2" xfId="2571"/>
    <cellStyle name="_pgvcl-costal_JND-5_JND-7 3" xfId="2572"/>
    <cellStyle name="_pgvcl-costal_JND-5_JND-7 4" xfId="2573"/>
    <cellStyle name="_pgvcl-costal_JND-5_MIS" xfId="2574"/>
    <cellStyle name="_pgvcl-costal_JND-5_MIS Dec - 07" xfId="2575"/>
    <cellStyle name="_pgvcl-costal_JND-5_MIS Dec - 07_Book-DMTHL" xfId="2576"/>
    <cellStyle name="_pgvcl-costal_JND-5_MIS Dec - 07_Comparison" xfId="2577"/>
    <cellStyle name="_pgvcl-costal_JND-5_MIS Dec - 07_Comparison 2" xfId="2578"/>
    <cellStyle name="_pgvcl-costal_JND-5_MIS Dec - 07_Comparison 3" xfId="2579"/>
    <cellStyle name="_pgvcl-costal_JND-5_MIS Dec - 07_Comparison 4" xfId="2580"/>
    <cellStyle name="_pgvcl-costal_JND-5_MIS Dec - 07_Details of Selected Urban Feeder" xfId="2581"/>
    <cellStyle name="_pgvcl-costal_JND-5_MIS Dec - 07_Details of Selected Urban Feeder 2" xfId="2582"/>
    <cellStyle name="_pgvcl-costal_JND-5_MIS Dec - 07_Details of Selected Urban Feeder 3" xfId="2583"/>
    <cellStyle name="_pgvcl-costal_JND-5_MIS Dec - 07_Details of Selected Urban Feeder 4" xfId="2584"/>
    <cellStyle name="_pgvcl-costal_JND-5_MIS Dec - 07_DHTHL JAN-09" xfId="2585"/>
    <cellStyle name="_pgvcl-costal_JND-5_MIS Dec - 07_dnthl Feb-09" xfId="2586"/>
    <cellStyle name="_pgvcl-costal_JND-5_MIS Dec - 07_JGYssss" xfId="2587"/>
    <cellStyle name="_pgvcl-costal_JND-5_MIS Dec - 07_JGYssss 2" xfId="2588"/>
    <cellStyle name="_pgvcl-costal_JND-5_MIS Dec - 07_JGYssss 3" xfId="2589"/>
    <cellStyle name="_pgvcl-costal_JND-5_MIS Dec - 07_JGYssss 4" xfId="2590"/>
    <cellStyle name="_pgvcl-costal_JND-5_MIS Dec - 07_JND - 7 T3" xfId="2591"/>
    <cellStyle name="_pgvcl-costal_JND-5_MIS Dec - 07_JND T-3 MIS" xfId="2592"/>
    <cellStyle name="_pgvcl-costal_JND-5_MIS Dec - 07_JND-5 T3" xfId="2593"/>
    <cellStyle name="_pgvcl-costal_JND-5_MIS Dec - 07_New MIS Sheets" xfId="2594"/>
    <cellStyle name="_pgvcl-costal_JND-5_MIS Dec - 07_New MIS Sheets 2" xfId="2595"/>
    <cellStyle name="_pgvcl-costal_JND-5_MIS Dec - 07_New MIS Sheets 3" xfId="2596"/>
    <cellStyle name="_pgvcl-costal_JND-5_MIS Dec - 07_New MIS Sheets 4" xfId="2597"/>
    <cellStyle name="_pgvcl-costal_JND-5_MIS Dec - 07_PBR" xfId="2598"/>
    <cellStyle name="_pgvcl-costal_JND-5_MIS Dec - 07_PBR 2" xfId="2599"/>
    <cellStyle name="_pgvcl-costal_JND-5_MIS Dec - 07_PBR 3" xfId="2600"/>
    <cellStyle name="_pgvcl-costal_JND-5_MIS Dec - 07_PBR 4" xfId="2601"/>
    <cellStyle name="_pgvcl-costal_JND-5_MIS Dec - 07_PBR CO_DAILY REPORT GIS - 20-01-09" xfId="2602"/>
    <cellStyle name="_pgvcl-costal_JND-5_MIS Dec - 07_PBR CO_DAILY REPORT GIS - 20-01-09 2" xfId="2603"/>
    <cellStyle name="_pgvcl-costal_JND-5_MIS Dec - 07_PBR CO_DAILY REPORT GIS - 20-01-09 3" xfId="2604"/>
    <cellStyle name="_pgvcl-costal_JND-5_MIS Dec - 07_PBR CO_DAILY REPORT GIS - 20-01-09 4" xfId="2605"/>
    <cellStyle name="_pgvcl-costal_JND-5_MIS Dec - 07_T&amp;D August-08" xfId="2606"/>
    <cellStyle name="_pgvcl-costal_JND-5_MIS Dec - 07_T&amp;D August-08 2" xfId="2607"/>
    <cellStyle name="_pgvcl-costal_JND-5_MIS Dec - 07_T&amp;D August-08 3" xfId="2608"/>
    <cellStyle name="_pgvcl-costal_JND-5_MIS Dec - 07_T&amp;D August-08 4" xfId="2609"/>
    <cellStyle name="_pgvcl-costal_JND-5_MIS Dec - 07_T&amp;D Dec-08" xfId="2610"/>
    <cellStyle name="_pgvcl-costal_JND-5_MIS Dec - 07_T&amp;D Dec-08 2" xfId="2611"/>
    <cellStyle name="_pgvcl-costal_JND-5_MIS Dec - 07_T&amp;D Dec-08 3" xfId="2612"/>
    <cellStyle name="_pgvcl-costal_JND-5_MIS Dec - 07_T&amp;D Dec-08 4" xfId="2613"/>
    <cellStyle name="_pgvcl-costal_JND-5_MIS Dec - 07_T&amp;D July-08" xfId="2614"/>
    <cellStyle name="_pgvcl-costal_JND-5_MIS Dec - 07_T&amp;D July-08 2" xfId="2615"/>
    <cellStyle name="_pgvcl-costal_JND-5_MIS Dec - 07_T&amp;D July-08 3" xfId="2616"/>
    <cellStyle name="_pgvcl-costal_JND-5_MIS Dec - 07_T&amp;D July-08 4" xfId="2617"/>
    <cellStyle name="_pgvcl-costal_JND-5_MIS Dec - 07_T&amp;D MAR--09" xfId="2618"/>
    <cellStyle name="_pgvcl-costal_JND-5_MIS Dec - 07_T&amp;D MAR--09 2" xfId="2619"/>
    <cellStyle name="_pgvcl-costal_JND-5_MIS Dec - 07_T&amp;D MAR--09 3" xfId="2620"/>
    <cellStyle name="_pgvcl-costal_JND-5_MIS Dec - 07_T&amp;D MAR--09 4" xfId="2621"/>
    <cellStyle name="_pgvcl-costal_JND-5_MIS Dec - 07_Urban Weekly 8 MAY 09" xfId="2622"/>
    <cellStyle name="_pgvcl-costal_JND-5_MIS Dec - 07_URBAN WEEKLY PBR CO" xfId="2623"/>
    <cellStyle name="_pgvcl-costal_JND-5_MIS Dec - 07_URBAN WEEKLY PBR CO 2" xfId="2624"/>
    <cellStyle name="_pgvcl-costal_JND-5_MIS Dec - 07_URBAN WEEKLY PBR CO 3" xfId="2625"/>
    <cellStyle name="_pgvcl-costal_JND-5_MIS Dec - 07_URBAN WEEKLY PBR CO 4" xfId="2626"/>
    <cellStyle name="_pgvcl-costal_JND-5_MIS Dec - 07_Weekly Urban PBR CO - 04-04-09 to 12-04-09" xfId="2627"/>
    <cellStyle name="_pgvcl-costal_JND-5_MIS Dec - 07_Weekly Urban PBR CO - 04-04-09 to 12-04-09 2" xfId="2628"/>
    <cellStyle name="_pgvcl-costal_JND-5_MIS Dec - 07_Weekly Urban PBR CO - 04-04-09 to 12-04-09 3" xfId="2629"/>
    <cellStyle name="_pgvcl-costal_JND-5_MIS Dec - 07_Weekly Urban PBR CO - 04-04-09 to 12-04-09 4" xfId="2630"/>
    <cellStyle name="_pgvcl-costal_JND-5_MIS Dec - 07_Weekly Urban PBR CO - 06-03-09 to 12-03-09" xfId="2631"/>
    <cellStyle name="_pgvcl-costal_JND-5_MIS Dec - 07_Weekly Urban PBR CO - 06-03-09 to 12-03-09 2" xfId="2632"/>
    <cellStyle name="_pgvcl-costal_JND-5_MIS Dec - 07_Weekly Urban PBR CO - 06-03-09 to 12-03-09 3" xfId="2633"/>
    <cellStyle name="_pgvcl-costal_JND-5_MIS Dec - 07_Weekly Urban PBR CO - 06-03-09 to 12-03-09 4" xfId="2634"/>
    <cellStyle name="_pgvcl-costal_JND-5_MIS Dec - 07_Weekly Urban PBR CO - 20-02-09 to 26-02-09" xfId="2635"/>
    <cellStyle name="_pgvcl-costal_JND-5_MIS Dec - 07_Weekly Urban PBR CO - 20-02-09 to 26-02-09 2" xfId="2636"/>
    <cellStyle name="_pgvcl-costal_JND-5_MIS Dec - 07_Weekly Urban PBR CO - 20-02-09 to 26-02-09 3" xfId="2637"/>
    <cellStyle name="_pgvcl-costal_JND-5_MIS Dec - 07_Weekly Urban PBR CO - 20-02-09 to 26-02-09 4" xfId="2638"/>
    <cellStyle name="_pgvcl-costal_JND-5_MIS Dec - 07_Weekly Urban PBR CO - 30-01-09 to 05-02-09" xfId="2639"/>
    <cellStyle name="_pgvcl-costal_JND-5_MIS Dec - 07_Weekly Urban PBR CO - 30-01-09 to 05-02-09 2" xfId="2640"/>
    <cellStyle name="_pgvcl-costal_JND-5_MIS Dec - 07_Weekly Urban PBR CO - 30-01-09 to 05-02-09 3" xfId="2641"/>
    <cellStyle name="_pgvcl-costal_JND-5_MIS Dec - 07_Weekly Urban PBR CO - 30-01-09 to 05-02-09 4" xfId="2642"/>
    <cellStyle name="_pgvcl-costal_JND-5_MIS Dec - 07_Weekly Urban PBR CO - 9-1-09 to 15.01.09" xfId="2643"/>
    <cellStyle name="_pgvcl-costal_JND-5_MIS Dec - 07_Weekly Urban PBR CO - 9-1-09 to 15.01.09 2" xfId="2644"/>
    <cellStyle name="_pgvcl-costal_JND-5_MIS Dec - 07_Weekly Urban PBR CO - 9-1-09 to 15.01.09 3" xfId="2645"/>
    <cellStyle name="_pgvcl-costal_JND-5_MIS Dec - 07_Weekly Urban PBR CO - 9-1-09 to 15.01.09 4" xfId="2646"/>
    <cellStyle name="_pgvcl-costal_JND-5_MIS Dec - 07_Weekly Urban PBR CO 01-05-09 to 07-05-09" xfId="2647"/>
    <cellStyle name="_pgvcl-costal_JND-5_MIS Dec - 07_Weekly Urban PBR CO 01-05-09 to 07-05-09 2" xfId="2648"/>
    <cellStyle name="_pgvcl-costal_JND-5_MIS Dec - 07_Weekly Urban PBR CO 01-05-09 to 07-05-09 3" xfId="2649"/>
    <cellStyle name="_pgvcl-costal_JND-5_MIS Dec - 07_Weekly Urban PBR CO 01-05-09 to 07-05-09 4" xfId="2650"/>
    <cellStyle name="_pgvcl-costal_JND-5_MIS Dec - 07_Weekly Urban PBR CO 10-04-09 to 16-04-09" xfId="2651"/>
    <cellStyle name="_pgvcl-costal_JND-5_MIS Dec - 07_Weekly Urban PBR CO 10-04-09 to 16-04-09 2" xfId="2652"/>
    <cellStyle name="_pgvcl-costal_JND-5_MIS Dec - 07_Weekly Urban PBR CO 10-04-09 to 16-04-09 3" xfId="2653"/>
    <cellStyle name="_pgvcl-costal_JND-5_MIS Dec - 07_Weekly Urban PBR CO 10-04-09 to 16-04-09 4" xfId="2654"/>
    <cellStyle name="_pgvcl-costal_JND-5_MIS Jan - 08" xfId="2655"/>
    <cellStyle name="_pgvcl-costal_JND-5_MIS Jan - 08_Book-DMTHL" xfId="2656"/>
    <cellStyle name="_pgvcl-costal_JND-5_MIS Jan - 08_Comparison" xfId="2657"/>
    <cellStyle name="_pgvcl-costal_JND-5_MIS Jan - 08_Comparison 2" xfId="2658"/>
    <cellStyle name="_pgvcl-costal_JND-5_MIS Jan - 08_Comparison 3" xfId="2659"/>
    <cellStyle name="_pgvcl-costal_JND-5_MIS Jan - 08_Comparison 4" xfId="2660"/>
    <cellStyle name="_pgvcl-costal_JND-5_MIS Jan - 08_Details of Selected Urban Feeder" xfId="2661"/>
    <cellStyle name="_pgvcl-costal_JND-5_MIS Jan - 08_Details of Selected Urban Feeder 2" xfId="2662"/>
    <cellStyle name="_pgvcl-costal_JND-5_MIS Jan - 08_Details of Selected Urban Feeder 3" xfId="2663"/>
    <cellStyle name="_pgvcl-costal_JND-5_MIS Jan - 08_Details of Selected Urban Feeder 4" xfId="2664"/>
    <cellStyle name="_pgvcl-costal_JND-5_MIS Jan - 08_DHTHL JAN-09" xfId="2665"/>
    <cellStyle name="_pgvcl-costal_JND-5_MIS Jan - 08_dnthl Feb-09" xfId="2666"/>
    <cellStyle name="_pgvcl-costal_JND-5_MIS Jan - 08_JGYssss" xfId="2667"/>
    <cellStyle name="_pgvcl-costal_JND-5_MIS Jan - 08_JGYssss 2" xfId="2668"/>
    <cellStyle name="_pgvcl-costal_JND-5_MIS Jan - 08_JGYssss 3" xfId="2669"/>
    <cellStyle name="_pgvcl-costal_JND-5_MIS Jan - 08_JGYssss 4" xfId="2670"/>
    <cellStyle name="_pgvcl-costal_JND-5_MIS Jan - 08_New MIS Sheets" xfId="2671"/>
    <cellStyle name="_pgvcl-costal_JND-5_MIS Jan - 08_New MIS Sheets 2" xfId="2672"/>
    <cellStyle name="_pgvcl-costal_JND-5_MIS Jan - 08_New MIS Sheets 3" xfId="2673"/>
    <cellStyle name="_pgvcl-costal_JND-5_MIS Jan - 08_New MIS Sheets 4" xfId="2674"/>
    <cellStyle name="_pgvcl-costal_JND-5_MIS Jan - 08_PBR" xfId="2675"/>
    <cellStyle name="_pgvcl-costal_JND-5_MIS Jan - 08_PBR 2" xfId="2676"/>
    <cellStyle name="_pgvcl-costal_JND-5_MIS Jan - 08_PBR 3" xfId="2677"/>
    <cellStyle name="_pgvcl-costal_JND-5_MIS Jan - 08_PBR 4" xfId="2678"/>
    <cellStyle name="_pgvcl-costal_JND-5_MIS Jan - 08_PBR CO_DAILY REPORT GIS - 20-01-09" xfId="2679"/>
    <cellStyle name="_pgvcl-costal_JND-5_MIS Jan - 08_PBR CO_DAILY REPORT GIS - 20-01-09 2" xfId="2680"/>
    <cellStyle name="_pgvcl-costal_JND-5_MIS Jan - 08_PBR CO_DAILY REPORT GIS - 20-01-09 3" xfId="2681"/>
    <cellStyle name="_pgvcl-costal_JND-5_MIS Jan - 08_PBR CO_DAILY REPORT GIS - 20-01-09 4" xfId="2682"/>
    <cellStyle name="_pgvcl-costal_JND-5_MIS Jan - 08_T&amp;D August-08" xfId="2683"/>
    <cellStyle name="_pgvcl-costal_JND-5_MIS Jan - 08_T&amp;D August-08 2" xfId="2684"/>
    <cellStyle name="_pgvcl-costal_JND-5_MIS Jan - 08_T&amp;D August-08 3" xfId="2685"/>
    <cellStyle name="_pgvcl-costal_JND-5_MIS Jan - 08_T&amp;D August-08 4" xfId="2686"/>
    <cellStyle name="_pgvcl-costal_JND-5_MIS Jan - 08_T&amp;D Dec-08" xfId="2687"/>
    <cellStyle name="_pgvcl-costal_JND-5_MIS Jan - 08_T&amp;D Dec-08 2" xfId="2688"/>
    <cellStyle name="_pgvcl-costal_JND-5_MIS Jan - 08_T&amp;D Dec-08 3" xfId="2689"/>
    <cellStyle name="_pgvcl-costal_JND-5_MIS Jan - 08_T&amp;D Dec-08 4" xfId="2690"/>
    <cellStyle name="_pgvcl-costal_JND-5_MIS Jan - 08_T&amp;D July-08" xfId="2691"/>
    <cellStyle name="_pgvcl-costal_JND-5_MIS Jan - 08_T&amp;D July-08 2" xfId="2692"/>
    <cellStyle name="_pgvcl-costal_JND-5_MIS Jan - 08_T&amp;D July-08 3" xfId="2693"/>
    <cellStyle name="_pgvcl-costal_JND-5_MIS Jan - 08_T&amp;D July-08 4" xfId="2694"/>
    <cellStyle name="_pgvcl-costal_JND-5_MIS Jan - 08_T&amp;D MAR--09" xfId="2695"/>
    <cellStyle name="_pgvcl-costal_JND-5_MIS Jan - 08_T&amp;D MAR--09 2" xfId="2696"/>
    <cellStyle name="_pgvcl-costal_JND-5_MIS Jan - 08_T&amp;D MAR--09 3" xfId="2697"/>
    <cellStyle name="_pgvcl-costal_JND-5_MIS Jan - 08_T&amp;D MAR--09 4" xfId="2698"/>
    <cellStyle name="_pgvcl-costal_JND-5_MIS Jan - 08_Urban Weekly 8 MAY 09" xfId="2699"/>
    <cellStyle name="_pgvcl-costal_JND-5_MIS Jan - 08_URBAN WEEKLY PBR CO" xfId="2700"/>
    <cellStyle name="_pgvcl-costal_JND-5_MIS Jan - 08_URBAN WEEKLY PBR CO 2" xfId="2701"/>
    <cellStyle name="_pgvcl-costal_JND-5_MIS Jan - 08_URBAN WEEKLY PBR CO 3" xfId="2702"/>
    <cellStyle name="_pgvcl-costal_JND-5_MIS Jan - 08_URBAN WEEKLY PBR CO 4" xfId="2703"/>
    <cellStyle name="_pgvcl-costal_JND-5_MIS Jan - 08_Weekly Urban PBR CO - 04-04-09 to 12-04-09" xfId="2704"/>
    <cellStyle name="_pgvcl-costal_JND-5_MIS Jan - 08_Weekly Urban PBR CO - 04-04-09 to 12-04-09 2" xfId="2705"/>
    <cellStyle name="_pgvcl-costal_JND-5_MIS Jan - 08_Weekly Urban PBR CO - 04-04-09 to 12-04-09 3" xfId="2706"/>
    <cellStyle name="_pgvcl-costal_JND-5_MIS Jan - 08_Weekly Urban PBR CO - 04-04-09 to 12-04-09 4" xfId="2707"/>
    <cellStyle name="_pgvcl-costal_JND-5_MIS Jan - 08_Weekly Urban PBR CO - 06-03-09 to 12-03-09" xfId="2708"/>
    <cellStyle name="_pgvcl-costal_JND-5_MIS Jan - 08_Weekly Urban PBR CO - 06-03-09 to 12-03-09 2" xfId="2709"/>
    <cellStyle name="_pgvcl-costal_JND-5_MIS Jan - 08_Weekly Urban PBR CO - 06-03-09 to 12-03-09 3" xfId="2710"/>
    <cellStyle name="_pgvcl-costal_JND-5_MIS Jan - 08_Weekly Urban PBR CO - 06-03-09 to 12-03-09 4" xfId="2711"/>
    <cellStyle name="_pgvcl-costal_JND-5_MIS Jan - 08_Weekly Urban PBR CO - 20-02-09 to 26-02-09" xfId="2712"/>
    <cellStyle name="_pgvcl-costal_JND-5_MIS Jan - 08_Weekly Urban PBR CO - 20-02-09 to 26-02-09 2" xfId="2713"/>
    <cellStyle name="_pgvcl-costal_JND-5_MIS Jan - 08_Weekly Urban PBR CO - 20-02-09 to 26-02-09 3" xfId="2714"/>
    <cellStyle name="_pgvcl-costal_JND-5_MIS Jan - 08_Weekly Urban PBR CO - 20-02-09 to 26-02-09 4" xfId="2715"/>
    <cellStyle name="_pgvcl-costal_JND-5_MIS Jan - 08_Weekly Urban PBR CO - 30-01-09 to 05-02-09" xfId="2716"/>
    <cellStyle name="_pgvcl-costal_JND-5_MIS Jan - 08_Weekly Urban PBR CO - 30-01-09 to 05-02-09 2" xfId="2717"/>
    <cellStyle name="_pgvcl-costal_JND-5_MIS Jan - 08_Weekly Urban PBR CO - 30-01-09 to 05-02-09 3" xfId="2718"/>
    <cellStyle name="_pgvcl-costal_JND-5_MIS Jan - 08_Weekly Urban PBR CO - 30-01-09 to 05-02-09 4" xfId="2719"/>
    <cellStyle name="_pgvcl-costal_JND-5_MIS Jan - 08_Weekly Urban PBR CO - 9-1-09 to 15.01.09" xfId="2720"/>
    <cellStyle name="_pgvcl-costal_JND-5_MIS Jan - 08_Weekly Urban PBR CO - 9-1-09 to 15.01.09 2" xfId="2721"/>
    <cellStyle name="_pgvcl-costal_JND-5_MIS Jan - 08_Weekly Urban PBR CO - 9-1-09 to 15.01.09 3" xfId="2722"/>
    <cellStyle name="_pgvcl-costal_JND-5_MIS Jan - 08_Weekly Urban PBR CO - 9-1-09 to 15.01.09 4" xfId="2723"/>
    <cellStyle name="_pgvcl-costal_JND-5_MIS Jan - 08_Weekly Urban PBR CO 01-05-09 to 07-05-09" xfId="2724"/>
    <cellStyle name="_pgvcl-costal_JND-5_MIS Jan - 08_Weekly Urban PBR CO 01-05-09 to 07-05-09 2" xfId="2725"/>
    <cellStyle name="_pgvcl-costal_JND-5_MIS Jan - 08_Weekly Urban PBR CO 01-05-09 to 07-05-09 3" xfId="2726"/>
    <cellStyle name="_pgvcl-costal_JND-5_MIS Jan - 08_Weekly Urban PBR CO 01-05-09 to 07-05-09 4" xfId="2727"/>
    <cellStyle name="_pgvcl-costal_JND-5_MIS Jan - 08_Weekly Urban PBR CO 10-04-09 to 16-04-09" xfId="2728"/>
    <cellStyle name="_pgvcl-costal_JND-5_MIS Jan - 08_Weekly Urban PBR CO 10-04-09 to 16-04-09 2" xfId="2729"/>
    <cellStyle name="_pgvcl-costal_JND-5_MIS Jan - 08_Weekly Urban PBR CO 10-04-09 to 16-04-09 3" xfId="2730"/>
    <cellStyle name="_pgvcl-costal_JND-5_MIS Jan - 08_Weekly Urban PBR CO 10-04-09 to 16-04-09 4" xfId="2731"/>
    <cellStyle name="_pgvcl-costal_JND-5_MIS Nov - 07" xfId="2732"/>
    <cellStyle name="_pgvcl-costal_JND-5_MIS Summary Jan-08" xfId="2733"/>
    <cellStyle name="_pgvcl-costal_JND-5_MIS Summary Jan-08_Book-DMTHL" xfId="2734"/>
    <cellStyle name="_pgvcl-costal_JND-5_MIS Summary Jan-08_Comparison" xfId="2735"/>
    <cellStyle name="_pgvcl-costal_JND-5_MIS Summary Jan-08_Comparison 2" xfId="2736"/>
    <cellStyle name="_pgvcl-costal_JND-5_MIS Summary Jan-08_Comparison 3" xfId="2737"/>
    <cellStyle name="_pgvcl-costal_JND-5_MIS Summary Jan-08_Comparison 4" xfId="2738"/>
    <cellStyle name="_pgvcl-costal_JND-5_MIS Summary Jan-08_Details of Selected Urban Feeder" xfId="2739"/>
    <cellStyle name="_pgvcl-costal_JND-5_MIS Summary Jan-08_Details of Selected Urban Feeder 2" xfId="2740"/>
    <cellStyle name="_pgvcl-costal_JND-5_MIS Summary Jan-08_Details of Selected Urban Feeder 3" xfId="2741"/>
    <cellStyle name="_pgvcl-costal_JND-5_MIS Summary Jan-08_Details of Selected Urban Feeder 4" xfId="2742"/>
    <cellStyle name="_pgvcl-costal_JND-5_MIS Summary Jan-08_DHTHL JAN-09" xfId="2743"/>
    <cellStyle name="_pgvcl-costal_JND-5_MIS Summary Jan-08_dnthl Feb-09" xfId="2744"/>
    <cellStyle name="_pgvcl-costal_JND-5_MIS Summary Jan-08_JGYssss" xfId="2745"/>
    <cellStyle name="_pgvcl-costal_JND-5_MIS Summary Jan-08_JGYssss 2" xfId="2746"/>
    <cellStyle name="_pgvcl-costal_JND-5_MIS Summary Jan-08_JGYssss 3" xfId="2747"/>
    <cellStyle name="_pgvcl-costal_JND-5_MIS Summary Jan-08_JGYssss 4" xfId="2748"/>
    <cellStyle name="_pgvcl-costal_JND-5_MIS Summary Jan-08_New MIS Sheets" xfId="2749"/>
    <cellStyle name="_pgvcl-costal_JND-5_MIS Summary Jan-08_New MIS Sheets 2" xfId="2750"/>
    <cellStyle name="_pgvcl-costal_JND-5_MIS Summary Jan-08_New MIS Sheets 3" xfId="2751"/>
    <cellStyle name="_pgvcl-costal_JND-5_MIS Summary Jan-08_New MIS Sheets 4" xfId="2752"/>
    <cellStyle name="_pgvcl-costal_JND-5_MIS Summary Jan-08_PBR" xfId="2753"/>
    <cellStyle name="_pgvcl-costal_JND-5_MIS Summary Jan-08_PBR 2" xfId="2754"/>
    <cellStyle name="_pgvcl-costal_JND-5_MIS Summary Jan-08_PBR 3" xfId="2755"/>
    <cellStyle name="_pgvcl-costal_JND-5_MIS Summary Jan-08_PBR 4" xfId="2756"/>
    <cellStyle name="_pgvcl-costal_JND-5_MIS Summary Jan-08_PBR CO_DAILY REPORT GIS - 20-01-09" xfId="2757"/>
    <cellStyle name="_pgvcl-costal_JND-5_MIS Summary Jan-08_PBR CO_DAILY REPORT GIS - 20-01-09 2" xfId="2758"/>
    <cellStyle name="_pgvcl-costal_JND-5_MIS Summary Jan-08_PBR CO_DAILY REPORT GIS - 20-01-09 3" xfId="2759"/>
    <cellStyle name="_pgvcl-costal_JND-5_MIS Summary Jan-08_PBR CO_DAILY REPORT GIS - 20-01-09 4" xfId="2760"/>
    <cellStyle name="_pgvcl-costal_JND-5_MIS Summary Jan-08_T&amp;D August-08" xfId="2761"/>
    <cellStyle name="_pgvcl-costal_JND-5_MIS Summary Jan-08_T&amp;D August-08 2" xfId="2762"/>
    <cellStyle name="_pgvcl-costal_JND-5_MIS Summary Jan-08_T&amp;D August-08 3" xfId="2763"/>
    <cellStyle name="_pgvcl-costal_JND-5_MIS Summary Jan-08_T&amp;D August-08 4" xfId="2764"/>
    <cellStyle name="_pgvcl-costal_JND-5_MIS Summary Jan-08_T&amp;D Dec-08" xfId="2765"/>
    <cellStyle name="_pgvcl-costal_JND-5_MIS Summary Jan-08_T&amp;D Dec-08 2" xfId="2766"/>
    <cellStyle name="_pgvcl-costal_JND-5_MIS Summary Jan-08_T&amp;D Dec-08 3" xfId="2767"/>
    <cellStyle name="_pgvcl-costal_JND-5_MIS Summary Jan-08_T&amp;D Dec-08 4" xfId="2768"/>
    <cellStyle name="_pgvcl-costal_JND-5_MIS Summary Jan-08_T&amp;D July-08" xfId="2769"/>
    <cellStyle name="_pgvcl-costal_JND-5_MIS Summary Jan-08_T&amp;D July-08 2" xfId="2770"/>
    <cellStyle name="_pgvcl-costal_JND-5_MIS Summary Jan-08_T&amp;D July-08 3" xfId="2771"/>
    <cellStyle name="_pgvcl-costal_JND-5_MIS Summary Jan-08_T&amp;D July-08 4" xfId="2772"/>
    <cellStyle name="_pgvcl-costal_JND-5_MIS Summary Jan-08_T&amp;D MAR--09" xfId="2773"/>
    <cellStyle name="_pgvcl-costal_JND-5_MIS Summary Jan-08_T&amp;D MAR--09 2" xfId="2774"/>
    <cellStyle name="_pgvcl-costal_JND-5_MIS Summary Jan-08_T&amp;D MAR--09 3" xfId="2775"/>
    <cellStyle name="_pgvcl-costal_JND-5_MIS Summary Jan-08_T&amp;D MAR--09 4" xfId="2776"/>
    <cellStyle name="_pgvcl-costal_JND-5_MIS Summary Jan-08_Urban Weekly 8 MAY 09" xfId="2777"/>
    <cellStyle name="_pgvcl-costal_JND-5_MIS Summary Jan-08_URBAN WEEKLY PBR CO" xfId="2778"/>
    <cellStyle name="_pgvcl-costal_JND-5_MIS Summary Jan-08_URBAN WEEKLY PBR CO 2" xfId="2779"/>
    <cellStyle name="_pgvcl-costal_JND-5_MIS Summary Jan-08_URBAN WEEKLY PBR CO 3" xfId="2780"/>
    <cellStyle name="_pgvcl-costal_JND-5_MIS Summary Jan-08_URBAN WEEKLY PBR CO 4" xfId="2781"/>
    <cellStyle name="_pgvcl-costal_JND-5_MIS Summary Jan-08_Weekly Urban PBR CO - 04-04-09 to 12-04-09" xfId="2782"/>
    <cellStyle name="_pgvcl-costal_JND-5_MIS Summary Jan-08_Weekly Urban PBR CO - 04-04-09 to 12-04-09 2" xfId="2783"/>
    <cellStyle name="_pgvcl-costal_JND-5_MIS Summary Jan-08_Weekly Urban PBR CO - 04-04-09 to 12-04-09 3" xfId="2784"/>
    <cellStyle name="_pgvcl-costal_JND-5_MIS Summary Jan-08_Weekly Urban PBR CO - 04-04-09 to 12-04-09 4" xfId="2785"/>
    <cellStyle name="_pgvcl-costal_JND-5_MIS Summary Jan-08_Weekly Urban PBR CO - 06-03-09 to 12-03-09" xfId="2786"/>
    <cellStyle name="_pgvcl-costal_JND-5_MIS Summary Jan-08_Weekly Urban PBR CO - 06-03-09 to 12-03-09 2" xfId="2787"/>
    <cellStyle name="_pgvcl-costal_JND-5_MIS Summary Jan-08_Weekly Urban PBR CO - 06-03-09 to 12-03-09 3" xfId="2788"/>
    <cellStyle name="_pgvcl-costal_JND-5_MIS Summary Jan-08_Weekly Urban PBR CO - 06-03-09 to 12-03-09 4" xfId="2789"/>
    <cellStyle name="_pgvcl-costal_JND-5_MIS Summary Jan-08_Weekly Urban PBR CO - 20-02-09 to 26-02-09" xfId="2790"/>
    <cellStyle name="_pgvcl-costal_JND-5_MIS Summary Jan-08_Weekly Urban PBR CO - 20-02-09 to 26-02-09 2" xfId="2791"/>
    <cellStyle name="_pgvcl-costal_JND-5_MIS Summary Jan-08_Weekly Urban PBR CO - 20-02-09 to 26-02-09 3" xfId="2792"/>
    <cellStyle name="_pgvcl-costal_JND-5_MIS Summary Jan-08_Weekly Urban PBR CO - 20-02-09 to 26-02-09 4" xfId="2793"/>
    <cellStyle name="_pgvcl-costal_JND-5_MIS Summary Jan-08_Weekly Urban PBR CO - 30-01-09 to 05-02-09" xfId="2794"/>
    <cellStyle name="_pgvcl-costal_JND-5_MIS Summary Jan-08_Weekly Urban PBR CO - 30-01-09 to 05-02-09 2" xfId="2795"/>
    <cellStyle name="_pgvcl-costal_JND-5_MIS Summary Jan-08_Weekly Urban PBR CO - 30-01-09 to 05-02-09 3" xfId="2796"/>
    <cellStyle name="_pgvcl-costal_JND-5_MIS Summary Jan-08_Weekly Urban PBR CO - 30-01-09 to 05-02-09 4" xfId="2797"/>
    <cellStyle name="_pgvcl-costal_JND-5_MIS Summary Jan-08_Weekly Urban PBR CO - 9-1-09 to 15.01.09" xfId="2798"/>
    <cellStyle name="_pgvcl-costal_JND-5_MIS Summary Jan-08_Weekly Urban PBR CO - 9-1-09 to 15.01.09 2" xfId="2799"/>
    <cellStyle name="_pgvcl-costal_JND-5_MIS Summary Jan-08_Weekly Urban PBR CO - 9-1-09 to 15.01.09 3" xfId="2800"/>
    <cellStyle name="_pgvcl-costal_JND-5_MIS Summary Jan-08_Weekly Urban PBR CO - 9-1-09 to 15.01.09 4" xfId="2801"/>
    <cellStyle name="_pgvcl-costal_JND-5_MIS Summary Jan-08_Weekly Urban PBR CO 01-05-09 to 07-05-09" xfId="2802"/>
    <cellStyle name="_pgvcl-costal_JND-5_MIS Summary Jan-08_Weekly Urban PBR CO 01-05-09 to 07-05-09 2" xfId="2803"/>
    <cellStyle name="_pgvcl-costal_JND-5_MIS Summary Jan-08_Weekly Urban PBR CO 01-05-09 to 07-05-09 3" xfId="2804"/>
    <cellStyle name="_pgvcl-costal_JND-5_MIS Summary Jan-08_Weekly Urban PBR CO 01-05-09 to 07-05-09 4" xfId="2805"/>
    <cellStyle name="_pgvcl-costal_JND-5_MIS Summary Jan-08_Weekly Urban PBR CO 10-04-09 to 16-04-09" xfId="2806"/>
    <cellStyle name="_pgvcl-costal_JND-5_MIS Summary Jan-08_Weekly Urban PBR CO 10-04-09 to 16-04-09 2" xfId="2807"/>
    <cellStyle name="_pgvcl-costal_JND-5_MIS Summary Jan-08_Weekly Urban PBR CO 10-04-09 to 16-04-09 3" xfId="2808"/>
    <cellStyle name="_pgvcl-costal_JND-5_MIS Summary Jan-08_Weekly Urban PBR CO 10-04-09 to 16-04-09 4" xfId="2809"/>
    <cellStyle name="_pgvcl-costal_JND-5_MIS_Book-DMTHL" xfId="2810"/>
    <cellStyle name="_pgvcl-costal_JND-5_MIS_Comparison" xfId="2811"/>
    <cellStyle name="_pgvcl-costal_JND-5_MIS_Comparison 2" xfId="2812"/>
    <cellStyle name="_pgvcl-costal_JND-5_MIS_Comparison 3" xfId="2813"/>
    <cellStyle name="_pgvcl-costal_JND-5_MIS_Comparison 4" xfId="2814"/>
    <cellStyle name="_pgvcl-costal_JND-5_MIS_Details of Selected Urban Feeder" xfId="2815"/>
    <cellStyle name="_pgvcl-costal_JND-5_MIS_Details of Selected Urban Feeder 2" xfId="2816"/>
    <cellStyle name="_pgvcl-costal_JND-5_MIS_Details of Selected Urban Feeder 3" xfId="2817"/>
    <cellStyle name="_pgvcl-costal_JND-5_MIS_Details of Selected Urban Feeder 4" xfId="2818"/>
    <cellStyle name="_pgvcl-costal_JND-5_MIS_DHTHL JAN-09" xfId="2819"/>
    <cellStyle name="_pgvcl-costal_JND-5_MIS_dnthl Feb-09" xfId="2820"/>
    <cellStyle name="_pgvcl-costal_JND-5_MIS_JGYssss" xfId="2821"/>
    <cellStyle name="_pgvcl-costal_JND-5_MIS_JGYssss 2" xfId="2822"/>
    <cellStyle name="_pgvcl-costal_JND-5_MIS_JGYssss 3" xfId="2823"/>
    <cellStyle name="_pgvcl-costal_JND-5_MIS_JGYssss 4" xfId="2824"/>
    <cellStyle name="_pgvcl-costal_JND-5_MIS_JND - 7 T3" xfId="2825"/>
    <cellStyle name="_pgvcl-costal_JND-5_MIS_JND T-3 MIS" xfId="2826"/>
    <cellStyle name="_pgvcl-costal_JND-5_MIS_JND-5 T3" xfId="2827"/>
    <cellStyle name="_pgvcl-costal_JND-5_MIS_New MIS Sheets" xfId="2828"/>
    <cellStyle name="_pgvcl-costal_JND-5_MIS_New MIS Sheets 2" xfId="2829"/>
    <cellStyle name="_pgvcl-costal_JND-5_MIS_New MIS Sheets 3" xfId="2830"/>
    <cellStyle name="_pgvcl-costal_JND-5_MIS_New MIS Sheets 4" xfId="2831"/>
    <cellStyle name="_pgvcl-costal_JND-5_MIS_PBR" xfId="2832"/>
    <cellStyle name="_pgvcl-costal_JND-5_MIS_PBR 2" xfId="2833"/>
    <cellStyle name="_pgvcl-costal_JND-5_MIS_PBR 3" xfId="2834"/>
    <cellStyle name="_pgvcl-costal_JND-5_MIS_PBR 4" xfId="2835"/>
    <cellStyle name="_pgvcl-costal_JND-5_MIS_PBR CO_DAILY REPORT GIS - 20-01-09" xfId="2836"/>
    <cellStyle name="_pgvcl-costal_JND-5_MIS_PBR CO_DAILY REPORT GIS - 20-01-09 2" xfId="2837"/>
    <cellStyle name="_pgvcl-costal_JND-5_MIS_PBR CO_DAILY REPORT GIS - 20-01-09 3" xfId="2838"/>
    <cellStyle name="_pgvcl-costal_JND-5_MIS_PBR CO_DAILY REPORT GIS - 20-01-09 4" xfId="2839"/>
    <cellStyle name="_pgvcl-costal_JND-5_MIS_T&amp;D August-08" xfId="2840"/>
    <cellStyle name="_pgvcl-costal_JND-5_MIS_T&amp;D August-08 2" xfId="2841"/>
    <cellStyle name="_pgvcl-costal_JND-5_MIS_T&amp;D August-08 3" xfId="2842"/>
    <cellStyle name="_pgvcl-costal_JND-5_MIS_T&amp;D August-08 4" xfId="2843"/>
    <cellStyle name="_pgvcl-costal_JND-5_MIS_T&amp;D Dec-08" xfId="2844"/>
    <cellStyle name="_pgvcl-costal_JND-5_MIS_T&amp;D Dec-08 2" xfId="2845"/>
    <cellStyle name="_pgvcl-costal_JND-5_MIS_T&amp;D Dec-08 3" xfId="2846"/>
    <cellStyle name="_pgvcl-costal_JND-5_MIS_T&amp;D Dec-08 4" xfId="2847"/>
    <cellStyle name="_pgvcl-costal_JND-5_MIS_T&amp;D July-08" xfId="2848"/>
    <cellStyle name="_pgvcl-costal_JND-5_MIS_T&amp;D July-08 2" xfId="2849"/>
    <cellStyle name="_pgvcl-costal_JND-5_MIS_T&amp;D July-08 3" xfId="2850"/>
    <cellStyle name="_pgvcl-costal_JND-5_MIS_T&amp;D July-08 4" xfId="2851"/>
    <cellStyle name="_pgvcl-costal_JND-5_MIS_T&amp;D MAR--09" xfId="2852"/>
    <cellStyle name="_pgvcl-costal_JND-5_MIS_T&amp;D MAR--09 2" xfId="2853"/>
    <cellStyle name="_pgvcl-costal_JND-5_MIS_T&amp;D MAR--09 3" xfId="2854"/>
    <cellStyle name="_pgvcl-costal_JND-5_MIS_T&amp;D MAR--09 4" xfId="2855"/>
    <cellStyle name="_pgvcl-costal_JND-5_MIS_Urban Weekly 8 MAY 09" xfId="2856"/>
    <cellStyle name="_pgvcl-costal_JND-5_MIS_URBAN WEEKLY PBR CO" xfId="2857"/>
    <cellStyle name="_pgvcl-costal_JND-5_MIS_URBAN WEEKLY PBR CO 2" xfId="2858"/>
    <cellStyle name="_pgvcl-costal_JND-5_MIS_URBAN WEEKLY PBR CO 3" xfId="2859"/>
    <cellStyle name="_pgvcl-costal_JND-5_MIS_URBAN WEEKLY PBR CO 4" xfId="2860"/>
    <cellStyle name="_pgvcl-costal_JND-5_MIS_Weekly Urban PBR CO - 04-04-09 to 12-04-09" xfId="2861"/>
    <cellStyle name="_pgvcl-costal_JND-5_MIS_Weekly Urban PBR CO - 04-04-09 to 12-04-09 2" xfId="2862"/>
    <cellStyle name="_pgvcl-costal_JND-5_MIS_Weekly Urban PBR CO - 04-04-09 to 12-04-09 3" xfId="2863"/>
    <cellStyle name="_pgvcl-costal_JND-5_MIS_Weekly Urban PBR CO - 04-04-09 to 12-04-09 4" xfId="2864"/>
    <cellStyle name="_pgvcl-costal_JND-5_MIS_Weekly Urban PBR CO - 06-03-09 to 12-03-09" xfId="2865"/>
    <cellStyle name="_pgvcl-costal_JND-5_MIS_Weekly Urban PBR CO - 06-03-09 to 12-03-09 2" xfId="2866"/>
    <cellStyle name="_pgvcl-costal_JND-5_MIS_Weekly Urban PBR CO - 06-03-09 to 12-03-09 3" xfId="2867"/>
    <cellStyle name="_pgvcl-costal_JND-5_MIS_Weekly Urban PBR CO - 06-03-09 to 12-03-09 4" xfId="2868"/>
    <cellStyle name="_pgvcl-costal_JND-5_MIS_Weekly Urban PBR CO - 20-02-09 to 26-02-09" xfId="2869"/>
    <cellStyle name="_pgvcl-costal_JND-5_MIS_Weekly Urban PBR CO - 20-02-09 to 26-02-09 2" xfId="2870"/>
    <cellStyle name="_pgvcl-costal_JND-5_MIS_Weekly Urban PBR CO - 20-02-09 to 26-02-09 3" xfId="2871"/>
    <cellStyle name="_pgvcl-costal_JND-5_MIS_Weekly Urban PBR CO - 20-02-09 to 26-02-09 4" xfId="2872"/>
    <cellStyle name="_pgvcl-costal_JND-5_MIS_Weekly Urban PBR CO - 30-01-09 to 05-02-09" xfId="2873"/>
    <cellStyle name="_pgvcl-costal_JND-5_MIS_Weekly Urban PBR CO - 30-01-09 to 05-02-09 2" xfId="2874"/>
    <cellStyle name="_pgvcl-costal_JND-5_MIS_Weekly Urban PBR CO - 30-01-09 to 05-02-09 3" xfId="2875"/>
    <cellStyle name="_pgvcl-costal_JND-5_MIS_Weekly Urban PBR CO - 30-01-09 to 05-02-09 4" xfId="2876"/>
    <cellStyle name="_pgvcl-costal_JND-5_MIS_Weekly Urban PBR CO - 9-1-09 to 15.01.09" xfId="2877"/>
    <cellStyle name="_pgvcl-costal_JND-5_MIS_Weekly Urban PBR CO - 9-1-09 to 15.01.09 2" xfId="2878"/>
    <cellStyle name="_pgvcl-costal_JND-5_MIS_Weekly Urban PBR CO - 9-1-09 to 15.01.09 3" xfId="2879"/>
    <cellStyle name="_pgvcl-costal_JND-5_MIS_Weekly Urban PBR CO - 9-1-09 to 15.01.09 4" xfId="2880"/>
    <cellStyle name="_pgvcl-costal_JND-5_MIS_Weekly Urban PBR CO 01-05-09 to 07-05-09" xfId="2881"/>
    <cellStyle name="_pgvcl-costal_JND-5_MIS_Weekly Urban PBR CO 01-05-09 to 07-05-09 2" xfId="2882"/>
    <cellStyle name="_pgvcl-costal_JND-5_MIS_Weekly Urban PBR CO 01-05-09 to 07-05-09 3" xfId="2883"/>
    <cellStyle name="_pgvcl-costal_JND-5_MIS_Weekly Urban PBR CO 01-05-09 to 07-05-09 4" xfId="2884"/>
    <cellStyle name="_pgvcl-costal_JND-5_MIS_Weekly Urban PBR CO 10-04-09 to 16-04-09" xfId="2885"/>
    <cellStyle name="_pgvcl-costal_JND-5_MIS_Weekly Urban PBR CO 10-04-09 to 16-04-09 2" xfId="2886"/>
    <cellStyle name="_pgvcl-costal_JND-5_MIS_Weekly Urban PBR CO 10-04-09 to 16-04-09 3" xfId="2887"/>
    <cellStyle name="_pgvcl-costal_JND-5_MIS_Weekly Urban PBR CO 10-04-09 to 16-04-09 4" xfId="2888"/>
    <cellStyle name="_pgvcl-costal_JND-5_NEW MIS From JND Circle" xfId="2889"/>
    <cellStyle name="_pgvcl-costal_JND-5_NEW MIS From JND Circle_Book-DMTHL" xfId="2890"/>
    <cellStyle name="_pgvcl-costal_JND-5_NEW MIS From JND Circle_Comparison" xfId="2891"/>
    <cellStyle name="_pgvcl-costal_JND-5_NEW MIS From JND Circle_Comparison 2" xfId="2892"/>
    <cellStyle name="_pgvcl-costal_JND-5_NEW MIS From JND Circle_Comparison 3" xfId="2893"/>
    <cellStyle name="_pgvcl-costal_JND-5_NEW MIS From JND Circle_Comparison 4" xfId="2894"/>
    <cellStyle name="_pgvcl-costal_JND-5_NEW MIS From JND Circle_Details of Selected Urban Feeder" xfId="2895"/>
    <cellStyle name="_pgvcl-costal_JND-5_NEW MIS From JND Circle_Details of Selected Urban Feeder 2" xfId="2896"/>
    <cellStyle name="_pgvcl-costal_JND-5_NEW MIS From JND Circle_Details of Selected Urban Feeder 3" xfId="2897"/>
    <cellStyle name="_pgvcl-costal_JND-5_NEW MIS From JND Circle_Details of Selected Urban Feeder 4" xfId="2898"/>
    <cellStyle name="_pgvcl-costal_JND-5_NEW MIS From JND Circle_DHTHL JAN-09" xfId="2899"/>
    <cellStyle name="_pgvcl-costal_JND-5_NEW MIS From JND Circle_dnthl Feb-09" xfId="2900"/>
    <cellStyle name="_pgvcl-costal_JND-5_NEW MIS From JND Circle_JGYssss" xfId="2901"/>
    <cellStyle name="_pgvcl-costal_JND-5_NEW MIS From JND Circle_JGYssss 2" xfId="2902"/>
    <cellStyle name="_pgvcl-costal_JND-5_NEW MIS From JND Circle_JGYssss 3" xfId="2903"/>
    <cellStyle name="_pgvcl-costal_JND-5_NEW MIS From JND Circle_JGYssss 4" xfId="2904"/>
    <cellStyle name="_pgvcl-costal_JND-5_NEW MIS From JND Circle_JND - 5" xfId="2905"/>
    <cellStyle name="_pgvcl-costal_JND-5_NEW MIS From JND Circle_JND - 5_Book-DMTHL" xfId="2906"/>
    <cellStyle name="_pgvcl-costal_JND-5_NEW MIS From JND Circle_JND - 5_Comparison" xfId="2907"/>
    <cellStyle name="_pgvcl-costal_JND-5_NEW MIS From JND Circle_JND - 5_Comparison 2" xfId="2908"/>
    <cellStyle name="_pgvcl-costal_JND-5_NEW MIS From JND Circle_JND - 5_Comparison 3" xfId="2909"/>
    <cellStyle name="_pgvcl-costal_JND-5_NEW MIS From JND Circle_JND - 5_Comparison 4" xfId="2910"/>
    <cellStyle name="_pgvcl-costal_JND-5_NEW MIS From JND Circle_JND - 5_Details of Selected Urban Feeder" xfId="2911"/>
    <cellStyle name="_pgvcl-costal_JND-5_NEW MIS From JND Circle_JND - 5_Details of Selected Urban Feeder 2" xfId="2912"/>
    <cellStyle name="_pgvcl-costal_JND-5_NEW MIS From JND Circle_JND - 5_Details of Selected Urban Feeder 3" xfId="2913"/>
    <cellStyle name="_pgvcl-costal_JND-5_NEW MIS From JND Circle_JND - 5_Details of Selected Urban Feeder 4" xfId="2914"/>
    <cellStyle name="_pgvcl-costal_JND-5_NEW MIS From JND Circle_JND - 5_DHTHL JAN-09" xfId="2915"/>
    <cellStyle name="_pgvcl-costal_JND-5_NEW MIS From JND Circle_JND - 5_dnthl Feb-09" xfId="2916"/>
    <cellStyle name="_pgvcl-costal_JND-5_NEW MIS From JND Circle_JND - 5_JGYssss" xfId="2917"/>
    <cellStyle name="_pgvcl-costal_JND-5_NEW MIS From JND Circle_JND - 5_JGYssss 2" xfId="2918"/>
    <cellStyle name="_pgvcl-costal_JND-5_NEW MIS From JND Circle_JND - 5_JGYssss 3" xfId="2919"/>
    <cellStyle name="_pgvcl-costal_JND-5_NEW MIS From JND Circle_JND - 5_JGYssss 4" xfId="2920"/>
    <cellStyle name="_pgvcl-costal_JND-5_NEW MIS From JND Circle_JND - 5_New MIS Sheets" xfId="2921"/>
    <cellStyle name="_pgvcl-costal_JND-5_NEW MIS From JND Circle_JND - 5_New MIS Sheets 2" xfId="2922"/>
    <cellStyle name="_pgvcl-costal_JND-5_NEW MIS From JND Circle_JND - 5_New MIS Sheets 3" xfId="2923"/>
    <cellStyle name="_pgvcl-costal_JND-5_NEW MIS From JND Circle_JND - 5_New MIS Sheets 4" xfId="2924"/>
    <cellStyle name="_pgvcl-costal_JND-5_NEW MIS From JND Circle_JND - 5_PBR" xfId="2925"/>
    <cellStyle name="_pgvcl-costal_JND-5_NEW MIS From JND Circle_JND - 5_PBR 2" xfId="2926"/>
    <cellStyle name="_pgvcl-costal_JND-5_NEW MIS From JND Circle_JND - 5_PBR 3" xfId="2927"/>
    <cellStyle name="_pgvcl-costal_JND-5_NEW MIS From JND Circle_JND - 5_PBR 4" xfId="2928"/>
    <cellStyle name="_pgvcl-costal_JND-5_NEW MIS From JND Circle_JND - 5_PBR CO_DAILY REPORT GIS - 20-01-09" xfId="2929"/>
    <cellStyle name="_pgvcl-costal_JND-5_NEW MIS From JND Circle_JND - 5_PBR CO_DAILY REPORT GIS - 20-01-09 2" xfId="2930"/>
    <cellStyle name="_pgvcl-costal_JND-5_NEW MIS From JND Circle_JND - 5_PBR CO_DAILY REPORT GIS - 20-01-09 3" xfId="2931"/>
    <cellStyle name="_pgvcl-costal_JND-5_NEW MIS From JND Circle_JND - 5_PBR CO_DAILY REPORT GIS - 20-01-09 4" xfId="2932"/>
    <cellStyle name="_pgvcl-costal_JND-5_NEW MIS From JND Circle_JND - 5_T&amp;D August-08" xfId="2933"/>
    <cellStyle name="_pgvcl-costal_JND-5_NEW MIS From JND Circle_JND - 5_T&amp;D August-08 2" xfId="2934"/>
    <cellStyle name="_pgvcl-costal_JND-5_NEW MIS From JND Circle_JND - 5_T&amp;D August-08 3" xfId="2935"/>
    <cellStyle name="_pgvcl-costal_JND-5_NEW MIS From JND Circle_JND - 5_T&amp;D August-08 4" xfId="2936"/>
    <cellStyle name="_pgvcl-costal_JND-5_NEW MIS From JND Circle_JND - 5_T&amp;D Dec-08" xfId="2937"/>
    <cellStyle name="_pgvcl-costal_JND-5_NEW MIS From JND Circle_JND - 5_T&amp;D Dec-08 2" xfId="2938"/>
    <cellStyle name="_pgvcl-costal_JND-5_NEW MIS From JND Circle_JND - 5_T&amp;D Dec-08 3" xfId="2939"/>
    <cellStyle name="_pgvcl-costal_JND-5_NEW MIS From JND Circle_JND - 5_T&amp;D Dec-08 4" xfId="2940"/>
    <cellStyle name="_pgvcl-costal_JND-5_NEW MIS From JND Circle_JND - 5_T&amp;D July-08" xfId="2941"/>
    <cellStyle name="_pgvcl-costal_JND-5_NEW MIS From JND Circle_JND - 5_T&amp;D July-08 2" xfId="2942"/>
    <cellStyle name="_pgvcl-costal_JND-5_NEW MIS From JND Circle_JND - 5_T&amp;D July-08 3" xfId="2943"/>
    <cellStyle name="_pgvcl-costal_JND-5_NEW MIS From JND Circle_JND - 5_T&amp;D July-08 4" xfId="2944"/>
    <cellStyle name="_pgvcl-costal_JND-5_NEW MIS From JND Circle_JND - 5_T&amp;D MAR--09" xfId="2945"/>
    <cellStyle name="_pgvcl-costal_JND-5_NEW MIS From JND Circle_JND - 5_T&amp;D MAR--09 2" xfId="2946"/>
    <cellStyle name="_pgvcl-costal_JND-5_NEW MIS From JND Circle_JND - 5_T&amp;D MAR--09 3" xfId="2947"/>
    <cellStyle name="_pgvcl-costal_JND-5_NEW MIS From JND Circle_JND - 5_T&amp;D MAR--09 4" xfId="2948"/>
    <cellStyle name="_pgvcl-costal_JND-5_NEW MIS From JND Circle_JND - 5_Urban Weekly 8 MAY 09" xfId="2949"/>
    <cellStyle name="_pgvcl-costal_JND-5_NEW MIS From JND Circle_JND - 5_URBAN WEEKLY PBR CO" xfId="2950"/>
    <cellStyle name="_pgvcl-costal_JND-5_NEW MIS From JND Circle_JND - 5_URBAN WEEKLY PBR CO 2" xfId="2951"/>
    <cellStyle name="_pgvcl-costal_JND-5_NEW MIS From JND Circle_JND - 5_URBAN WEEKLY PBR CO 3" xfId="2952"/>
    <cellStyle name="_pgvcl-costal_JND-5_NEW MIS From JND Circle_JND - 5_URBAN WEEKLY PBR CO 4" xfId="2953"/>
    <cellStyle name="_pgvcl-costal_JND-5_NEW MIS From JND Circle_JND - 5_Weekly Urban PBR CO - 04-04-09 to 12-04-09" xfId="2954"/>
    <cellStyle name="_pgvcl-costal_JND-5_NEW MIS From JND Circle_JND - 5_Weekly Urban PBR CO - 04-04-09 to 12-04-09 2" xfId="2955"/>
    <cellStyle name="_pgvcl-costal_JND-5_NEW MIS From JND Circle_JND - 5_Weekly Urban PBR CO - 04-04-09 to 12-04-09 3" xfId="2956"/>
    <cellStyle name="_pgvcl-costal_JND-5_NEW MIS From JND Circle_JND - 5_Weekly Urban PBR CO - 04-04-09 to 12-04-09 4" xfId="2957"/>
    <cellStyle name="_pgvcl-costal_JND-5_NEW MIS From JND Circle_JND - 5_Weekly Urban PBR CO - 06-03-09 to 12-03-09" xfId="2958"/>
    <cellStyle name="_pgvcl-costal_JND-5_NEW MIS From JND Circle_JND - 5_Weekly Urban PBR CO - 06-03-09 to 12-03-09 2" xfId="2959"/>
    <cellStyle name="_pgvcl-costal_JND-5_NEW MIS From JND Circle_JND - 5_Weekly Urban PBR CO - 06-03-09 to 12-03-09 3" xfId="2960"/>
    <cellStyle name="_pgvcl-costal_JND-5_NEW MIS From JND Circle_JND - 5_Weekly Urban PBR CO - 06-03-09 to 12-03-09 4" xfId="2961"/>
    <cellStyle name="_pgvcl-costal_JND-5_NEW MIS From JND Circle_JND - 5_Weekly Urban PBR CO - 20-02-09 to 26-02-09" xfId="2962"/>
    <cellStyle name="_pgvcl-costal_JND-5_NEW MIS From JND Circle_JND - 5_Weekly Urban PBR CO - 20-02-09 to 26-02-09 2" xfId="2963"/>
    <cellStyle name="_pgvcl-costal_JND-5_NEW MIS From JND Circle_JND - 5_Weekly Urban PBR CO - 20-02-09 to 26-02-09 3" xfId="2964"/>
    <cellStyle name="_pgvcl-costal_JND-5_NEW MIS From JND Circle_JND - 5_Weekly Urban PBR CO - 20-02-09 to 26-02-09 4" xfId="2965"/>
    <cellStyle name="_pgvcl-costal_JND-5_NEW MIS From JND Circle_JND - 5_Weekly Urban PBR CO - 30-01-09 to 05-02-09" xfId="2966"/>
    <cellStyle name="_pgvcl-costal_JND-5_NEW MIS From JND Circle_JND - 5_Weekly Urban PBR CO - 30-01-09 to 05-02-09 2" xfId="2967"/>
    <cellStyle name="_pgvcl-costal_JND-5_NEW MIS From JND Circle_JND - 5_Weekly Urban PBR CO - 30-01-09 to 05-02-09 3" xfId="2968"/>
    <cellStyle name="_pgvcl-costal_JND-5_NEW MIS From JND Circle_JND - 5_Weekly Urban PBR CO - 30-01-09 to 05-02-09 4" xfId="2969"/>
    <cellStyle name="_pgvcl-costal_JND-5_NEW MIS From JND Circle_JND - 5_Weekly Urban PBR CO - 9-1-09 to 15.01.09" xfId="2970"/>
    <cellStyle name="_pgvcl-costal_JND-5_NEW MIS From JND Circle_JND - 5_Weekly Urban PBR CO - 9-1-09 to 15.01.09 2" xfId="2971"/>
    <cellStyle name="_pgvcl-costal_JND-5_NEW MIS From JND Circle_JND - 5_Weekly Urban PBR CO - 9-1-09 to 15.01.09 3" xfId="2972"/>
    <cellStyle name="_pgvcl-costal_JND-5_NEW MIS From JND Circle_JND - 5_Weekly Urban PBR CO - 9-1-09 to 15.01.09 4" xfId="2973"/>
    <cellStyle name="_pgvcl-costal_JND-5_NEW MIS From JND Circle_JND - 5_Weekly Urban PBR CO 01-05-09 to 07-05-09" xfId="2974"/>
    <cellStyle name="_pgvcl-costal_JND-5_NEW MIS From JND Circle_JND - 5_Weekly Urban PBR CO 01-05-09 to 07-05-09 2" xfId="2975"/>
    <cellStyle name="_pgvcl-costal_JND-5_NEW MIS From JND Circle_JND - 5_Weekly Urban PBR CO 01-05-09 to 07-05-09 3" xfId="2976"/>
    <cellStyle name="_pgvcl-costal_JND-5_NEW MIS From JND Circle_JND - 5_Weekly Urban PBR CO 01-05-09 to 07-05-09 4" xfId="2977"/>
    <cellStyle name="_pgvcl-costal_JND-5_NEW MIS From JND Circle_JND - 5_Weekly Urban PBR CO 10-04-09 to 16-04-09" xfId="2978"/>
    <cellStyle name="_pgvcl-costal_JND-5_NEW MIS From JND Circle_JND - 5_Weekly Urban PBR CO 10-04-09 to 16-04-09 2" xfId="2979"/>
    <cellStyle name="_pgvcl-costal_JND-5_NEW MIS From JND Circle_JND - 5_Weekly Urban PBR CO 10-04-09 to 16-04-09 3" xfId="2980"/>
    <cellStyle name="_pgvcl-costal_JND-5_NEW MIS From JND Circle_JND - 5_Weekly Urban PBR CO 10-04-09 to 16-04-09 4" xfId="2981"/>
    <cellStyle name="_pgvcl-costal_JND-5_NEW MIS From JND Circle_NEW MIS Jan - 08" xfId="2982"/>
    <cellStyle name="_pgvcl-costal_JND-5_NEW MIS From JND Circle_NEW MIS Jan - 08_Book-DMTHL" xfId="2983"/>
    <cellStyle name="_pgvcl-costal_JND-5_NEW MIS From JND Circle_NEW MIS Jan - 08_Comparison" xfId="2984"/>
    <cellStyle name="_pgvcl-costal_JND-5_NEW MIS From JND Circle_NEW MIS Jan - 08_Comparison 2" xfId="2985"/>
    <cellStyle name="_pgvcl-costal_JND-5_NEW MIS From JND Circle_NEW MIS Jan - 08_Comparison 3" xfId="2986"/>
    <cellStyle name="_pgvcl-costal_JND-5_NEW MIS From JND Circle_NEW MIS Jan - 08_Comparison 4" xfId="2987"/>
    <cellStyle name="_pgvcl-costal_JND-5_NEW MIS From JND Circle_NEW MIS Jan - 08_Details of Selected Urban Feeder" xfId="2988"/>
    <cellStyle name="_pgvcl-costal_JND-5_NEW MIS From JND Circle_NEW MIS Jan - 08_Details of Selected Urban Feeder 2" xfId="2989"/>
    <cellStyle name="_pgvcl-costal_JND-5_NEW MIS From JND Circle_NEW MIS Jan - 08_Details of Selected Urban Feeder 3" xfId="2990"/>
    <cellStyle name="_pgvcl-costal_JND-5_NEW MIS From JND Circle_NEW MIS Jan - 08_Details of Selected Urban Feeder 4" xfId="2991"/>
    <cellStyle name="_pgvcl-costal_JND-5_NEW MIS From JND Circle_NEW MIS Jan - 08_DHTHL JAN-09" xfId="2992"/>
    <cellStyle name="_pgvcl-costal_JND-5_NEW MIS From JND Circle_NEW MIS Jan - 08_dnthl Feb-09" xfId="2993"/>
    <cellStyle name="_pgvcl-costal_JND-5_NEW MIS From JND Circle_NEW MIS Jan - 08_JGYssss" xfId="2994"/>
    <cellStyle name="_pgvcl-costal_JND-5_NEW MIS From JND Circle_NEW MIS Jan - 08_JGYssss 2" xfId="2995"/>
    <cellStyle name="_pgvcl-costal_JND-5_NEW MIS From JND Circle_NEW MIS Jan - 08_JGYssss 3" xfId="2996"/>
    <cellStyle name="_pgvcl-costal_JND-5_NEW MIS From JND Circle_NEW MIS Jan - 08_JGYssss 4" xfId="2997"/>
    <cellStyle name="_pgvcl-costal_JND-5_NEW MIS From JND Circle_NEW MIS Jan - 08_New MIS Sheets" xfId="2998"/>
    <cellStyle name="_pgvcl-costal_JND-5_NEW MIS From JND Circle_NEW MIS Jan - 08_New MIS Sheets 2" xfId="2999"/>
    <cellStyle name="_pgvcl-costal_JND-5_NEW MIS From JND Circle_NEW MIS Jan - 08_New MIS Sheets 3" xfId="3000"/>
    <cellStyle name="_pgvcl-costal_JND-5_NEW MIS From JND Circle_NEW MIS Jan - 08_New MIS Sheets 4" xfId="3001"/>
    <cellStyle name="_pgvcl-costal_JND-5_NEW MIS From JND Circle_NEW MIS Jan - 08_PBR" xfId="3002"/>
    <cellStyle name="_pgvcl-costal_JND-5_NEW MIS From JND Circle_NEW MIS Jan - 08_PBR 2" xfId="3003"/>
    <cellStyle name="_pgvcl-costal_JND-5_NEW MIS From JND Circle_NEW MIS Jan - 08_PBR 3" xfId="3004"/>
    <cellStyle name="_pgvcl-costal_JND-5_NEW MIS From JND Circle_NEW MIS Jan - 08_PBR 4" xfId="3005"/>
    <cellStyle name="_pgvcl-costal_JND-5_NEW MIS From JND Circle_NEW MIS Jan - 08_PBR CO_DAILY REPORT GIS - 20-01-09" xfId="3006"/>
    <cellStyle name="_pgvcl-costal_JND-5_NEW MIS From JND Circle_NEW MIS Jan - 08_PBR CO_DAILY REPORT GIS - 20-01-09 2" xfId="3007"/>
    <cellStyle name="_pgvcl-costal_JND-5_NEW MIS From JND Circle_NEW MIS Jan - 08_PBR CO_DAILY REPORT GIS - 20-01-09 3" xfId="3008"/>
    <cellStyle name="_pgvcl-costal_JND-5_NEW MIS From JND Circle_NEW MIS Jan - 08_PBR CO_DAILY REPORT GIS - 20-01-09 4" xfId="3009"/>
    <cellStyle name="_pgvcl-costal_JND-5_NEW MIS From JND Circle_NEW MIS Jan - 08_T&amp;D August-08" xfId="3010"/>
    <cellStyle name="_pgvcl-costal_JND-5_NEW MIS From JND Circle_NEW MIS Jan - 08_T&amp;D August-08 2" xfId="3011"/>
    <cellStyle name="_pgvcl-costal_JND-5_NEW MIS From JND Circle_NEW MIS Jan - 08_T&amp;D August-08 3" xfId="3012"/>
    <cellStyle name="_pgvcl-costal_JND-5_NEW MIS From JND Circle_NEW MIS Jan - 08_T&amp;D August-08 4" xfId="3013"/>
    <cellStyle name="_pgvcl-costal_JND-5_NEW MIS From JND Circle_NEW MIS Jan - 08_T&amp;D Dec-08" xfId="3014"/>
    <cellStyle name="_pgvcl-costal_JND-5_NEW MIS From JND Circle_NEW MIS Jan - 08_T&amp;D Dec-08 2" xfId="3015"/>
    <cellStyle name="_pgvcl-costal_JND-5_NEW MIS From JND Circle_NEW MIS Jan - 08_T&amp;D Dec-08 3" xfId="3016"/>
    <cellStyle name="_pgvcl-costal_JND-5_NEW MIS From JND Circle_NEW MIS Jan - 08_T&amp;D Dec-08 4" xfId="3017"/>
    <cellStyle name="_pgvcl-costal_JND-5_NEW MIS From JND Circle_NEW MIS Jan - 08_T&amp;D July-08" xfId="3018"/>
    <cellStyle name="_pgvcl-costal_JND-5_NEW MIS From JND Circle_NEW MIS Jan - 08_T&amp;D July-08 2" xfId="3019"/>
    <cellStyle name="_pgvcl-costal_JND-5_NEW MIS From JND Circle_NEW MIS Jan - 08_T&amp;D July-08 3" xfId="3020"/>
    <cellStyle name="_pgvcl-costal_JND-5_NEW MIS From JND Circle_NEW MIS Jan - 08_T&amp;D July-08 4" xfId="3021"/>
    <cellStyle name="_pgvcl-costal_JND-5_NEW MIS From JND Circle_NEW MIS Jan - 08_T&amp;D MAR--09" xfId="3022"/>
    <cellStyle name="_pgvcl-costal_JND-5_NEW MIS From JND Circle_NEW MIS Jan - 08_T&amp;D MAR--09 2" xfId="3023"/>
    <cellStyle name="_pgvcl-costal_JND-5_NEW MIS From JND Circle_NEW MIS Jan - 08_T&amp;D MAR--09 3" xfId="3024"/>
    <cellStyle name="_pgvcl-costal_JND-5_NEW MIS From JND Circle_NEW MIS Jan - 08_T&amp;D MAR--09 4" xfId="3025"/>
    <cellStyle name="_pgvcl-costal_JND-5_NEW MIS From JND Circle_NEW MIS Jan - 08_Urban Weekly 8 MAY 09" xfId="3026"/>
    <cellStyle name="_pgvcl-costal_JND-5_NEW MIS From JND Circle_NEW MIS Jan - 08_URBAN WEEKLY PBR CO" xfId="3027"/>
    <cellStyle name="_pgvcl-costal_JND-5_NEW MIS From JND Circle_NEW MIS Jan - 08_URBAN WEEKLY PBR CO 2" xfId="3028"/>
    <cellStyle name="_pgvcl-costal_JND-5_NEW MIS From JND Circle_NEW MIS Jan - 08_URBAN WEEKLY PBR CO 3" xfId="3029"/>
    <cellStyle name="_pgvcl-costal_JND-5_NEW MIS From JND Circle_NEW MIS Jan - 08_URBAN WEEKLY PBR CO 4" xfId="3030"/>
    <cellStyle name="_pgvcl-costal_JND-5_NEW MIS From JND Circle_NEW MIS Jan - 08_Weekly Urban PBR CO - 04-04-09 to 12-04-09" xfId="3031"/>
    <cellStyle name="_pgvcl-costal_JND-5_NEW MIS From JND Circle_NEW MIS Jan - 08_Weekly Urban PBR CO - 04-04-09 to 12-04-09 2" xfId="3032"/>
    <cellStyle name="_pgvcl-costal_JND-5_NEW MIS From JND Circle_NEW MIS Jan - 08_Weekly Urban PBR CO - 04-04-09 to 12-04-09 3" xfId="3033"/>
    <cellStyle name="_pgvcl-costal_JND-5_NEW MIS From JND Circle_NEW MIS Jan - 08_Weekly Urban PBR CO - 04-04-09 to 12-04-09 4" xfId="3034"/>
    <cellStyle name="_pgvcl-costal_JND-5_NEW MIS From JND Circle_NEW MIS Jan - 08_Weekly Urban PBR CO - 06-03-09 to 12-03-09" xfId="3035"/>
    <cellStyle name="_pgvcl-costal_JND-5_NEW MIS From JND Circle_NEW MIS Jan - 08_Weekly Urban PBR CO - 06-03-09 to 12-03-09 2" xfId="3036"/>
    <cellStyle name="_pgvcl-costal_JND-5_NEW MIS From JND Circle_NEW MIS Jan - 08_Weekly Urban PBR CO - 06-03-09 to 12-03-09 3" xfId="3037"/>
    <cellStyle name="_pgvcl-costal_JND-5_NEW MIS From JND Circle_NEW MIS Jan - 08_Weekly Urban PBR CO - 06-03-09 to 12-03-09 4" xfId="3038"/>
    <cellStyle name="_pgvcl-costal_JND-5_NEW MIS From JND Circle_NEW MIS Jan - 08_Weekly Urban PBR CO - 20-02-09 to 26-02-09" xfId="3039"/>
    <cellStyle name="_pgvcl-costal_JND-5_NEW MIS From JND Circle_NEW MIS Jan - 08_Weekly Urban PBR CO - 20-02-09 to 26-02-09 2" xfId="3040"/>
    <cellStyle name="_pgvcl-costal_JND-5_NEW MIS From JND Circle_NEW MIS Jan - 08_Weekly Urban PBR CO - 20-02-09 to 26-02-09 3" xfId="3041"/>
    <cellStyle name="_pgvcl-costal_JND-5_NEW MIS From JND Circle_NEW MIS Jan - 08_Weekly Urban PBR CO - 20-02-09 to 26-02-09 4" xfId="3042"/>
    <cellStyle name="_pgvcl-costal_JND-5_NEW MIS From JND Circle_NEW MIS Jan - 08_Weekly Urban PBR CO - 30-01-09 to 05-02-09" xfId="3043"/>
    <cellStyle name="_pgvcl-costal_JND-5_NEW MIS From JND Circle_NEW MIS Jan - 08_Weekly Urban PBR CO - 30-01-09 to 05-02-09 2" xfId="3044"/>
    <cellStyle name="_pgvcl-costal_JND-5_NEW MIS From JND Circle_NEW MIS Jan - 08_Weekly Urban PBR CO - 30-01-09 to 05-02-09 3" xfId="3045"/>
    <cellStyle name="_pgvcl-costal_JND-5_NEW MIS From JND Circle_NEW MIS Jan - 08_Weekly Urban PBR CO - 30-01-09 to 05-02-09 4" xfId="3046"/>
    <cellStyle name="_pgvcl-costal_JND-5_NEW MIS From JND Circle_NEW MIS Jan - 08_Weekly Urban PBR CO - 9-1-09 to 15.01.09" xfId="3047"/>
    <cellStyle name="_pgvcl-costal_JND-5_NEW MIS From JND Circle_NEW MIS Jan - 08_Weekly Urban PBR CO - 9-1-09 to 15.01.09 2" xfId="3048"/>
    <cellStyle name="_pgvcl-costal_JND-5_NEW MIS From JND Circle_NEW MIS Jan - 08_Weekly Urban PBR CO - 9-1-09 to 15.01.09 3" xfId="3049"/>
    <cellStyle name="_pgvcl-costal_JND-5_NEW MIS From JND Circle_NEW MIS Jan - 08_Weekly Urban PBR CO - 9-1-09 to 15.01.09 4" xfId="3050"/>
    <cellStyle name="_pgvcl-costal_JND-5_NEW MIS From JND Circle_NEW MIS Jan - 08_Weekly Urban PBR CO 01-05-09 to 07-05-09" xfId="3051"/>
    <cellStyle name="_pgvcl-costal_JND-5_NEW MIS From JND Circle_NEW MIS Jan - 08_Weekly Urban PBR CO 01-05-09 to 07-05-09 2" xfId="3052"/>
    <cellStyle name="_pgvcl-costal_JND-5_NEW MIS From JND Circle_NEW MIS Jan - 08_Weekly Urban PBR CO 01-05-09 to 07-05-09 3" xfId="3053"/>
    <cellStyle name="_pgvcl-costal_JND-5_NEW MIS From JND Circle_NEW MIS Jan - 08_Weekly Urban PBR CO 01-05-09 to 07-05-09 4" xfId="3054"/>
    <cellStyle name="_pgvcl-costal_JND-5_NEW MIS From JND Circle_NEW MIS Jan - 08_Weekly Urban PBR CO 10-04-09 to 16-04-09" xfId="3055"/>
    <cellStyle name="_pgvcl-costal_JND-5_NEW MIS From JND Circle_NEW MIS Jan - 08_Weekly Urban PBR CO 10-04-09 to 16-04-09 2" xfId="3056"/>
    <cellStyle name="_pgvcl-costal_JND-5_NEW MIS From JND Circle_NEW MIS Jan - 08_Weekly Urban PBR CO 10-04-09 to 16-04-09 3" xfId="3057"/>
    <cellStyle name="_pgvcl-costal_JND-5_NEW MIS From JND Circle_NEW MIS Jan - 08_Weekly Urban PBR CO 10-04-09 to 16-04-09 4" xfId="3058"/>
    <cellStyle name="_pgvcl-costal_JND-5_NEW MIS From JND Circle_New MIS Sheets" xfId="3059"/>
    <cellStyle name="_pgvcl-costal_JND-5_NEW MIS From JND Circle_New MIS Sheets 2" xfId="3060"/>
    <cellStyle name="_pgvcl-costal_JND-5_NEW MIS From JND Circle_New MIS Sheets 3" xfId="3061"/>
    <cellStyle name="_pgvcl-costal_JND-5_NEW MIS From JND Circle_New MIS Sheets 4" xfId="3062"/>
    <cellStyle name="_pgvcl-costal_JND-5_NEW MIS From JND Circle_PBR" xfId="3063"/>
    <cellStyle name="_pgvcl-costal_JND-5_NEW MIS From JND Circle_PBR 2" xfId="3064"/>
    <cellStyle name="_pgvcl-costal_JND-5_NEW MIS From JND Circle_PBR 3" xfId="3065"/>
    <cellStyle name="_pgvcl-costal_JND-5_NEW MIS From JND Circle_PBR 4" xfId="3066"/>
    <cellStyle name="_pgvcl-costal_JND-5_NEW MIS From JND Circle_PBR CO_DAILY REPORT GIS - 20-01-09" xfId="3067"/>
    <cellStyle name="_pgvcl-costal_JND-5_NEW MIS From JND Circle_PBR CO_DAILY REPORT GIS - 20-01-09 2" xfId="3068"/>
    <cellStyle name="_pgvcl-costal_JND-5_NEW MIS From JND Circle_PBR CO_DAILY REPORT GIS - 20-01-09 3" xfId="3069"/>
    <cellStyle name="_pgvcl-costal_JND-5_NEW MIS From JND Circle_PBR CO_DAILY REPORT GIS - 20-01-09 4" xfId="3070"/>
    <cellStyle name="_pgvcl-costal_JND-5_NEW MIS From JND Circle_T&amp;D August-08" xfId="3071"/>
    <cellStyle name="_pgvcl-costal_JND-5_NEW MIS From JND Circle_T&amp;D August-08 2" xfId="3072"/>
    <cellStyle name="_pgvcl-costal_JND-5_NEW MIS From JND Circle_T&amp;D August-08 3" xfId="3073"/>
    <cellStyle name="_pgvcl-costal_JND-5_NEW MIS From JND Circle_T&amp;D August-08 4" xfId="3074"/>
    <cellStyle name="_pgvcl-costal_JND-5_NEW MIS From JND Circle_T&amp;D Dec-08" xfId="3075"/>
    <cellStyle name="_pgvcl-costal_JND-5_NEW MIS From JND Circle_T&amp;D Dec-08 2" xfId="3076"/>
    <cellStyle name="_pgvcl-costal_JND-5_NEW MIS From JND Circle_T&amp;D Dec-08 3" xfId="3077"/>
    <cellStyle name="_pgvcl-costal_JND-5_NEW MIS From JND Circle_T&amp;D Dec-08 4" xfId="3078"/>
    <cellStyle name="_pgvcl-costal_JND-5_NEW MIS From JND Circle_T&amp;D July-08" xfId="3079"/>
    <cellStyle name="_pgvcl-costal_JND-5_NEW MIS From JND Circle_T&amp;D July-08 2" xfId="3080"/>
    <cellStyle name="_pgvcl-costal_JND-5_NEW MIS From JND Circle_T&amp;D July-08 3" xfId="3081"/>
    <cellStyle name="_pgvcl-costal_JND-5_NEW MIS From JND Circle_T&amp;D July-08 4" xfId="3082"/>
    <cellStyle name="_pgvcl-costal_JND-5_NEW MIS From JND Circle_T&amp;D MAR--09" xfId="3083"/>
    <cellStyle name="_pgvcl-costal_JND-5_NEW MIS From JND Circle_T&amp;D MAR--09 2" xfId="3084"/>
    <cellStyle name="_pgvcl-costal_JND-5_NEW MIS From JND Circle_T&amp;D MAR--09 3" xfId="3085"/>
    <cellStyle name="_pgvcl-costal_JND-5_NEW MIS From JND Circle_T&amp;D MAR--09 4" xfId="3086"/>
    <cellStyle name="_pgvcl-costal_JND-5_NEW MIS From JND Circle_Urban Weekly 8 MAY 09" xfId="3087"/>
    <cellStyle name="_pgvcl-costal_JND-5_NEW MIS From JND Circle_URBAN WEEKLY PBR CO" xfId="3088"/>
    <cellStyle name="_pgvcl-costal_JND-5_NEW MIS From JND Circle_URBAN WEEKLY PBR CO 2" xfId="3089"/>
    <cellStyle name="_pgvcl-costal_JND-5_NEW MIS From JND Circle_URBAN WEEKLY PBR CO 3" xfId="3090"/>
    <cellStyle name="_pgvcl-costal_JND-5_NEW MIS From JND Circle_URBAN WEEKLY PBR CO 4" xfId="3091"/>
    <cellStyle name="_pgvcl-costal_JND-5_NEW MIS From JND Circle_Weekly Urban PBR CO - 04-04-09 to 12-04-09" xfId="3092"/>
    <cellStyle name="_pgvcl-costal_JND-5_NEW MIS From JND Circle_Weekly Urban PBR CO - 04-04-09 to 12-04-09 2" xfId="3093"/>
    <cellStyle name="_pgvcl-costal_JND-5_NEW MIS From JND Circle_Weekly Urban PBR CO - 04-04-09 to 12-04-09 3" xfId="3094"/>
    <cellStyle name="_pgvcl-costal_JND-5_NEW MIS From JND Circle_Weekly Urban PBR CO - 04-04-09 to 12-04-09 4" xfId="3095"/>
    <cellStyle name="_pgvcl-costal_JND-5_NEW MIS From JND Circle_Weekly Urban PBR CO - 06-03-09 to 12-03-09" xfId="3096"/>
    <cellStyle name="_pgvcl-costal_JND-5_NEW MIS From JND Circle_Weekly Urban PBR CO - 06-03-09 to 12-03-09 2" xfId="3097"/>
    <cellStyle name="_pgvcl-costal_JND-5_NEW MIS From JND Circle_Weekly Urban PBR CO - 06-03-09 to 12-03-09 3" xfId="3098"/>
    <cellStyle name="_pgvcl-costal_JND-5_NEW MIS From JND Circle_Weekly Urban PBR CO - 06-03-09 to 12-03-09 4" xfId="3099"/>
    <cellStyle name="_pgvcl-costal_JND-5_NEW MIS From JND Circle_Weekly Urban PBR CO - 20-02-09 to 26-02-09" xfId="3100"/>
    <cellStyle name="_pgvcl-costal_JND-5_NEW MIS From JND Circle_Weekly Urban PBR CO - 20-02-09 to 26-02-09 2" xfId="3101"/>
    <cellStyle name="_pgvcl-costal_JND-5_NEW MIS From JND Circle_Weekly Urban PBR CO - 20-02-09 to 26-02-09 3" xfId="3102"/>
    <cellStyle name="_pgvcl-costal_JND-5_NEW MIS From JND Circle_Weekly Urban PBR CO - 20-02-09 to 26-02-09 4" xfId="3103"/>
    <cellStyle name="_pgvcl-costal_JND-5_NEW MIS From JND Circle_Weekly Urban PBR CO - 30-01-09 to 05-02-09" xfId="3104"/>
    <cellStyle name="_pgvcl-costal_JND-5_NEW MIS From JND Circle_Weekly Urban PBR CO - 30-01-09 to 05-02-09 2" xfId="3105"/>
    <cellStyle name="_pgvcl-costal_JND-5_NEW MIS From JND Circle_Weekly Urban PBR CO - 30-01-09 to 05-02-09 3" xfId="3106"/>
    <cellStyle name="_pgvcl-costal_JND-5_NEW MIS From JND Circle_Weekly Urban PBR CO - 30-01-09 to 05-02-09 4" xfId="3107"/>
    <cellStyle name="_pgvcl-costal_JND-5_NEW MIS From JND Circle_Weekly Urban PBR CO - 9-1-09 to 15.01.09" xfId="3108"/>
    <cellStyle name="_pgvcl-costal_JND-5_NEW MIS From JND Circle_Weekly Urban PBR CO - 9-1-09 to 15.01.09 2" xfId="3109"/>
    <cellStyle name="_pgvcl-costal_JND-5_NEW MIS From JND Circle_Weekly Urban PBR CO - 9-1-09 to 15.01.09 3" xfId="3110"/>
    <cellStyle name="_pgvcl-costal_JND-5_NEW MIS From JND Circle_Weekly Urban PBR CO - 9-1-09 to 15.01.09 4" xfId="3111"/>
    <cellStyle name="_pgvcl-costal_JND-5_NEW MIS From JND Circle_Weekly Urban PBR CO 01-05-09 to 07-05-09" xfId="3112"/>
    <cellStyle name="_pgvcl-costal_JND-5_NEW MIS From JND Circle_Weekly Urban PBR CO 01-05-09 to 07-05-09 2" xfId="3113"/>
    <cellStyle name="_pgvcl-costal_JND-5_NEW MIS From JND Circle_Weekly Urban PBR CO 01-05-09 to 07-05-09 3" xfId="3114"/>
    <cellStyle name="_pgvcl-costal_JND-5_NEW MIS From JND Circle_Weekly Urban PBR CO 01-05-09 to 07-05-09 4" xfId="3115"/>
    <cellStyle name="_pgvcl-costal_JND-5_NEW MIS From JND Circle_Weekly Urban PBR CO 10-04-09 to 16-04-09" xfId="3116"/>
    <cellStyle name="_pgvcl-costal_JND-5_NEW MIS From JND Circle_Weekly Urban PBR CO 10-04-09 to 16-04-09 2" xfId="3117"/>
    <cellStyle name="_pgvcl-costal_JND-5_NEW MIS From JND Circle_Weekly Urban PBR CO 10-04-09 to 16-04-09 3" xfId="3118"/>
    <cellStyle name="_pgvcl-costal_JND-5_NEW MIS From JND Circle_Weekly Urban PBR CO 10-04-09 to 16-04-09 4" xfId="3119"/>
    <cellStyle name="_pgvcl-costal_JND-5_NEW MIS Jan - 08" xfId="3120"/>
    <cellStyle name="_pgvcl-costal_JND-5_NEW MIS Jan - 08_Book-DMTHL" xfId="3121"/>
    <cellStyle name="_pgvcl-costal_JND-5_NEW MIS Jan - 08_Comparison" xfId="3122"/>
    <cellStyle name="_pgvcl-costal_JND-5_NEW MIS Jan - 08_Comparison 2" xfId="3123"/>
    <cellStyle name="_pgvcl-costal_JND-5_NEW MIS Jan - 08_Comparison 3" xfId="3124"/>
    <cellStyle name="_pgvcl-costal_JND-5_NEW MIS Jan - 08_Comparison 4" xfId="3125"/>
    <cellStyle name="_pgvcl-costal_JND-5_NEW MIS Jan - 08_Details of Selected Urban Feeder" xfId="3126"/>
    <cellStyle name="_pgvcl-costal_JND-5_NEW MIS Jan - 08_Details of Selected Urban Feeder 2" xfId="3127"/>
    <cellStyle name="_pgvcl-costal_JND-5_NEW MIS Jan - 08_Details of Selected Urban Feeder 3" xfId="3128"/>
    <cellStyle name="_pgvcl-costal_JND-5_NEW MIS Jan - 08_Details of Selected Urban Feeder 4" xfId="3129"/>
    <cellStyle name="_pgvcl-costal_JND-5_NEW MIS Jan - 08_DHTHL JAN-09" xfId="3130"/>
    <cellStyle name="_pgvcl-costal_JND-5_NEW MIS Jan - 08_dnthl Feb-09" xfId="3131"/>
    <cellStyle name="_pgvcl-costal_JND-5_NEW MIS Jan - 08_JGYssss" xfId="3132"/>
    <cellStyle name="_pgvcl-costal_JND-5_NEW MIS Jan - 08_JGYssss 2" xfId="3133"/>
    <cellStyle name="_pgvcl-costal_JND-5_NEW MIS Jan - 08_JGYssss 3" xfId="3134"/>
    <cellStyle name="_pgvcl-costal_JND-5_NEW MIS Jan - 08_JGYssss 4" xfId="3135"/>
    <cellStyle name="_pgvcl-costal_JND-5_NEW MIS Jan - 08_New MIS Sheets" xfId="3136"/>
    <cellStyle name="_pgvcl-costal_JND-5_NEW MIS Jan - 08_New MIS Sheets 2" xfId="3137"/>
    <cellStyle name="_pgvcl-costal_JND-5_NEW MIS Jan - 08_New MIS Sheets 3" xfId="3138"/>
    <cellStyle name="_pgvcl-costal_JND-5_NEW MIS Jan - 08_New MIS Sheets 4" xfId="3139"/>
    <cellStyle name="_pgvcl-costal_JND-5_NEW MIS Jan - 08_PBR" xfId="3140"/>
    <cellStyle name="_pgvcl-costal_JND-5_NEW MIS Jan - 08_PBR 2" xfId="3141"/>
    <cellStyle name="_pgvcl-costal_JND-5_NEW MIS Jan - 08_PBR 3" xfId="3142"/>
    <cellStyle name="_pgvcl-costal_JND-5_NEW MIS Jan - 08_PBR 4" xfId="3143"/>
    <cellStyle name="_pgvcl-costal_JND-5_NEW MIS Jan - 08_PBR CO_DAILY REPORT GIS - 20-01-09" xfId="3144"/>
    <cellStyle name="_pgvcl-costal_JND-5_NEW MIS Jan - 08_PBR CO_DAILY REPORT GIS - 20-01-09 2" xfId="3145"/>
    <cellStyle name="_pgvcl-costal_JND-5_NEW MIS Jan - 08_PBR CO_DAILY REPORT GIS - 20-01-09 3" xfId="3146"/>
    <cellStyle name="_pgvcl-costal_JND-5_NEW MIS Jan - 08_PBR CO_DAILY REPORT GIS - 20-01-09 4" xfId="3147"/>
    <cellStyle name="_pgvcl-costal_JND-5_NEW MIS Jan - 08_T&amp;D August-08" xfId="3148"/>
    <cellStyle name="_pgvcl-costal_JND-5_NEW MIS Jan - 08_T&amp;D August-08 2" xfId="3149"/>
    <cellStyle name="_pgvcl-costal_JND-5_NEW MIS Jan - 08_T&amp;D August-08 3" xfId="3150"/>
    <cellStyle name="_pgvcl-costal_JND-5_NEW MIS Jan - 08_T&amp;D August-08 4" xfId="3151"/>
    <cellStyle name="_pgvcl-costal_JND-5_NEW MIS Jan - 08_T&amp;D Dec-08" xfId="3152"/>
    <cellStyle name="_pgvcl-costal_JND-5_NEW MIS Jan - 08_T&amp;D Dec-08 2" xfId="3153"/>
    <cellStyle name="_pgvcl-costal_JND-5_NEW MIS Jan - 08_T&amp;D Dec-08 3" xfId="3154"/>
    <cellStyle name="_pgvcl-costal_JND-5_NEW MIS Jan - 08_T&amp;D Dec-08 4" xfId="3155"/>
    <cellStyle name="_pgvcl-costal_JND-5_NEW MIS Jan - 08_T&amp;D July-08" xfId="3156"/>
    <cellStyle name="_pgvcl-costal_JND-5_NEW MIS Jan - 08_T&amp;D July-08 2" xfId="3157"/>
    <cellStyle name="_pgvcl-costal_JND-5_NEW MIS Jan - 08_T&amp;D July-08 3" xfId="3158"/>
    <cellStyle name="_pgvcl-costal_JND-5_NEW MIS Jan - 08_T&amp;D July-08 4" xfId="3159"/>
    <cellStyle name="_pgvcl-costal_JND-5_NEW MIS Jan - 08_T&amp;D MAR--09" xfId="3160"/>
    <cellStyle name="_pgvcl-costal_JND-5_NEW MIS Jan - 08_T&amp;D MAR--09 2" xfId="3161"/>
    <cellStyle name="_pgvcl-costal_JND-5_NEW MIS Jan - 08_T&amp;D MAR--09 3" xfId="3162"/>
    <cellStyle name="_pgvcl-costal_JND-5_NEW MIS Jan - 08_T&amp;D MAR--09 4" xfId="3163"/>
    <cellStyle name="_pgvcl-costal_JND-5_NEW MIS Jan - 08_Urban Weekly 8 MAY 09" xfId="3164"/>
    <cellStyle name="_pgvcl-costal_JND-5_NEW MIS Jan - 08_URBAN WEEKLY PBR CO" xfId="3165"/>
    <cellStyle name="_pgvcl-costal_JND-5_NEW MIS Jan - 08_URBAN WEEKLY PBR CO 2" xfId="3166"/>
    <cellStyle name="_pgvcl-costal_JND-5_NEW MIS Jan - 08_URBAN WEEKLY PBR CO 3" xfId="3167"/>
    <cellStyle name="_pgvcl-costal_JND-5_NEW MIS Jan - 08_URBAN WEEKLY PBR CO 4" xfId="3168"/>
    <cellStyle name="_pgvcl-costal_JND-5_NEW MIS Jan - 08_Weekly Urban PBR CO - 04-04-09 to 12-04-09" xfId="3169"/>
    <cellStyle name="_pgvcl-costal_JND-5_NEW MIS Jan - 08_Weekly Urban PBR CO - 04-04-09 to 12-04-09 2" xfId="3170"/>
    <cellStyle name="_pgvcl-costal_JND-5_NEW MIS Jan - 08_Weekly Urban PBR CO - 04-04-09 to 12-04-09 3" xfId="3171"/>
    <cellStyle name="_pgvcl-costal_JND-5_NEW MIS Jan - 08_Weekly Urban PBR CO - 04-04-09 to 12-04-09 4" xfId="3172"/>
    <cellStyle name="_pgvcl-costal_JND-5_NEW MIS Jan - 08_Weekly Urban PBR CO - 06-03-09 to 12-03-09" xfId="3173"/>
    <cellStyle name="_pgvcl-costal_JND-5_NEW MIS Jan - 08_Weekly Urban PBR CO - 06-03-09 to 12-03-09 2" xfId="3174"/>
    <cellStyle name="_pgvcl-costal_JND-5_NEW MIS Jan - 08_Weekly Urban PBR CO - 06-03-09 to 12-03-09 3" xfId="3175"/>
    <cellStyle name="_pgvcl-costal_JND-5_NEW MIS Jan - 08_Weekly Urban PBR CO - 06-03-09 to 12-03-09 4" xfId="3176"/>
    <cellStyle name="_pgvcl-costal_JND-5_NEW MIS Jan - 08_Weekly Urban PBR CO - 20-02-09 to 26-02-09" xfId="3177"/>
    <cellStyle name="_pgvcl-costal_JND-5_NEW MIS Jan - 08_Weekly Urban PBR CO - 20-02-09 to 26-02-09 2" xfId="3178"/>
    <cellStyle name="_pgvcl-costal_JND-5_NEW MIS Jan - 08_Weekly Urban PBR CO - 20-02-09 to 26-02-09 3" xfId="3179"/>
    <cellStyle name="_pgvcl-costal_JND-5_NEW MIS Jan - 08_Weekly Urban PBR CO - 20-02-09 to 26-02-09 4" xfId="3180"/>
    <cellStyle name="_pgvcl-costal_JND-5_NEW MIS Jan - 08_Weekly Urban PBR CO - 30-01-09 to 05-02-09" xfId="3181"/>
    <cellStyle name="_pgvcl-costal_JND-5_NEW MIS Jan - 08_Weekly Urban PBR CO - 30-01-09 to 05-02-09 2" xfId="3182"/>
    <cellStyle name="_pgvcl-costal_JND-5_NEW MIS Jan - 08_Weekly Urban PBR CO - 30-01-09 to 05-02-09 3" xfId="3183"/>
    <cellStyle name="_pgvcl-costal_JND-5_NEW MIS Jan - 08_Weekly Urban PBR CO - 30-01-09 to 05-02-09 4" xfId="3184"/>
    <cellStyle name="_pgvcl-costal_JND-5_NEW MIS Jan - 08_Weekly Urban PBR CO - 9-1-09 to 15.01.09" xfId="3185"/>
    <cellStyle name="_pgvcl-costal_JND-5_NEW MIS Jan - 08_Weekly Urban PBR CO - 9-1-09 to 15.01.09 2" xfId="3186"/>
    <cellStyle name="_pgvcl-costal_JND-5_NEW MIS Jan - 08_Weekly Urban PBR CO - 9-1-09 to 15.01.09 3" xfId="3187"/>
    <cellStyle name="_pgvcl-costal_JND-5_NEW MIS Jan - 08_Weekly Urban PBR CO - 9-1-09 to 15.01.09 4" xfId="3188"/>
    <cellStyle name="_pgvcl-costal_JND-5_NEW MIS Jan - 08_Weekly Urban PBR CO 01-05-09 to 07-05-09" xfId="3189"/>
    <cellStyle name="_pgvcl-costal_JND-5_NEW MIS Jan - 08_Weekly Urban PBR CO 01-05-09 to 07-05-09 2" xfId="3190"/>
    <cellStyle name="_pgvcl-costal_JND-5_NEW MIS Jan - 08_Weekly Urban PBR CO 01-05-09 to 07-05-09 3" xfId="3191"/>
    <cellStyle name="_pgvcl-costal_JND-5_NEW MIS Jan - 08_Weekly Urban PBR CO 01-05-09 to 07-05-09 4" xfId="3192"/>
    <cellStyle name="_pgvcl-costal_JND-5_NEW MIS Jan - 08_Weekly Urban PBR CO 10-04-09 to 16-04-09" xfId="3193"/>
    <cellStyle name="_pgvcl-costal_JND-5_NEW MIS Jan - 08_Weekly Urban PBR CO 10-04-09 to 16-04-09 2" xfId="3194"/>
    <cellStyle name="_pgvcl-costal_JND-5_NEW MIS Jan - 08_Weekly Urban PBR CO 10-04-09 to 16-04-09 3" xfId="3195"/>
    <cellStyle name="_pgvcl-costal_JND-5_NEW MIS Jan - 08_Weekly Urban PBR CO 10-04-09 to 16-04-09 4" xfId="3196"/>
    <cellStyle name="_pgvcl-costal_JND-5_New MIS Sheets" xfId="3197"/>
    <cellStyle name="_pgvcl-costal_JND-5_New MIS Sheets 2" xfId="3198"/>
    <cellStyle name="_pgvcl-costal_JND-5_New MIS Sheets 3" xfId="3199"/>
    <cellStyle name="_pgvcl-costal_JND-5_New MIS Sheets 4" xfId="3200"/>
    <cellStyle name="_pgvcl-costal_JND-5_NEWMISFromJNDCircle-DEC07" xfId="3201"/>
    <cellStyle name="_pgvcl-costal_JND-5_PBR" xfId="3202"/>
    <cellStyle name="_pgvcl-costal_JND-5_PBR 2" xfId="3203"/>
    <cellStyle name="_pgvcl-costal_JND-5_PBR 3" xfId="3204"/>
    <cellStyle name="_pgvcl-costal_JND-5_PBR 4" xfId="3205"/>
    <cellStyle name="_pgvcl-costal_JND-5_pbr 7" xfId="3206"/>
    <cellStyle name="_pgvcl-costal_JND-5_pbr 7 2" xfId="3207"/>
    <cellStyle name="_pgvcl-costal_JND-5_pbr 7 3" xfId="3208"/>
    <cellStyle name="_pgvcl-costal_JND-5_pbr 7 4" xfId="3209"/>
    <cellStyle name="_pgvcl-costal_JND-5_PBR CO_DAILY REPORT GIS - 20-01-09" xfId="3210"/>
    <cellStyle name="_pgvcl-costal_JND-5_PBR CO_DAILY REPORT GIS - 20-01-09 2" xfId="3211"/>
    <cellStyle name="_pgvcl-costal_JND-5_PBR CO_DAILY REPORT GIS - 20-01-09 3" xfId="3212"/>
    <cellStyle name="_pgvcl-costal_JND-5_PBR CO_DAILY REPORT GIS - 20-01-09 4" xfId="3213"/>
    <cellStyle name="_pgvcl-costal_JND-5_PBR-3 &amp; 7 July-09 - Accident" xfId="3214"/>
    <cellStyle name="_pgvcl-costal_JND-5_PBR-3 june  '12  CIRCLE" xfId="3215"/>
    <cellStyle name="_pgvcl-costal_JND-5_PBR-3 june  '12  CIRCLE 2" xfId="3216"/>
    <cellStyle name="_pgvcl-costal_JND-5_PBR-3 june  '12  CIRCLE 3" xfId="3217"/>
    <cellStyle name="_pgvcl-costal_JND-5_PBR-3 june  '12  CIRCLE 4" xfId="3218"/>
    <cellStyle name="_pgvcl-costal_JND-5_PBR-7" xfId="3219"/>
    <cellStyle name="_pgvcl-costal_JND-5_PBR-7 2" xfId="3220"/>
    <cellStyle name="_pgvcl-costal_JND-5_PBR-7 3" xfId="3221"/>
    <cellStyle name="_pgvcl-costal_JND-5_PBR-7 4" xfId="3222"/>
    <cellStyle name="_pgvcl-costal_JND-5_PBR-7 FEB-11 " xfId="3223"/>
    <cellStyle name="_pgvcl-costal_JND-5_PBR-7 MIS - August-2009" xfId="3224"/>
    <cellStyle name="_pgvcl-costal_JND-5_PGVCL- 7" xfId="3225"/>
    <cellStyle name="_pgvcl-costal_JND-5_PGVCL- 7 2" xfId="3226"/>
    <cellStyle name="_pgvcl-costal_JND-5_PGVCL- 7 3" xfId="3227"/>
    <cellStyle name="_pgvcl-costal_JND-5_PGVCL- 7 4" xfId="3228"/>
    <cellStyle name="_pgvcl-costal_JND-5_PGVCL- 9" xfId="3229"/>
    <cellStyle name="_pgvcl-costal_JND-5_PGVCL- 9 2" xfId="3230"/>
    <cellStyle name="_pgvcl-costal_JND-5_PGVCL- 9 3" xfId="3231"/>
    <cellStyle name="_pgvcl-costal_JND-5_PGVCL- 9 4" xfId="3232"/>
    <cellStyle name="_pgvcl-costal_JND-5_PGVCL- 9 Aug. 11" xfId="3233"/>
    <cellStyle name="_pgvcl-costal_JND-5_PGVCL- 9 Aug. 11 2" xfId="3234"/>
    <cellStyle name="_pgvcl-costal_JND-5_PGVCL- 9 Aug. 11 3" xfId="3235"/>
    <cellStyle name="_pgvcl-costal_JND-5_PGVCL- 9 Aug. 11 4" xfId="3236"/>
    <cellStyle name="_pgvcl-costal_JND-5_PGVCL- 9 Jun. 11" xfId="3237"/>
    <cellStyle name="_pgvcl-costal_JND-5_PGVCL- 9 Jun. 11 2" xfId="3238"/>
    <cellStyle name="_pgvcl-costal_JND-5_PGVCL- 9 Jun. 11 3" xfId="3239"/>
    <cellStyle name="_pgvcl-costal_JND-5_PGVCL- 9 Jun. 11 4" xfId="3240"/>
    <cellStyle name="_pgvcl-costal_JND-5_PGVCL- 9 May 11" xfId="3241"/>
    <cellStyle name="_pgvcl-costal_JND-5_PGVCL- 9 May 11 2" xfId="3242"/>
    <cellStyle name="_pgvcl-costal_JND-5_PGVCL- 9 May 11 3" xfId="3243"/>
    <cellStyle name="_pgvcl-costal_JND-5_PGVCL- 9 May 11 4" xfId="3244"/>
    <cellStyle name="_pgvcl-costal_JND-5_PGVCL- 9 Sep. 11" xfId="3245"/>
    <cellStyle name="_pgvcl-costal_JND-5_PGVCL- 9 Sep. 11 2" xfId="3246"/>
    <cellStyle name="_pgvcl-costal_JND-5_PGVCL- 9 Sep. 11 3" xfId="3247"/>
    <cellStyle name="_pgvcl-costal_JND-5_PGVCL- 9 Sep. 11 4" xfId="3248"/>
    <cellStyle name="_pgvcl-costal_JND-5_sept JMN-7" xfId="3249"/>
    <cellStyle name="_pgvcl-costal_JND-5_T&amp;D August-08" xfId="3250"/>
    <cellStyle name="_pgvcl-costal_JND-5_T&amp;D August-08 2" xfId="3251"/>
    <cellStyle name="_pgvcl-costal_JND-5_T&amp;D August-08 3" xfId="3252"/>
    <cellStyle name="_pgvcl-costal_JND-5_T&amp;D August-08 4" xfId="3253"/>
    <cellStyle name="_pgvcl-costal_JND-5_T&amp;D Dec-08" xfId="3254"/>
    <cellStyle name="_pgvcl-costal_JND-5_T&amp;D Dec-08 2" xfId="3255"/>
    <cellStyle name="_pgvcl-costal_JND-5_T&amp;D Dec-08 3" xfId="3256"/>
    <cellStyle name="_pgvcl-costal_JND-5_T&amp;D Dec-08 4" xfId="3257"/>
    <cellStyle name="_pgvcl-costal_JND-5_T&amp;D July-08" xfId="3258"/>
    <cellStyle name="_pgvcl-costal_JND-5_T&amp;D July-08 2" xfId="3259"/>
    <cellStyle name="_pgvcl-costal_JND-5_T&amp;D July-08 3" xfId="3260"/>
    <cellStyle name="_pgvcl-costal_JND-5_T&amp;D July-08 4" xfId="3261"/>
    <cellStyle name="_pgvcl-costal_JND-5_T&amp;D MAR--09" xfId="3262"/>
    <cellStyle name="_pgvcl-costal_JND-5_T&amp;D MAR--09 2" xfId="3263"/>
    <cellStyle name="_pgvcl-costal_JND-5_T&amp;D MAR--09 3" xfId="3264"/>
    <cellStyle name="_pgvcl-costal_JND-5_T&amp;D MAR--09 4" xfId="3265"/>
    <cellStyle name="_pgvcl-costal_JND-5_Urban Weekly 8 MAY 09" xfId="3266"/>
    <cellStyle name="_pgvcl-costal_JND-5_URBAN WEEKLY PBR CO" xfId="3267"/>
    <cellStyle name="_pgvcl-costal_JND-5_URBAN WEEKLY PBR CO 2" xfId="3268"/>
    <cellStyle name="_pgvcl-costal_JND-5_URBAN WEEKLY PBR CO 3" xfId="3269"/>
    <cellStyle name="_pgvcl-costal_JND-5_URBAN WEEKLY PBR CO 4" xfId="3270"/>
    <cellStyle name="_pgvcl-costal_JND-5_Weekly Urban PBR CO - 04-04-09 to 12-04-09" xfId="3271"/>
    <cellStyle name="_pgvcl-costal_JND-5_Weekly Urban PBR CO - 04-04-09 to 12-04-09 2" xfId="3272"/>
    <cellStyle name="_pgvcl-costal_JND-5_Weekly Urban PBR CO - 04-04-09 to 12-04-09 3" xfId="3273"/>
    <cellStyle name="_pgvcl-costal_JND-5_Weekly Urban PBR CO - 04-04-09 to 12-04-09 4" xfId="3274"/>
    <cellStyle name="_pgvcl-costal_JND-5_Weekly Urban PBR CO - 06-03-09 to 12-03-09" xfId="3275"/>
    <cellStyle name="_pgvcl-costal_JND-5_Weekly Urban PBR CO - 06-03-09 to 12-03-09 2" xfId="3276"/>
    <cellStyle name="_pgvcl-costal_JND-5_Weekly Urban PBR CO - 06-03-09 to 12-03-09 3" xfId="3277"/>
    <cellStyle name="_pgvcl-costal_JND-5_Weekly Urban PBR CO - 06-03-09 to 12-03-09 4" xfId="3278"/>
    <cellStyle name="_pgvcl-costal_JND-5_Weekly Urban PBR CO - 20-02-09 to 26-02-09" xfId="3279"/>
    <cellStyle name="_pgvcl-costal_JND-5_Weekly Urban PBR CO - 20-02-09 to 26-02-09 2" xfId="3280"/>
    <cellStyle name="_pgvcl-costal_JND-5_Weekly Urban PBR CO - 20-02-09 to 26-02-09 3" xfId="3281"/>
    <cellStyle name="_pgvcl-costal_JND-5_Weekly Urban PBR CO - 20-02-09 to 26-02-09 4" xfId="3282"/>
    <cellStyle name="_pgvcl-costal_JND-5_Weekly Urban PBR CO - 30-01-09 to 05-02-09" xfId="3283"/>
    <cellStyle name="_pgvcl-costal_JND-5_Weekly Urban PBR CO - 30-01-09 to 05-02-09 2" xfId="3284"/>
    <cellStyle name="_pgvcl-costal_JND-5_Weekly Urban PBR CO - 30-01-09 to 05-02-09 3" xfId="3285"/>
    <cellStyle name="_pgvcl-costal_JND-5_Weekly Urban PBR CO - 30-01-09 to 05-02-09 4" xfId="3286"/>
    <cellStyle name="_pgvcl-costal_JND-5_Weekly Urban PBR CO - 9-1-09 to 15.01.09" xfId="3287"/>
    <cellStyle name="_pgvcl-costal_JND-5_Weekly Urban PBR CO - 9-1-09 to 15.01.09 2" xfId="3288"/>
    <cellStyle name="_pgvcl-costal_JND-5_Weekly Urban PBR CO - 9-1-09 to 15.01.09 3" xfId="3289"/>
    <cellStyle name="_pgvcl-costal_JND-5_Weekly Urban PBR CO - 9-1-09 to 15.01.09 4" xfId="3290"/>
    <cellStyle name="_pgvcl-costal_JND-5_Weekly Urban PBR CO 01-05-09 to 07-05-09" xfId="3291"/>
    <cellStyle name="_pgvcl-costal_JND-5_Weekly Urban PBR CO 01-05-09 to 07-05-09 2" xfId="3292"/>
    <cellStyle name="_pgvcl-costal_JND-5_Weekly Urban PBR CO 01-05-09 to 07-05-09 3" xfId="3293"/>
    <cellStyle name="_pgvcl-costal_JND-5_Weekly Urban PBR CO 01-05-09 to 07-05-09 4" xfId="3294"/>
    <cellStyle name="_pgvcl-costal_JND-5_Weekly Urban PBR CO 10-04-09 to 16-04-09" xfId="3295"/>
    <cellStyle name="_pgvcl-costal_JND-5_Weekly Urban PBR CO 10-04-09 to 16-04-09 2" xfId="3296"/>
    <cellStyle name="_pgvcl-costal_JND-5_Weekly Urban PBR CO 10-04-09 to 16-04-09 3" xfId="3297"/>
    <cellStyle name="_pgvcl-costal_JND-5_Weekly Urban PBR CO 10-04-09 to 16-04-09 4" xfId="3298"/>
    <cellStyle name="_pgvcl-costal_JND-50" xfId="3299"/>
    <cellStyle name="_pgvcl-costal_JND-51" xfId="3300"/>
    <cellStyle name="_pgvcl-costal_JND-51_Book-DMTHL" xfId="3301"/>
    <cellStyle name="_pgvcl-costal_JND-51_Comparison" xfId="3302"/>
    <cellStyle name="_pgvcl-costal_JND-51_Comparison 2" xfId="3303"/>
    <cellStyle name="_pgvcl-costal_JND-51_Comparison 3" xfId="3304"/>
    <cellStyle name="_pgvcl-costal_JND-51_Comparison 4" xfId="3305"/>
    <cellStyle name="_pgvcl-costal_JND-51_Details of Selected Urban Feeder" xfId="3306"/>
    <cellStyle name="_pgvcl-costal_JND-51_Details of Selected Urban Feeder 2" xfId="3307"/>
    <cellStyle name="_pgvcl-costal_JND-51_Details of Selected Urban Feeder 3" xfId="3308"/>
    <cellStyle name="_pgvcl-costal_JND-51_Details of Selected Urban Feeder 4" xfId="3309"/>
    <cellStyle name="_pgvcl-costal_JND-51_DHTHL JAN-09" xfId="3310"/>
    <cellStyle name="_pgvcl-costal_JND-51_dnthl Feb-09" xfId="3311"/>
    <cellStyle name="_pgvcl-costal_JND-51_JGYssss" xfId="3312"/>
    <cellStyle name="_pgvcl-costal_JND-51_JGYssss 2" xfId="3313"/>
    <cellStyle name="_pgvcl-costal_JND-51_JGYssss 3" xfId="3314"/>
    <cellStyle name="_pgvcl-costal_JND-51_JGYssss 4" xfId="3315"/>
    <cellStyle name="_pgvcl-costal_JND-51_New MIS Sheets" xfId="3316"/>
    <cellStyle name="_pgvcl-costal_JND-51_New MIS Sheets 2" xfId="3317"/>
    <cellStyle name="_pgvcl-costal_JND-51_New MIS Sheets 3" xfId="3318"/>
    <cellStyle name="_pgvcl-costal_JND-51_New MIS Sheets 4" xfId="3319"/>
    <cellStyle name="_pgvcl-costal_JND-51_NEWMISFromJNDCircle-DEC07" xfId="3320"/>
    <cellStyle name="_pgvcl-costal_JND-51_PBR" xfId="3321"/>
    <cellStyle name="_pgvcl-costal_JND-51_PBR 2" xfId="3322"/>
    <cellStyle name="_pgvcl-costal_JND-51_PBR 3" xfId="3323"/>
    <cellStyle name="_pgvcl-costal_JND-51_PBR 4" xfId="3324"/>
    <cellStyle name="_pgvcl-costal_JND-51_PBR CO_DAILY REPORT GIS - 20-01-09" xfId="3325"/>
    <cellStyle name="_pgvcl-costal_JND-51_PBR CO_DAILY REPORT GIS - 20-01-09 2" xfId="3326"/>
    <cellStyle name="_pgvcl-costal_JND-51_PBR CO_DAILY REPORT GIS - 20-01-09 3" xfId="3327"/>
    <cellStyle name="_pgvcl-costal_JND-51_PBR CO_DAILY REPORT GIS - 20-01-09 4" xfId="3328"/>
    <cellStyle name="_pgvcl-costal_JND-51_T&amp;D August-08" xfId="3329"/>
    <cellStyle name="_pgvcl-costal_JND-51_T&amp;D August-08 2" xfId="3330"/>
    <cellStyle name="_pgvcl-costal_JND-51_T&amp;D August-08 3" xfId="3331"/>
    <cellStyle name="_pgvcl-costal_JND-51_T&amp;D August-08 4" xfId="3332"/>
    <cellStyle name="_pgvcl-costal_JND-51_T&amp;D Dec-08" xfId="3333"/>
    <cellStyle name="_pgvcl-costal_JND-51_T&amp;D Dec-08 2" xfId="3334"/>
    <cellStyle name="_pgvcl-costal_JND-51_T&amp;D Dec-08 3" xfId="3335"/>
    <cellStyle name="_pgvcl-costal_JND-51_T&amp;D Dec-08 4" xfId="3336"/>
    <cellStyle name="_pgvcl-costal_JND-51_T&amp;D July-08" xfId="3337"/>
    <cellStyle name="_pgvcl-costal_JND-51_T&amp;D July-08 2" xfId="3338"/>
    <cellStyle name="_pgvcl-costal_JND-51_T&amp;D July-08 3" xfId="3339"/>
    <cellStyle name="_pgvcl-costal_JND-51_T&amp;D July-08 4" xfId="3340"/>
    <cellStyle name="_pgvcl-costal_JND-51_T&amp;D MAR--09" xfId="3341"/>
    <cellStyle name="_pgvcl-costal_JND-51_T&amp;D MAR--09 2" xfId="3342"/>
    <cellStyle name="_pgvcl-costal_JND-51_T&amp;D MAR--09 3" xfId="3343"/>
    <cellStyle name="_pgvcl-costal_JND-51_T&amp;D MAR--09 4" xfId="3344"/>
    <cellStyle name="_pgvcl-costal_JND-51_Urban Weekly 8 MAY 09" xfId="3345"/>
    <cellStyle name="_pgvcl-costal_JND-51_URBAN WEEKLY PBR CO" xfId="3346"/>
    <cellStyle name="_pgvcl-costal_JND-51_URBAN WEEKLY PBR CO 2" xfId="3347"/>
    <cellStyle name="_pgvcl-costal_JND-51_URBAN WEEKLY PBR CO 3" xfId="3348"/>
    <cellStyle name="_pgvcl-costal_JND-51_URBAN WEEKLY PBR CO 4" xfId="3349"/>
    <cellStyle name="_pgvcl-costal_JND-51_Weekly Urban PBR CO - 04-04-09 to 12-04-09" xfId="3350"/>
    <cellStyle name="_pgvcl-costal_JND-51_Weekly Urban PBR CO - 04-04-09 to 12-04-09 2" xfId="3351"/>
    <cellStyle name="_pgvcl-costal_JND-51_Weekly Urban PBR CO - 04-04-09 to 12-04-09 3" xfId="3352"/>
    <cellStyle name="_pgvcl-costal_JND-51_Weekly Urban PBR CO - 04-04-09 to 12-04-09 4" xfId="3353"/>
    <cellStyle name="_pgvcl-costal_JND-51_Weekly Urban PBR CO - 06-03-09 to 12-03-09" xfId="3354"/>
    <cellStyle name="_pgvcl-costal_JND-51_Weekly Urban PBR CO - 06-03-09 to 12-03-09 2" xfId="3355"/>
    <cellStyle name="_pgvcl-costal_JND-51_Weekly Urban PBR CO - 06-03-09 to 12-03-09 3" xfId="3356"/>
    <cellStyle name="_pgvcl-costal_JND-51_Weekly Urban PBR CO - 06-03-09 to 12-03-09 4" xfId="3357"/>
    <cellStyle name="_pgvcl-costal_JND-51_Weekly Urban PBR CO - 20-02-09 to 26-02-09" xfId="3358"/>
    <cellStyle name="_pgvcl-costal_JND-51_Weekly Urban PBR CO - 20-02-09 to 26-02-09 2" xfId="3359"/>
    <cellStyle name="_pgvcl-costal_JND-51_Weekly Urban PBR CO - 20-02-09 to 26-02-09 3" xfId="3360"/>
    <cellStyle name="_pgvcl-costal_JND-51_Weekly Urban PBR CO - 20-02-09 to 26-02-09 4" xfId="3361"/>
    <cellStyle name="_pgvcl-costal_JND-51_Weekly Urban PBR CO - 30-01-09 to 05-02-09" xfId="3362"/>
    <cellStyle name="_pgvcl-costal_JND-51_Weekly Urban PBR CO - 30-01-09 to 05-02-09 2" xfId="3363"/>
    <cellStyle name="_pgvcl-costal_JND-51_Weekly Urban PBR CO - 30-01-09 to 05-02-09 3" xfId="3364"/>
    <cellStyle name="_pgvcl-costal_JND-51_Weekly Urban PBR CO - 30-01-09 to 05-02-09 4" xfId="3365"/>
    <cellStyle name="_pgvcl-costal_JND-51_Weekly Urban PBR CO - 9-1-09 to 15.01.09" xfId="3366"/>
    <cellStyle name="_pgvcl-costal_JND-51_Weekly Urban PBR CO - 9-1-09 to 15.01.09 2" xfId="3367"/>
    <cellStyle name="_pgvcl-costal_JND-51_Weekly Urban PBR CO - 9-1-09 to 15.01.09 3" xfId="3368"/>
    <cellStyle name="_pgvcl-costal_JND-51_Weekly Urban PBR CO - 9-1-09 to 15.01.09 4" xfId="3369"/>
    <cellStyle name="_pgvcl-costal_JND-51_Weekly Urban PBR CO 01-05-09 to 07-05-09" xfId="3370"/>
    <cellStyle name="_pgvcl-costal_JND-51_Weekly Urban PBR CO 01-05-09 to 07-05-09 2" xfId="3371"/>
    <cellStyle name="_pgvcl-costal_JND-51_Weekly Urban PBR CO 01-05-09 to 07-05-09 3" xfId="3372"/>
    <cellStyle name="_pgvcl-costal_JND-51_Weekly Urban PBR CO 01-05-09 to 07-05-09 4" xfId="3373"/>
    <cellStyle name="_pgvcl-costal_JND-51_Weekly Urban PBR CO 10-04-09 to 16-04-09" xfId="3374"/>
    <cellStyle name="_pgvcl-costal_JND-51_Weekly Urban PBR CO 10-04-09 to 16-04-09 2" xfId="3375"/>
    <cellStyle name="_pgvcl-costal_JND-51_Weekly Urban PBR CO 10-04-09 to 16-04-09 3" xfId="3376"/>
    <cellStyle name="_pgvcl-costal_JND-51_Weekly Urban PBR CO 10-04-09 to 16-04-09 4" xfId="3377"/>
    <cellStyle name="_pgvcl-costal_JND-7" xfId="3378"/>
    <cellStyle name="_pgvcl-costal_JND-7 2" xfId="3379"/>
    <cellStyle name="_pgvcl-costal_JND-7 3" xfId="3380"/>
    <cellStyle name="_pgvcl-costal_JND-7 4" xfId="3381"/>
    <cellStyle name="_pgvcl-costal_JND-7_JND - 7 T3" xfId="3382"/>
    <cellStyle name="_pgvcl-costal_JND-7_JND - 7 T3 2" xfId="3383"/>
    <cellStyle name="_pgvcl-costal_JND-7_JND - 7 T3 3" xfId="3384"/>
    <cellStyle name="_pgvcl-costal_JND-7_JND - 7 T3 4" xfId="3385"/>
    <cellStyle name="_pgvcl-costal_Meeting 12.06.08" xfId="3386"/>
    <cellStyle name="_pgvcl-costal_Meeting 12.06.08 2" xfId="3387"/>
    <cellStyle name="_pgvcl-costal_Meeting 12.06.08 3" xfId="3388"/>
    <cellStyle name="_pgvcl-costal_Meeting 12.06.08 4" xfId="3389"/>
    <cellStyle name="_pgvcl-costal_MIS" xfId="3390"/>
    <cellStyle name="_pgvcl-costal_MIS Dec - 07" xfId="3391"/>
    <cellStyle name="_pgvcl-costal_MIS Dec - 07_BOARD 30-03-09" xfId="3392"/>
    <cellStyle name="_pgvcl-costal_MIS Dec - 07_BOARD 30-03-09 2" xfId="3393"/>
    <cellStyle name="_pgvcl-costal_MIS Dec - 07_BOARD 30-03-09 3" xfId="3394"/>
    <cellStyle name="_pgvcl-costal_MIS Dec - 07_BOARD 30-03-09 4" xfId="3395"/>
    <cellStyle name="_pgvcl-costal_MIS Dec - 07_Book-DMTHL" xfId="3396"/>
    <cellStyle name="_pgvcl-costal_MIS Dec - 07_Comparison" xfId="3397"/>
    <cellStyle name="_pgvcl-costal_MIS Dec - 07_Comparison 2" xfId="3398"/>
    <cellStyle name="_pgvcl-costal_MIS Dec - 07_Comparison 3" xfId="3399"/>
    <cellStyle name="_pgvcl-costal_MIS Dec - 07_Comparison 4" xfId="3400"/>
    <cellStyle name="_pgvcl-costal_MIS Dec - 07_Details of Selected Urban Feeder" xfId="3401"/>
    <cellStyle name="_pgvcl-costal_MIS Dec - 07_Details of Selected Urban Feeder 2" xfId="3402"/>
    <cellStyle name="_pgvcl-costal_MIS Dec - 07_Details of Selected Urban Feeder 3" xfId="3403"/>
    <cellStyle name="_pgvcl-costal_MIS Dec - 07_Details of Selected Urban Feeder 4" xfId="3404"/>
    <cellStyle name="_pgvcl-costal_MIS Dec - 07_DHTHL JAN-09" xfId="3405"/>
    <cellStyle name="_pgvcl-costal_MIS Dec - 07_dnthl Feb-09" xfId="3406"/>
    <cellStyle name="_pgvcl-costal_MIS Dec - 07_HOD 16-04-09 Transformer" xfId="3407"/>
    <cellStyle name="_pgvcl-costal_MIS Dec - 07_HOD 16-04-09 Transformer 2" xfId="3408"/>
    <cellStyle name="_pgvcl-costal_MIS Dec - 07_HOD 16-04-09 Transformer 3" xfId="3409"/>
    <cellStyle name="_pgvcl-costal_MIS Dec - 07_HOD 16-04-09 Transformer 4" xfId="3410"/>
    <cellStyle name="_pgvcl-costal_MIS Dec - 07_JGYssss" xfId="3411"/>
    <cellStyle name="_pgvcl-costal_MIS Dec - 07_JGYssss 2" xfId="3412"/>
    <cellStyle name="_pgvcl-costal_MIS Dec - 07_JGYssss 3" xfId="3413"/>
    <cellStyle name="_pgvcl-costal_MIS Dec - 07_JGYssss 4" xfId="3414"/>
    <cellStyle name="_pgvcl-costal_MIS Dec - 07_JND - 5" xfId="3415"/>
    <cellStyle name="_pgvcl-costal_MIS Dec - 07_JND - 5_BOARD 30-03-09" xfId="3416"/>
    <cellStyle name="_pgvcl-costal_MIS Dec - 07_JND - 5_BOARD 30-03-09 2" xfId="3417"/>
    <cellStyle name="_pgvcl-costal_MIS Dec - 07_JND - 5_BOARD 30-03-09 3" xfId="3418"/>
    <cellStyle name="_pgvcl-costal_MIS Dec - 07_JND - 5_BOARD 30-03-09 4" xfId="3419"/>
    <cellStyle name="_pgvcl-costal_MIS Dec - 07_JND - 5_Book-DMTHL" xfId="3420"/>
    <cellStyle name="_pgvcl-costal_MIS Dec - 07_JND - 5_Comparison" xfId="3421"/>
    <cellStyle name="_pgvcl-costal_MIS Dec - 07_JND - 5_Comparison 2" xfId="3422"/>
    <cellStyle name="_pgvcl-costal_MIS Dec - 07_JND - 5_Comparison 3" xfId="3423"/>
    <cellStyle name="_pgvcl-costal_MIS Dec - 07_JND - 5_Comparison 4" xfId="3424"/>
    <cellStyle name="_pgvcl-costal_MIS Dec - 07_JND - 5_Details of Selected Urban Feeder" xfId="3425"/>
    <cellStyle name="_pgvcl-costal_MIS Dec - 07_JND - 5_Details of Selected Urban Feeder 2" xfId="3426"/>
    <cellStyle name="_pgvcl-costal_MIS Dec - 07_JND - 5_Details of Selected Urban Feeder 3" xfId="3427"/>
    <cellStyle name="_pgvcl-costal_MIS Dec - 07_JND - 5_Details of Selected Urban Feeder 4" xfId="3428"/>
    <cellStyle name="_pgvcl-costal_MIS Dec - 07_JND - 5_DHTHL JAN-09" xfId="3429"/>
    <cellStyle name="_pgvcl-costal_MIS Dec - 07_JND - 5_dnthl Feb-09" xfId="3430"/>
    <cellStyle name="_pgvcl-costal_MIS Dec - 07_JND - 5_HOD 16-04-09 Transformer" xfId="3431"/>
    <cellStyle name="_pgvcl-costal_MIS Dec - 07_JND - 5_HOD 16-04-09 Transformer 2" xfId="3432"/>
    <cellStyle name="_pgvcl-costal_MIS Dec - 07_JND - 5_HOD 16-04-09 Transformer 3" xfId="3433"/>
    <cellStyle name="_pgvcl-costal_MIS Dec - 07_JND - 5_HOD 16-04-09 Transformer 4" xfId="3434"/>
    <cellStyle name="_pgvcl-costal_MIS Dec - 07_JND - 5_JGYssss" xfId="3435"/>
    <cellStyle name="_pgvcl-costal_MIS Dec - 07_JND - 5_JGYssss 2" xfId="3436"/>
    <cellStyle name="_pgvcl-costal_MIS Dec - 07_JND - 5_JGYssss 3" xfId="3437"/>
    <cellStyle name="_pgvcl-costal_MIS Dec - 07_JND - 5_JGYssss 4" xfId="3438"/>
    <cellStyle name="_pgvcl-costal_MIS Dec - 07_JND - 5_New MIS Sheets" xfId="3439"/>
    <cellStyle name="_pgvcl-costal_MIS Dec - 07_JND - 5_New MIS Sheets 2" xfId="3440"/>
    <cellStyle name="_pgvcl-costal_MIS Dec - 07_JND - 5_New MIS Sheets 3" xfId="3441"/>
    <cellStyle name="_pgvcl-costal_MIS Dec - 07_JND - 5_New MIS Sheets 4" xfId="3442"/>
    <cellStyle name="_pgvcl-costal_MIS Dec - 07_JND - 5_PBR" xfId="3443"/>
    <cellStyle name="_pgvcl-costal_MIS Dec - 07_JND - 5_PBR 2" xfId="3444"/>
    <cellStyle name="_pgvcl-costal_MIS Dec - 07_JND - 5_PBR 3" xfId="3445"/>
    <cellStyle name="_pgvcl-costal_MIS Dec - 07_JND - 5_PBR 4" xfId="3446"/>
    <cellStyle name="_pgvcl-costal_MIS Dec - 07_JND - 5_PBR CO_DAILY REPORT GIS - 20-01-09" xfId="3447"/>
    <cellStyle name="_pgvcl-costal_MIS Dec - 07_JND - 5_PBR CO_DAILY REPORT GIS - 20-01-09 2" xfId="3448"/>
    <cellStyle name="_pgvcl-costal_MIS Dec - 07_JND - 5_PBR CO_DAILY REPORT GIS - 20-01-09 3" xfId="3449"/>
    <cellStyle name="_pgvcl-costal_MIS Dec - 07_JND - 5_PBR CO_DAILY REPORT GIS - 20-01-09 4" xfId="3450"/>
    <cellStyle name="_pgvcl-costal_MIS Dec - 07_JND - 5_POWER FILED 17-08-09" xfId="3451"/>
    <cellStyle name="_pgvcl-costal_MIS Dec - 07_JND - 5_POWER FILED 17-08-09 2" xfId="3452"/>
    <cellStyle name="_pgvcl-costal_MIS Dec - 07_JND - 5_POWER FILED 17-08-09 3" xfId="3453"/>
    <cellStyle name="_pgvcl-costal_MIS Dec - 07_JND - 5_POWER FILED 17-08-09 4" xfId="3454"/>
    <cellStyle name="_pgvcl-costal_MIS Dec - 07_JND - 5_SE 14-05-09" xfId="3455"/>
    <cellStyle name="_pgvcl-costal_MIS Dec - 07_JND - 5_SE 14-05-09 2" xfId="3456"/>
    <cellStyle name="_pgvcl-costal_MIS Dec - 07_JND - 5_SE 14-05-09 3" xfId="3457"/>
    <cellStyle name="_pgvcl-costal_MIS Dec - 07_JND - 5_SE 14-05-09 4" xfId="3458"/>
    <cellStyle name="_pgvcl-costal_MIS Dec - 07_JND - 5_Soft Copy of Tech-2" xfId="3459"/>
    <cellStyle name="_pgvcl-costal_MIS Dec - 07_JND - 5_Soft Copy of Tech-2 2" xfId="3460"/>
    <cellStyle name="_pgvcl-costal_MIS Dec - 07_JND - 5_Soft Copy of Tech-2 3" xfId="3461"/>
    <cellStyle name="_pgvcl-costal_MIS Dec - 07_JND - 5_Soft Copy of Tech-2 4" xfId="3462"/>
    <cellStyle name="_pgvcl-costal_MIS Dec - 07_JND - 5_SUMM Shreem-21-08-09" xfId="3463"/>
    <cellStyle name="_pgvcl-costal_MIS Dec - 07_JND - 5_SUMM Shreem-21-08-09 2" xfId="3464"/>
    <cellStyle name="_pgvcl-costal_MIS Dec - 07_JND - 5_SUMM Shreem-21-08-09 3" xfId="3465"/>
    <cellStyle name="_pgvcl-costal_MIS Dec - 07_JND - 5_SUMM Shreem-21-08-09 4" xfId="3466"/>
    <cellStyle name="_pgvcl-costal_MIS Dec - 07_JND - 5_T&amp;D August-08" xfId="3467"/>
    <cellStyle name="_pgvcl-costal_MIS Dec - 07_JND - 5_T&amp;D August-08 2" xfId="3468"/>
    <cellStyle name="_pgvcl-costal_MIS Dec - 07_JND - 5_T&amp;D August-08 3" xfId="3469"/>
    <cellStyle name="_pgvcl-costal_MIS Dec - 07_JND - 5_T&amp;D August-08 4" xfId="3470"/>
    <cellStyle name="_pgvcl-costal_MIS Dec - 07_JND - 5_T&amp;D Dec-08" xfId="3471"/>
    <cellStyle name="_pgvcl-costal_MIS Dec - 07_JND - 5_T&amp;D Dec-08 2" xfId="3472"/>
    <cellStyle name="_pgvcl-costal_MIS Dec - 07_JND - 5_T&amp;D Dec-08 3" xfId="3473"/>
    <cellStyle name="_pgvcl-costal_MIS Dec - 07_JND - 5_T&amp;D Dec-08 4" xfId="3474"/>
    <cellStyle name="_pgvcl-costal_MIS Dec - 07_JND - 5_T&amp;D July-08" xfId="3475"/>
    <cellStyle name="_pgvcl-costal_MIS Dec - 07_JND - 5_T&amp;D July-08 2" xfId="3476"/>
    <cellStyle name="_pgvcl-costal_MIS Dec - 07_JND - 5_T&amp;D July-08 3" xfId="3477"/>
    <cellStyle name="_pgvcl-costal_MIS Dec - 07_JND - 5_T&amp;D July-08 4" xfId="3478"/>
    <cellStyle name="_pgvcl-costal_MIS Dec - 07_JND - 5_T&amp;D MAR--09" xfId="3479"/>
    <cellStyle name="_pgvcl-costal_MIS Dec - 07_JND - 5_T&amp;D MAR--09 2" xfId="3480"/>
    <cellStyle name="_pgvcl-costal_MIS Dec - 07_JND - 5_T&amp;D MAR--09 3" xfId="3481"/>
    <cellStyle name="_pgvcl-costal_MIS Dec - 07_JND - 5_T&amp;D MAR--09 4" xfId="3482"/>
    <cellStyle name="_pgvcl-costal_MIS Dec - 07_JND - 5_TECH-2 SOFT COPY" xfId="3483"/>
    <cellStyle name="_pgvcl-costal_MIS Dec - 07_JND - 5_TECH-2 SOFT COPY 2" xfId="3484"/>
    <cellStyle name="_pgvcl-costal_MIS Dec - 07_JND - 5_TECH-2 SOFT COPY 3" xfId="3485"/>
    <cellStyle name="_pgvcl-costal_MIS Dec - 07_JND - 5_TECH-2 SOFT COPY 4" xfId="3486"/>
    <cellStyle name="_pgvcl-costal_MIS Dec - 07_JND - 5_TRANSFORMER DETAIL." xfId="3487"/>
    <cellStyle name="_pgvcl-costal_MIS Dec - 07_JND - 5_TRANSFORMER DETAIL. 2" xfId="3488"/>
    <cellStyle name="_pgvcl-costal_MIS Dec - 07_JND - 5_TRANSFORMER DETAIL. 3" xfId="3489"/>
    <cellStyle name="_pgvcl-costal_MIS Dec - 07_JND - 5_TRANSFORMER DETAIL. 4" xfId="3490"/>
    <cellStyle name="_pgvcl-costal_MIS Dec - 07_JND - 5_Urban Weekly 8 MAY 09" xfId="3491"/>
    <cellStyle name="_pgvcl-costal_MIS Dec - 07_JND - 5_URBAN WEEKLY PBR CO" xfId="3492"/>
    <cellStyle name="_pgvcl-costal_MIS Dec - 07_JND - 5_URBAN WEEKLY PBR CO 2" xfId="3493"/>
    <cellStyle name="_pgvcl-costal_MIS Dec - 07_JND - 5_URBAN WEEKLY PBR CO 3" xfId="3494"/>
    <cellStyle name="_pgvcl-costal_MIS Dec - 07_JND - 5_URBAN WEEKLY PBR CO 4" xfId="3495"/>
    <cellStyle name="_pgvcl-costal_MIS Dec - 07_JND - 5_Weekly Urban PBR CO - 04-04-09 to 12-04-09" xfId="3496"/>
    <cellStyle name="_pgvcl-costal_MIS Dec - 07_JND - 5_Weekly Urban PBR CO - 04-04-09 to 12-04-09 2" xfId="3497"/>
    <cellStyle name="_pgvcl-costal_MIS Dec - 07_JND - 5_Weekly Urban PBR CO - 04-04-09 to 12-04-09 3" xfId="3498"/>
    <cellStyle name="_pgvcl-costal_MIS Dec - 07_JND - 5_Weekly Urban PBR CO - 04-04-09 to 12-04-09 4" xfId="3499"/>
    <cellStyle name="_pgvcl-costal_MIS Dec - 07_JND - 5_Weekly Urban PBR CO - 06-03-09 to 12-03-09" xfId="3500"/>
    <cellStyle name="_pgvcl-costal_MIS Dec - 07_JND - 5_Weekly Urban PBR CO - 06-03-09 to 12-03-09 2" xfId="3501"/>
    <cellStyle name="_pgvcl-costal_MIS Dec - 07_JND - 5_Weekly Urban PBR CO - 06-03-09 to 12-03-09 3" xfId="3502"/>
    <cellStyle name="_pgvcl-costal_MIS Dec - 07_JND - 5_Weekly Urban PBR CO - 06-03-09 to 12-03-09 4" xfId="3503"/>
    <cellStyle name="_pgvcl-costal_MIS Dec - 07_JND - 5_Weekly Urban PBR CO - 20-02-09 to 26-02-09" xfId="3504"/>
    <cellStyle name="_pgvcl-costal_MIS Dec - 07_JND - 5_Weekly Urban PBR CO - 20-02-09 to 26-02-09 2" xfId="3505"/>
    <cellStyle name="_pgvcl-costal_MIS Dec - 07_JND - 5_Weekly Urban PBR CO - 20-02-09 to 26-02-09 3" xfId="3506"/>
    <cellStyle name="_pgvcl-costal_MIS Dec - 07_JND - 5_Weekly Urban PBR CO - 20-02-09 to 26-02-09 4" xfId="3507"/>
    <cellStyle name="_pgvcl-costal_MIS Dec - 07_JND - 5_Weekly Urban PBR CO - 30-01-09 to 05-02-09" xfId="3508"/>
    <cellStyle name="_pgvcl-costal_MIS Dec - 07_JND - 5_Weekly Urban PBR CO - 30-01-09 to 05-02-09 2" xfId="3509"/>
    <cellStyle name="_pgvcl-costal_MIS Dec - 07_JND - 5_Weekly Urban PBR CO - 30-01-09 to 05-02-09 3" xfId="3510"/>
    <cellStyle name="_pgvcl-costal_MIS Dec - 07_JND - 5_Weekly Urban PBR CO - 30-01-09 to 05-02-09 4" xfId="3511"/>
    <cellStyle name="_pgvcl-costal_MIS Dec - 07_JND - 5_Weekly Urban PBR CO - 9-1-09 to 15.01.09" xfId="3512"/>
    <cellStyle name="_pgvcl-costal_MIS Dec - 07_JND - 5_Weekly Urban PBR CO - 9-1-09 to 15.01.09 2" xfId="3513"/>
    <cellStyle name="_pgvcl-costal_MIS Dec - 07_JND - 5_Weekly Urban PBR CO - 9-1-09 to 15.01.09 3" xfId="3514"/>
    <cellStyle name="_pgvcl-costal_MIS Dec - 07_JND - 5_Weekly Urban PBR CO - 9-1-09 to 15.01.09 4" xfId="3515"/>
    <cellStyle name="_pgvcl-costal_MIS Dec - 07_JND - 5_Weekly Urban PBR CO 01-05-09 to 07-05-09" xfId="3516"/>
    <cellStyle name="_pgvcl-costal_MIS Dec - 07_JND - 5_Weekly Urban PBR CO 01-05-09 to 07-05-09 2" xfId="3517"/>
    <cellStyle name="_pgvcl-costal_MIS Dec - 07_JND - 5_Weekly Urban PBR CO 01-05-09 to 07-05-09 3" xfId="3518"/>
    <cellStyle name="_pgvcl-costal_MIS Dec - 07_JND - 5_Weekly Urban PBR CO 01-05-09 to 07-05-09 4" xfId="3519"/>
    <cellStyle name="_pgvcl-costal_MIS Dec - 07_JND - 5_Weekly Urban PBR CO 10-04-09 to 16-04-09" xfId="3520"/>
    <cellStyle name="_pgvcl-costal_MIS Dec - 07_JND - 5_Weekly Urban PBR CO 10-04-09 to 16-04-09 2" xfId="3521"/>
    <cellStyle name="_pgvcl-costal_MIS Dec - 07_JND - 5_Weekly Urban PBR CO 10-04-09 to 16-04-09 3" xfId="3522"/>
    <cellStyle name="_pgvcl-costal_MIS Dec - 07_JND - 5_Weekly Urban PBR CO 10-04-09 to 16-04-09 4" xfId="3523"/>
    <cellStyle name="_pgvcl-costal_MIS Dec - 07_JND - 7 T3" xfId="3524"/>
    <cellStyle name="_pgvcl-costal_MIS Dec - 07_JND T-3 MIS" xfId="3525"/>
    <cellStyle name="_pgvcl-costal_MIS Dec - 07_JND-5 T3" xfId="3526"/>
    <cellStyle name="_pgvcl-costal_MIS Dec - 07_NEW MIS Jan - 08" xfId="3527"/>
    <cellStyle name="_pgvcl-costal_MIS Dec - 07_NEW MIS Jan - 08_Book-DMTHL" xfId="3528"/>
    <cellStyle name="_pgvcl-costal_MIS Dec - 07_NEW MIS Jan - 08_Comparison" xfId="3529"/>
    <cellStyle name="_pgvcl-costal_MIS Dec - 07_NEW MIS Jan - 08_Comparison 2" xfId="3530"/>
    <cellStyle name="_pgvcl-costal_MIS Dec - 07_NEW MIS Jan - 08_Comparison 3" xfId="3531"/>
    <cellStyle name="_pgvcl-costal_MIS Dec - 07_NEW MIS Jan - 08_Comparison 4" xfId="3532"/>
    <cellStyle name="_pgvcl-costal_MIS Dec - 07_NEW MIS Jan - 08_Details of Selected Urban Feeder" xfId="3533"/>
    <cellStyle name="_pgvcl-costal_MIS Dec - 07_NEW MIS Jan - 08_Details of Selected Urban Feeder 2" xfId="3534"/>
    <cellStyle name="_pgvcl-costal_MIS Dec - 07_NEW MIS Jan - 08_Details of Selected Urban Feeder 3" xfId="3535"/>
    <cellStyle name="_pgvcl-costal_MIS Dec - 07_NEW MIS Jan - 08_Details of Selected Urban Feeder 4" xfId="3536"/>
    <cellStyle name="_pgvcl-costal_MIS Dec - 07_NEW MIS Jan - 08_DHTHL JAN-09" xfId="3537"/>
    <cellStyle name="_pgvcl-costal_MIS Dec - 07_NEW MIS Jan - 08_dnthl Feb-09" xfId="3538"/>
    <cellStyle name="_pgvcl-costal_MIS Dec - 07_NEW MIS Jan - 08_JGYssss" xfId="3539"/>
    <cellStyle name="_pgvcl-costal_MIS Dec - 07_NEW MIS Jan - 08_JGYssss 2" xfId="3540"/>
    <cellStyle name="_pgvcl-costal_MIS Dec - 07_NEW MIS Jan - 08_JGYssss 3" xfId="3541"/>
    <cellStyle name="_pgvcl-costal_MIS Dec - 07_NEW MIS Jan - 08_JGYssss 4" xfId="3542"/>
    <cellStyle name="_pgvcl-costal_MIS Dec - 07_NEW MIS Jan - 08_New MIS Sheets" xfId="3543"/>
    <cellStyle name="_pgvcl-costal_MIS Dec - 07_NEW MIS Jan - 08_New MIS Sheets 2" xfId="3544"/>
    <cellStyle name="_pgvcl-costal_MIS Dec - 07_NEW MIS Jan - 08_New MIS Sheets 3" xfId="3545"/>
    <cellStyle name="_pgvcl-costal_MIS Dec - 07_NEW MIS Jan - 08_New MIS Sheets 4" xfId="3546"/>
    <cellStyle name="_pgvcl-costal_MIS Dec - 07_NEW MIS Jan - 08_PBR" xfId="3547"/>
    <cellStyle name="_pgvcl-costal_MIS Dec - 07_NEW MIS Jan - 08_PBR 2" xfId="3548"/>
    <cellStyle name="_pgvcl-costal_MIS Dec - 07_NEW MIS Jan - 08_PBR 3" xfId="3549"/>
    <cellStyle name="_pgvcl-costal_MIS Dec - 07_NEW MIS Jan - 08_PBR 4" xfId="3550"/>
    <cellStyle name="_pgvcl-costal_MIS Dec - 07_NEW MIS Jan - 08_PBR CO_DAILY REPORT GIS - 20-01-09" xfId="3551"/>
    <cellStyle name="_pgvcl-costal_MIS Dec - 07_NEW MIS Jan - 08_PBR CO_DAILY REPORT GIS - 20-01-09 2" xfId="3552"/>
    <cellStyle name="_pgvcl-costal_MIS Dec - 07_NEW MIS Jan - 08_PBR CO_DAILY REPORT GIS - 20-01-09 3" xfId="3553"/>
    <cellStyle name="_pgvcl-costal_MIS Dec - 07_NEW MIS Jan - 08_PBR CO_DAILY REPORT GIS - 20-01-09 4" xfId="3554"/>
    <cellStyle name="_pgvcl-costal_MIS Dec - 07_NEW MIS Jan - 08_T&amp;D August-08" xfId="3555"/>
    <cellStyle name="_pgvcl-costal_MIS Dec - 07_NEW MIS Jan - 08_T&amp;D August-08 2" xfId="3556"/>
    <cellStyle name="_pgvcl-costal_MIS Dec - 07_NEW MIS Jan - 08_T&amp;D August-08 3" xfId="3557"/>
    <cellStyle name="_pgvcl-costal_MIS Dec - 07_NEW MIS Jan - 08_T&amp;D August-08 4" xfId="3558"/>
    <cellStyle name="_pgvcl-costal_MIS Dec - 07_NEW MIS Jan - 08_T&amp;D Dec-08" xfId="3559"/>
    <cellStyle name="_pgvcl-costal_MIS Dec - 07_NEW MIS Jan - 08_T&amp;D Dec-08 2" xfId="3560"/>
    <cellStyle name="_pgvcl-costal_MIS Dec - 07_NEW MIS Jan - 08_T&amp;D Dec-08 3" xfId="3561"/>
    <cellStyle name="_pgvcl-costal_MIS Dec - 07_NEW MIS Jan - 08_T&amp;D Dec-08 4" xfId="3562"/>
    <cellStyle name="_pgvcl-costal_MIS Dec - 07_NEW MIS Jan - 08_T&amp;D July-08" xfId="3563"/>
    <cellStyle name="_pgvcl-costal_MIS Dec - 07_NEW MIS Jan - 08_T&amp;D July-08 2" xfId="3564"/>
    <cellStyle name="_pgvcl-costal_MIS Dec - 07_NEW MIS Jan - 08_T&amp;D July-08 3" xfId="3565"/>
    <cellStyle name="_pgvcl-costal_MIS Dec - 07_NEW MIS Jan - 08_T&amp;D July-08 4" xfId="3566"/>
    <cellStyle name="_pgvcl-costal_MIS Dec - 07_NEW MIS Jan - 08_T&amp;D MAR--09" xfId="3567"/>
    <cellStyle name="_pgvcl-costal_MIS Dec - 07_NEW MIS Jan - 08_T&amp;D MAR--09 2" xfId="3568"/>
    <cellStyle name="_pgvcl-costal_MIS Dec - 07_NEW MIS Jan - 08_T&amp;D MAR--09 3" xfId="3569"/>
    <cellStyle name="_pgvcl-costal_MIS Dec - 07_NEW MIS Jan - 08_T&amp;D MAR--09 4" xfId="3570"/>
    <cellStyle name="_pgvcl-costal_MIS Dec - 07_NEW MIS Jan - 08_Urban Weekly 8 MAY 09" xfId="3571"/>
    <cellStyle name="_pgvcl-costal_MIS Dec - 07_NEW MIS Jan - 08_URBAN WEEKLY PBR CO" xfId="3572"/>
    <cellStyle name="_pgvcl-costal_MIS Dec - 07_NEW MIS Jan - 08_URBAN WEEKLY PBR CO 2" xfId="3573"/>
    <cellStyle name="_pgvcl-costal_MIS Dec - 07_NEW MIS Jan - 08_URBAN WEEKLY PBR CO 3" xfId="3574"/>
    <cellStyle name="_pgvcl-costal_MIS Dec - 07_NEW MIS Jan - 08_URBAN WEEKLY PBR CO 4" xfId="3575"/>
    <cellStyle name="_pgvcl-costal_MIS Dec - 07_NEW MIS Jan - 08_Weekly Urban PBR CO - 04-04-09 to 12-04-09" xfId="3576"/>
    <cellStyle name="_pgvcl-costal_MIS Dec - 07_NEW MIS Jan - 08_Weekly Urban PBR CO - 04-04-09 to 12-04-09 2" xfId="3577"/>
    <cellStyle name="_pgvcl-costal_MIS Dec - 07_NEW MIS Jan - 08_Weekly Urban PBR CO - 04-04-09 to 12-04-09 3" xfId="3578"/>
    <cellStyle name="_pgvcl-costal_MIS Dec - 07_NEW MIS Jan - 08_Weekly Urban PBR CO - 04-04-09 to 12-04-09 4" xfId="3579"/>
    <cellStyle name="_pgvcl-costal_MIS Dec - 07_NEW MIS Jan - 08_Weekly Urban PBR CO - 06-03-09 to 12-03-09" xfId="3580"/>
    <cellStyle name="_pgvcl-costal_MIS Dec - 07_NEW MIS Jan - 08_Weekly Urban PBR CO - 06-03-09 to 12-03-09 2" xfId="3581"/>
    <cellStyle name="_pgvcl-costal_MIS Dec - 07_NEW MIS Jan - 08_Weekly Urban PBR CO - 06-03-09 to 12-03-09 3" xfId="3582"/>
    <cellStyle name="_pgvcl-costal_MIS Dec - 07_NEW MIS Jan - 08_Weekly Urban PBR CO - 06-03-09 to 12-03-09 4" xfId="3583"/>
    <cellStyle name="_pgvcl-costal_MIS Dec - 07_NEW MIS Jan - 08_Weekly Urban PBR CO - 20-02-09 to 26-02-09" xfId="3584"/>
    <cellStyle name="_pgvcl-costal_MIS Dec - 07_NEW MIS Jan - 08_Weekly Urban PBR CO - 20-02-09 to 26-02-09 2" xfId="3585"/>
    <cellStyle name="_pgvcl-costal_MIS Dec - 07_NEW MIS Jan - 08_Weekly Urban PBR CO - 20-02-09 to 26-02-09 3" xfId="3586"/>
    <cellStyle name="_pgvcl-costal_MIS Dec - 07_NEW MIS Jan - 08_Weekly Urban PBR CO - 20-02-09 to 26-02-09 4" xfId="3587"/>
    <cellStyle name="_pgvcl-costal_MIS Dec - 07_NEW MIS Jan - 08_Weekly Urban PBR CO - 30-01-09 to 05-02-09" xfId="3588"/>
    <cellStyle name="_pgvcl-costal_MIS Dec - 07_NEW MIS Jan - 08_Weekly Urban PBR CO - 30-01-09 to 05-02-09 2" xfId="3589"/>
    <cellStyle name="_pgvcl-costal_MIS Dec - 07_NEW MIS Jan - 08_Weekly Urban PBR CO - 30-01-09 to 05-02-09 3" xfId="3590"/>
    <cellStyle name="_pgvcl-costal_MIS Dec - 07_NEW MIS Jan - 08_Weekly Urban PBR CO - 30-01-09 to 05-02-09 4" xfId="3591"/>
    <cellStyle name="_pgvcl-costal_MIS Dec - 07_NEW MIS Jan - 08_Weekly Urban PBR CO - 9-1-09 to 15.01.09" xfId="3592"/>
    <cellStyle name="_pgvcl-costal_MIS Dec - 07_NEW MIS Jan - 08_Weekly Urban PBR CO - 9-1-09 to 15.01.09 2" xfId="3593"/>
    <cellStyle name="_pgvcl-costal_MIS Dec - 07_NEW MIS Jan - 08_Weekly Urban PBR CO - 9-1-09 to 15.01.09 3" xfId="3594"/>
    <cellStyle name="_pgvcl-costal_MIS Dec - 07_NEW MIS Jan - 08_Weekly Urban PBR CO - 9-1-09 to 15.01.09 4" xfId="3595"/>
    <cellStyle name="_pgvcl-costal_MIS Dec - 07_NEW MIS Jan - 08_Weekly Urban PBR CO 01-05-09 to 07-05-09" xfId="3596"/>
    <cellStyle name="_pgvcl-costal_MIS Dec - 07_NEW MIS Jan - 08_Weekly Urban PBR CO 01-05-09 to 07-05-09 2" xfId="3597"/>
    <cellStyle name="_pgvcl-costal_MIS Dec - 07_NEW MIS Jan - 08_Weekly Urban PBR CO 01-05-09 to 07-05-09 3" xfId="3598"/>
    <cellStyle name="_pgvcl-costal_MIS Dec - 07_NEW MIS Jan - 08_Weekly Urban PBR CO 01-05-09 to 07-05-09 4" xfId="3599"/>
    <cellStyle name="_pgvcl-costal_MIS Dec - 07_NEW MIS Jan - 08_Weekly Urban PBR CO 10-04-09 to 16-04-09" xfId="3600"/>
    <cellStyle name="_pgvcl-costal_MIS Dec - 07_NEW MIS Jan - 08_Weekly Urban PBR CO 10-04-09 to 16-04-09 2" xfId="3601"/>
    <cellStyle name="_pgvcl-costal_MIS Dec - 07_NEW MIS Jan - 08_Weekly Urban PBR CO 10-04-09 to 16-04-09 3" xfId="3602"/>
    <cellStyle name="_pgvcl-costal_MIS Dec - 07_NEW MIS Jan - 08_Weekly Urban PBR CO 10-04-09 to 16-04-09 4" xfId="3603"/>
    <cellStyle name="_pgvcl-costal_MIS Dec - 07_New MIS Sheets" xfId="3604"/>
    <cellStyle name="_pgvcl-costal_MIS Dec - 07_New MIS Sheets 2" xfId="3605"/>
    <cellStyle name="_pgvcl-costal_MIS Dec - 07_New MIS Sheets 3" xfId="3606"/>
    <cellStyle name="_pgvcl-costal_MIS Dec - 07_New MIS Sheets 4" xfId="3607"/>
    <cellStyle name="_pgvcl-costal_MIS Dec - 07_PBR" xfId="3608"/>
    <cellStyle name="_pgvcl-costal_MIS Dec - 07_PBR 2" xfId="3609"/>
    <cellStyle name="_pgvcl-costal_MIS Dec - 07_PBR 3" xfId="3610"/>
    <cellStyle name="_pgvcl-costal_MIS Dec - 07_PBR 4" xfId="3611"/>
    <cellStyle name="_pgvcl-costal_MIS Dec - 07_PBR CO_DAILY REPORT GIS - 20-01-09" xfId="3612"/>
    <cellStyle name="_pgvcl-costal_MIS Dec - 07_PBR CO_DAILY REPORT GIS - 20-01-09 2" xfId="3613"/>
    <cellStyle name="_pgvcl-costal_MIS Dec - 07_PBR CO_DAILY REPORT GIS - 20-01-09 3" xfId="3614"/>
    <cellStyle name="_pgvcl-costal_MIS Dec - 07_PBR CO_DAILY REPORT GIS - 20-01-09 4" xfId="3615"/>
    <cellStyle name="_pgvcl-costal_MIS Dec - 07_POWER FILED 17-08-09" xfId="3616"/>
    <cellStyle name="_pgvcl-costal_MIS Dec - 07_POWER FILED 17-08-09 2" xfId="3617"/>
    <cellStyle name="_pgvcl-costal_MIS Dec - 07_POWER FILED 17-08-09 3" xfId="3618"/>
    <cellStyle name="_pgvcl-costal_MIS Dec - 07_POWER FILED 17-08-09 4" xfId="3619"/>
    <cellStyle name="_pgvcl-costal_MIS Dec - 07_SE 14-05-09" xfId="3620"/>
    <cellStyle name="_pgvcl-costal_MIS Dec - 07_SE 14-05-09 2" xfId="3621"/>
    <cellStyle name="_pgvcl-costal_MIS Dec - 07_SE 14-05-09 3" xfId="3622"/>
    <cellStyle name="_pgvcl-costal_MIS Dec - 07_SE 14-05-09 4" xfId="3623"/>
    <cellStyle name="_pgvcl-costal_MIS Dec - 07_Soft Copy of Tech-2" xfId="3624"/>
    <cellStyle name="_pgvcl-costal_MIS Dec - 07_Soft Copy of Tech-2 2" xfId="3625"/>
    <cellStyle name="_pgvcl-costal_MIS Dec - 07_Soft Copy of Tech-2 3" xfId="3626"/>
    <cellStyle name="_pgvcl-costal_MIS Dec - 07_Soft Copy of Tech-2 4" xfId="3627"/>
    <cellStyle name="_pgvcl-costal_MIS Dec - 07_SUMM Shreem-21-08-09" xfId="3628"/>
    <cellStyle name="_pgvcl-costal_MIS Dec - 07_SUMM Shreem-21-08-09 2" xfId="3629"/>
    <cellStyle name="_pgvcl-costal_MIS Dec - 07_SUMM Shreem-21-08-09 3" xfId="3630"/>
    <cellStyle name="_pgvcl-costal_MIS Dec - 07_SUMM Shreem-21-08-09 4" xfId="3631"/>
    <cellStyle name="_pgvcl-costal_MIS Dec - 07_T&amp;D August-08" xfId="3632"/>
    <cellStyle name="_pgvcl-costal_MIS Dec - 07_T&amp;D August-08 2" xfId="3633"/>
    <cellStyle name="_pgvcl-costal_MIS Dec - 07_T&amp;D August-08 3" xfId="3634"/>
    <cellStyle name="_pgvcl-costal_MIS Dec - 07_T&amp;D August-08 4" xfId="3635"/>
    <cellStyle name="_pgvcl-costal_MIS Dec - 07_T&amp;D Dec-08" xfId="3636"/>
    <cellStyle name="_pgvcl-costal_MIS Dec - 07_T&amp;D Dec-08 2" xfId="3637"/>
    <cellStyle name="_pgvcl-costal_MIS Dec - 07_T&amp;D Dec-08 3" xfId="3638"/>
    <cellStyle name="_pgvcl-costal_MIS Dec - 07_T&amp;D Dec-08 4" xfId="3639"/>
    <cellStyle name="_pgvcl-costal_MIS Dec - 07_T&amp;D July-08" xfId="3640"/>
    <cellStyle name="_pgvcl-costal_MIS Dec - 07_T&amp;D July-08 2" xfId="3641"/>
    <cellStyle name="_pgvcl-costal_MIS Dec - 07_T&amp;D July-08 3" xfId="3642"/>
    <cellStyle name="_pgvcl-costal_MIS Dec - 07_T&amp;D July-08 4" xfId="3643"/>
    <cellStyle name="_pgvcl-costal_MIS Dec - 07_T&amp;D MAR--09" xfId="3644"/>
    <cellStyle name="_pgvcl-costal_MIS Dec - 07_T&amp;D MAR--09 2" xfId="3645"/>
    <cellStyle name="_pgvcl-costal_MIS Dec - 07_T&amp;D MAR--09 3" xfId="3646"/>
    <cellStyle name="_pgvcl-costal_MIS Dec - 07_T&amp;D MAR--09 4" xfId="3647"/>
    <cellStyle name="_pgvcl-costal_MIS Dec - 07_TECH-2 SOFT COPY" xfId="3648"/>
    <cellStyle name="_pgvcl-costal_MIS Dec - 07_TECH-2 SOFT COPY 2" xfId="3649"/>
    <cellStyle name="_pgvcl-costal_MIS Dec - 07_TECH-2 SOFT COPY 3" xfId="3650"/>
    <cellStyle name="_pgvcl-costal_MIS Dec - 07_TECH-2 SOFT COPY 4" xfId="3651"/>
    <cellStyle name="_pgvcl-costal_MIS Dec - 07_TRANSFORMER DETAIL." xfId="3652"/>
    <cellStyle name="_pgvcl-costal_MIS Dec - 07_TRANSFORMER DETAIL. 2" xfId="3653"/>
    <cellStyle name="_pgvcl-costal_MIS Dec - 07_TRANSFORMER DETAIL. 3" xfId="3654"/>
    <cellStyle name="_pgvcl-costal_MIS Dec - 07_TRANSFORMER DETAIL. 4" xfId="3655"/>
    <cellStyle name="_pgvcl-costal_MIS Dec - 07_Urban Weekly 8 MAY 09" xfId="3656"/>
    <cellStyle name="_pgvcl-costal_MIS Dec - 07_URBAN WEEKLY PBR CO" xfId="3657"/>
    <cellStyle name="_pgvcl-costal_MIS Dec - 07_URBAN WEEKLY PBR CO 2" xfId="3658"/>
    <cellStyle name="_pgvcl-costal_MIS Dec - 07_URBAN WEEKLY PBR CO 3" xfId="3659"/>
    <cellStyle name="_pgvcl-costal_MIS Dec - 07_URBAN WEEKLY PBR CO 4" xfId="3660"/>
    <cellStyle name="_pgvcl-costal_MIS Dec - 07_Weekly Urban PBR CO - 04-04-09 to 12-04-09" xfId="3661"/>
    <cellStyle name="_pgvcl-costal_MIS Dec - 07_Weekly Urban PBR CO - 04-04-09 to 12-04-09 2" xfId="3662"/>
    <cellStyle name="_pgvcl-costal_MIS Dec - 07_Weekly Urban PBR CO - 04-04-09 to 12-04-09 3" xfId="3663"/>
    <cellStyle name="_pgvcl-costal_MIS Dec - 07_Weekly Urban PBR CO - 04-04-09 to 12-04-09 4" xfId="3664"/>
    <cellStyle name="_pgvcl-costal_MIS Dec - 07_Weekly Urban PBR CO - 06-03-09 to 12-03-09" xfId="3665"/>
    <cellStyle name="_pgvcl-costal_MIS Dec - 07_Weekly Urban PBR CO - 06-03-09 to 12-03-09 2" xfId="3666"/>
    <cellStyle name="_pgvcl-costal_MIS Dec - 07_Weekly Urban PBR CO - 06-03-09 to 12-03-09 3" xfId="3667"/>
    <cellStyle name="_pgvcl-costal_MIS Dec - 07_Weekly Urban PBR CO - 06-03-09 to 12-03-09 4" xfId="3668"/>
    <cellStyle name="_pgvcl-costal_MIS Dec - 07_Weekly Urban PBR CO - 20-02-09 to 26-02-09" xfId="3669"/>
    <cellStyle name="_pgvcl-costal_MIS Dec - 07_Weekly Urban PBR CO - 20-02-09 to 26-02-09 2" xfId="3670"/>
    <cellStyle name="_pgvcl-costal_MIS Dec - 07_Weekly Urban PBR CO - 20-02-09 to 26-02-09 3" xfId="3671"/>
    <cellStyle name="_pgvcl-costal_MIS Dec - 07_Weekly Urban PBR CO - 20-02-09 to 26-02-09 4" xfId="3672"/>
    <cellStyle name="_pgvcl-costal_MIS Dec - 07_Weekly Urban PBR CO - 30-01-09 to 05-02-09" xfId="3673"/>
    <cellStyle name="_pgvcl-costal_MIS Dec - 07_Weekly Urban PBR CO - 30-01-09 to 05-02-09 2" xfId="3674"/>
    <cellStyle name="_pgvcl-costal_MIS Dec - 07_Weekly Urban PBR CO - 30-01-09 to 05-02-09 3" xfId="3675"/>
    <cellStyle name="_pgvcl-costal_MIS Dec - 07_Weekly Urban PBR CO - 30-01-09 to 05-02-09 4" xfId="3676"/>
    <cellStyle name="_pgvcl-costal_MIS Dec - 07_Weekly Urban PBR CO - 9-1-09 to 15.01.09" xfId="3677"/>
    <cellStyle name="_pgvcl-costal_MIS Dec - 07_Weekly Urban PBR CO - 9-1-09 to 15.01.09 2" xfId="3678"/>
    <cellStyle name="_pgvcl-costal_MIS Dec - 07_Weekly Urban PBR CO - 9-1-09 to 15.01.09 3" xfId="3679"/>
    <cellStyle name="_pgvcl-costal_MIS Dec - 07_Weekly Urban PBR CO - 9-1-09 to 15.01.09 4" xfId="3680"/>
    <cellStyle name="_pgvcl-costal_MIS Dec - 07_Weekly Urban PBR CO 01-05-09 to 07-05-09" xfId="3681"/>
    <cellStyle name="_pgvcl-costal_MIS Dec - 07_Weekly Urban PBR CO 01-05-09 to 07-05-09 2" xfId="3682"/>
    <cellStyle name="_pgvcl-costal_MIS Dec - 07_Weekly Urban PBR CO 01-05-09 to 07-05-09 3" xfId="3683"/>
    <cellStyle name="_pgvcl-costal_MIS Dec - 07_Weekly Urban PBR CO 01-05-09 to 07-05-09 4" xfId="3684"/>
    <cellStyle name="_pgvcl-costal_MIS Dec - 07_Weekly Urban PBR CO 10-04-09 to 16-04-09" xfId="3685"/>
    <cellStyle name="_pgvcl-costal_MIS Dec - 07_Weekly Urban PBR CO 10-04-09 to 16-04-09 2" xfId="3686"/>
    <cellStyle name="_pgvcl-costal_MIS Dec - 07_Weekly Urban PBR CO 10-04-09 to 16-04-09 3" xfId="3687"/>
    <cellStyle name="_pgvcl-costal_MIS Dec - 07_Weekly Urban PBR CO 10-04-09 to 16-04-09 4" xfId="3688"/>
    <cellStyle name="_pgvcl-costal_MIS Jan - 08" xfId="3689"/>
    <cellStyle name="_pgvcl-costal_MIS Jan - 08_Book-DMTHL" xfId="3690"/>
    <cellStyle name="_pgvcl-costal_MIS Jan - 08_Comparison" xfId="3691"/>
    <cellStyle name="_pgvcl-costal_MIS Jan - 08_Comparison 2" xfId="3692"/>
    <cellStyle name="_pgvcl-costal_MIS Jan - 08_Comparison 3" xfId="3693"/>
    <cellStyle name="_pgvcl-costal_MIS Jan - 08_Comparison 4" xfId="3694"/>
    <cellStyle name="_pgvcl-costal_MIS Jan - 08_Details of Selected Urban Feeder" xfId="3695"/>
    <cellStyle name="_pgvcl-costal_MIS Jan - 08_Details of Selected Urban Feeder 2" xfId="3696"/>
    <cellStyle name="_pgvcl-costal_MIS Jan - 08_Details of Selected Urban Feeder 3" xfId="3697"/>
    <cellStyle name="_pgvcl-costal_MIS Jan - 08_Details of Selected Urban Feeder 4" xfId="3698"/>
    <cellStyle name="_pgvcl-costal_MIS Jan - 08_DHTHL JAN-09" xfId="3699"/>
    <cellStyle name="_pgvcl-costal_MIS Jan - 08_dnthl Feb-09" xfId="3700"/>
    <cellStyle name="_pgvcl-costal_MIS Jan - 08_JGYssss" xfId="3701"/>
    <cellStyle name="_pgvcl-costal_MIS Jan - 08_JGYssss 2" xfId="3702"/>
    <cellStyle name="_pgvcl-costal_MIS Jan - 08_JGYssss 3" xfId="3703"/>
    <cellStyle name="_pgvcl-costal_MIS Jan - 08_JGYssss 4" xfId="3704"/>
    <cellStyle name="_pgvcl-costal_MIS Jan - 08_JND - 5" xfId="3705"/>
    <cellStyle name="_pgvcl-costal_MIS Jan - 08_JND - 5_Book-DMTHL" xfId="3706"/>
    <cellStyle name="_pgvcl-costal_MIS Jan - 08_JND - 5_Comparison" xfId="3707"/>
    <cellStyle name="_pgvcl-costal_MIS Jan - 08_JND - 5_Comparison 2" xfId="3708"/>
    <cellStyle name="_pgvcl-costal_MIS Jan - 08_JND - 5_Comparison 3" xfId="3709"/>
    <cellStyle name="_pgvcl-costal_MIS Jan - 08_JND - 5_Comparison 4" xfId="3710"/>
    <cellStyle name="_pgvcl-costal_MIS Jan - 08_JND - 5_Details of Selected Urban Feeder" xfId="3711"/>
    <cellStyle name="_pgvcl-costal_MIS Jan - 08_JND - 5_Details of Selected Urban Feeder 2" xfId="3712"/>
    <cellStyle name="_pgvcl-costal_MIS Jan - 08_JND - 5_Details of Selected Urban Feeder 3" xfId="3713"/>
    <cellStyle name="_pgvcl-costal_MIS Jan - 08_JND - 5_Details of Selected Urban Feeder 4" xfId="3714"/>
    <cellStyle name="_pgvcl-costal_MIS Jan - 08_JND - 5_DHTHL JAN-09" xfId="3715"/>
    <cellStyle name="_pgvcl-costal_MIS Jan - 08_JND - 5_dnthl Feb-09" xfId="3716"/>
    <cellStyle name="_pgvcl-costal_MIS Jan - 08_JND - 5_JGYssss" xfId="3717"/>
    <cellStyle name="_pgvcl-costal_MIS Jan - 08_JND - 5_JGYssss 2" xfId="3718"/>
    <cellStyle name="_pgvcl-costal_MIS Jan - 08_JND - 5_JGYssss 3" xfId="3719"/>
    <cellStyle name="_pgvcl-costal_MIS Jan - 08_JND - 5_JGYssss 4" xfId="3720"/>
    <cellStyle name="_pgvcl-costal_MIS Jan - 08_JND - 5_New MIS Sheets" xfId="3721"/>
    <cellStyle name="_pgvcl-costal_MIS Jan - 08_JND - 5_New MIS Sheets 2" xfId="3722"/>
    <cellStyle name="_pgvcl-costal_MIS Jan - 08_JND - 5_New MIS Sheets 3" xfId="3723"/>
    <cellStyle name="_pgvcl-costal_MIS Jan - 08_JND - 5_New MIS Sheets 4" xfId="3724"/>
    <cellStyle name="_pgvcl-costal_MIS Jan - 08_JND - 5_PBR" xfId="3725"/>
    <cellStyle name="_pgvcl-costal_MIS Jan - 08_JND - 5_PBR 2" xfId="3726"/>
    <cellStyle name="_pgvcl-costal_MIS Jan - 08_JND - 5_PBR 3" xfId="3727"/>
    <cellStyle name="_pgvcl-costal_MIS Jan - 08_JND - 5_PBR 4" xfId="3728"/>
    <cellStyle name="_pgvcl-costal_MIS Jan - 08_JND - 5_PBR CO_DAILY REPORT GIS - 20-01-09" xfId="3729"/>
    <cellStyle name="_pgvcl-costal_MIS Jan - 08_JND - 5_PBR CO_DAILY REPORT GIS - 20-01-09 2" xfId="3730"/>
    <cellStyle name="_pgvcl-costal_MIS Jan - 08_JND - 5_PBR CO_DAILY REPORT GIS - 20-01-09 3" xfId="3731"/>
    <cellStyle name="_pgvcl-costal_MIS Jan - 08_JND - 5_PBR CO_DAILY REPORT GIS - 20-01-09 4" xfId="3732"/>
    <cellStyle name="_pgvcl-costal_MIS Jan - 08_JND - 5_T&amp;D August-08" xfId="3733"/>
    <cellStyle name="_pgvcl-costal_MIS Jan - 08_JND - 5_T&amp;D August-08 2" xfId="3734"/>
    <cellStyle name="_pgvcl-costal_MIS Jan - 08_JND - 5_T&amp;D August-08 3" xfId="3735"/>
    <cellStyle name="_pgvcl-costal_MIS Jan - 08_JND - 5_T&amp;D August-08 4" xfId="3736"/>
    <cellStyle name="_pgvcl-costal_MIS Jan - 08_JND - 5_T&amp;D Dec-08" xfId="3737"/>
    <cellStyle name="_pgvcl-costal_MIS Jan - 08_JND - 5_T&amp;D Dec-08 2" xfId="3738"/>
    <cellStyle name="_pgvcl-costal_MIS Jan - 08_JND - 5_T&amp;D Dec-08 3" xfId="3739"/>
    <cellStyle name="_pgvcl-costal_MIS Jan - 08_JND - 5_T&amp;D Dec-08 4" xfId="3740"/>
    <cellStyle name="_pgvcl-costal_MIS Jan - 08_JND - 5_T&amp;D July-08" xfId="3741"/>
    <cellStyle name="_pgvcl-costal_MIS Jan - 08_JND - 5_T&amp;D July-08 2" xfId="3742"/>
    <cellStyle name="_pgvcl-costal_MIS Jan - 08_JND - 5_T&amp;D July-08 3" xfId="3743"/>
    <cellStyle name="_pgvcl-costal_MIS Jan - 08_JND - 5_T&amp;D July-08 4" xfId="3744"/>
    <cellStyle name="_pgvcl-costal_MIS Jan - 08_JND - 5_T&amp;D MAR--09" xfId="3745"/>
    <cellStyle name="_pgvcl-costal_MIS Jan - 08_JND - 5_T&amp;D MAR--09 2" xfId="3746"/>
    <cellStyle name="_pgvcl-costal_MIS Jan - 08_JND - 5_T&amp;D MAR--09 3" xfId="3747"/>
    <cellStyle name="_pgvcl-costal_MIS Jan - 08_JND - 5_T&amp;D MAR--09 4" xfId="3748"/>
    <cellStyle name="_pgvcl-costal_MIS Jan - 08_JND - 5_Urban Weekly 8 MAY 09" xfId="3749"/>
    <cellStyle name="_pgvcl-costal_MIS Jan - 08_JND - 5_URBAN WEEKLY PBR CO" xfId="3750"/>
    <cellStyle name="_pgvcl-costal_MIS Jan - 08_JND - 5_URBAN WEEKLY PBR CO 2" xfId="3751"/>
    <cellStyle name="_pgvcl-costal_MIS Jan - 08_JND - 5_URBAN WEEKLY PBR CO 3" xfId="3752"/>
    <cellStyle name="_pgvcl-costal_MIS Jan - 08_JND - 5_URBAN WEEKLY PBR CO 4" xfId="3753"/>
    <cellStyle name="_pgvcl-costal_MIS Jan - 08_JND - 5_Weekly Urban PBR CO - 04-04-09 to 12-04-09" xfId="3754"/>
    <cellStyle name="_pgvcl-costal_MIS Jan - 08_JND - 5_Weekly Urban PBR CO - 04-04-09 to 12-04-09 2" xfId="3755"/>
    <cellStyle name="_pgvcl-costal_MIS Jan - 08_JND - 5_Weekly Urban PBR CO - 04-04-09 to 12-04-09 3" xfId="3756"/>
    <cellStyle name="_pgvcl-costal_MIS Jan - 08_JND - 5_Weekly Urban PBR CO - 04-04-09 to 12-04-09 4" xfId="3757"/>
    <cellStyle name="_pgvcl-costal_MIS Jan - 08_JND - 5_Weekly Urban PBR CO - 06-03-09 to 12-03-09" xfId="3758"/>
    <cellStyle name="_pgvcl-costal_MIS Jan - 08_JND - 5_Weekly Urban PBR CO - 06-03-09 to 12-03-09 2" xfId="3759"/>
    <cellStyle name="_pgvcl-costal_MIS Jan - 08_JND - 5_Weekly Urban PBR CO - 06-03-09 to 12-03-09 3" xfId="3760"/>
    <cellStyle name="_pgvcl-costal_MIS Jan - 08_JND - 5_Weekly Urban PBR CO - 06-03-09 to 12-03-09 4" xfId="3761"/>
    <cellStyle name="_pgvcl-costal_MIS Jan - 08_JND - 5_Weekly Urban PBR CO - 20-02-09 to 26-02-09" xfId="3762"/>
    <cellStyle name="_pgvcl-costal_MIS Jan - 08_JND - 5_Weekly Urban PBR CO - 20-02-09 to 26-02-09 2" xfId="3763"/>
    <cellStyle name="_pgvcl-costal_MIS Jan - 08_JND - 5_Weekly Urban PBR CO - 20-02-09 to 26-02-09 3" xfId="3764"/>
    <cellStyle name="_pgvcl-costal_MIS Jan - 08_JND - 5_Weekly Urban PBR CO - 20-02-09 to 26-02-09 4" xfId="3765"/>
    <cellStyle name="_pgvcl-costal_MIS Jan - 08_JND - 5_Weekly Urban PBR CO - 30-01-09 to 05-02-09" xfId="3766"/>
    <cellStyle name="_pgvcl-costal_MIS Jan - 08_JND - 5_Weekly Urban PBR CO - 30-01-09 to 05-02-09 2" xfId="3767"/>
    <cellStyle name="_pgvcl-costal_MIS Jan - 08_JND - 5_Weekly Urban PBR CO - 30-01-09 to 05-02-09 3" xfId="3768"/>
    <cellStyle name="_pgvcl-costal_MIS Jan - 08_JND - 5_Weekly Urban PBR CO - 30-01-09 to 05-02-09 4" xfId="3769"/>
    <cellStyle name="_pgvcl-costal_MIS Jan - 08_JND - 5_Weekly Urban PBR CO - 9-1-09 to 15.01.09" xfId="3770"/>
    <cellStyle name="_pgvcl-costal_MIS Jan - 08_JND - 5_Weekly Urban PBR CO - 9-1-09 to 15.01.09 2" xfId="3771"/>
    <cellStyle name="_pgvcl-costal_MIS Jan - 08_JND - 5_Weekly Urban PBR CO - 9-1-09 to 15.01.09 3" xfId="3772"/>
    <cellStyle name="_pgvcl-costal_MIS Jan - 08_JND - 5_Weekly Urban PBR CO - 9-1-09 to 15.01.09 4" xfId="3773"/>
    <cellStyle name="_pgvcl-costal_MIS Jan - 08_JND - 5_Weekly Urban PBR CO 01-05-09 to 07-05-09" xfId="3774"/>
    <cellStyle name="_pgvcl-costal_MIS Jan - 08_JND - 5_Weekly Urban PBR CO 01-05-09 to 07-05-09 2" xfId="3775"/>
    <cellStyle name="_pgvcl-costal_MIS Jan - 08_JND - 5_Weekly Urban PBR CO 01-05-09 to 07-05-09 3" xfId="3776"/>
    <cellStyle name="_pgvcl-costal_MIS Jan - 08_JND - 5_Weekly Urban PBR CO 01-05-09 to 07-05-09 4" xfId="3777"/>
    <cellStyle name="_pgvcl-costal_MIS Jan - 08_JND - 5_Weekly Urban PBR CO 10-04-09 to 16-04-09" xfId="3778"/>
    <cellStyle name="_pgvcl-costal_MIS Jan - 08_JND - 5_Weekly Urban PBR CO 10-04-09 to 16-04-09 2" xfId="3779"/>
    <cellStyle name="_pgvcl-costal_MIS Jan - 08_JND - 5_Weekly Urban PBR CO 10-04-09 to 16-04-09 3" xfId="3780"/>
    <cellStyle name="_pgvcl-costal_MIS Jan - 08_JND - 5_Weekly Urban PBR CO 10-04-09 to 16-04-09 4" xfId="3781"/>
    <cellStyle name="_pgvcl-costal_MIS Jan - 08_NEW MIS Jan - 08" xfId="3782"/>
    <cellStyle name="_pgvcl-costal_MIS Jan - 08_NEW MIS Jan - 08_Book-DMTHL" xfId="3783"/>
    <cellStyle name="_pgvcl-costal_MIS Jan - 08_NEW MIS Jan - 08_Comparison" xfId="3784"/>
    <cellStyle name="_pgvcl-costal_MIS Jan - 08_NEW MIS Jan - 08_Comparison 2" xfId="3785"/>
    <cellStyle name="_pgvcl-costal_MIS Jan - 08_NEW MIS Jan - 08_Comparison 3" xfId="3786"/>
    <cellStyle name="_pgvcl-costal_MIS Jan - 08_NEW MIS Jan - 08_Comparison 4" xfId="3787"/>
    <cellStyle name="_pgvcl-costal_MIS Jan - 08_NEW MIS Jan - 08_Details of Selected Urban Feeder" xfId="3788"/>
    <cellStyle name="_pgvcl-costal_MIS Jan - 08_NEW MIS Jan - 08_Details of Selected Urban Feeder 2" xfId="3789"/>
    <cellStyle name="_pgvcl-costal_MIS Jan - 08_NEW MIS Jan - 08_Details of Selected Urban Feeder 3" xfId="3790"/>
    <cellStyle name="_pgvcl-costal_MIS Jan - 08_NEW MIS Jan - 08_Details of Selected Urban Feeder 4" xfId="3791"/>
    <cellStyle name="_pgvcl-costal_MIS Jan - 08_NEW MIS Jan - 08_DHTHL JAN-09" xfId="3792"/>
    <cellStyle name="_pgvcl-costal_MIS Jan - 08_NEW MIS Jan - 08_dnthl Feb-09" xfId="3793"/>
    <cellStyle name="_pgvcl-costal_MIS Jan - 08_NEW MIS Jan - 08_JGYssss" xfId="3794"/>
    <cellStyle name="_pgvcl-costal_MIS Jan - 08_NEW MIS Jan - 08_JGYssss 2" xfId="3795"/>
    <cellStyle name="_pgvcl-costal_MIS Jan - 08_NEW MIS Jan - 08_JGYssss 3" xfId="3796"/>
    <cellStyle name="_pgvcl-costal_MIS Jan - 08_NEW MIS Jan - 08_JGYssss 4" xfId="3797"/>
    <cellStyle name="_pgvcl-costal_MIS Jan - 08_NEW MIS Jan - 08_New MIS Sheets" xfId="3798"/>
    <cellStyle name="_pgvcl-costal_MIS Jan - 08_NEW MIS Jan - 08_New MIS Sheets 2" xfId="3799"/>
    <cellStyle name="_pgvcl-costal_MIS Jan - 08_NEW MIS Jan - 08_New MIS Sheets 3" xfId="3800"/>
    <cellStyle name="_pgvcl-costal_MIS Jan - 08_NEW MIS Jan - 08_New MIS Sheets 4" xfId="3801"/>
    <cellStyle name="_pgvcl-costal_MIS Jan - 08_NEW MIS Jan - 08_PBR" xfId="3802"/>
    <cellStyle name="_pgvcl-costal_MIS Jan - 08_NEW MIS Jan - 08_PBR 2" xfId="3803"/>
    <cellStyle name="_pgvcl-costal_MIS Jan - 08_NEW MIS Jan - 08_PBR 3" xfId="3804"/>
    <cellStyle name="_pgvcl-costal_MIS Jan - 08_NEW MIS Jan - 08_PBR 4" xfId="3805"/>
    <cellStyle name="_pgvcl-costal_MIS Jan - 08_NEW MIS Jan - 08_PBR CO_DAILY REPORT GIS - 20-01-09" xfId="3806"/>
    <cellStyle name="_pgvcl-costal_MIS Jan - 08_NEW MIS Jan - 08_PBR CO_DAILY REPORT GIS - 20-01-09 2" xfId="3807"/>
    <cellStyle name="_pgvcl-costal_MIS Jan - 08_NEW MIS Jan - 08_PBR CO_DAILY REPORT GIS - 20-01-09 3" xfId="3808"/>
    <cellStyle name="_pgvcl-costal_MIS Jan - 08_NEW MIS Jan - 08_PBR CO_DAILY REPORT GIS - 20-01-09 4" xfId="3809"/>
    <cellStyle name="_pgvcl-costal_MIS Jan - 08_NEW MIS Jan - 08_T&amp;D August-08" xfId="3810"/>
    <cellStyle name="_pgvcl-costal_MIS Jan - 08_NEW MIS Jan - 08_T&amp;D August-08 2" xfId="3811"/>
    <cellStyle name="_pgvcl-costal_MIS Jan - 08_NEW MIS Jan - 08_T&amp;D August-08 3" xfId="3812"/>
    <cellStyle name="_pgvcl-costal_MIS Jan - 08_NEW MIS Jan - 08_T&amp;D August-08 4" xfId="3813"/>
    <cellStyle name="_pgvcl-costal_MIS Jan - 08_NEW MIS Jan - 08_T&amp;D Dec-08" xfId="3814"/>
    <cellStyle name="_pgvcl-costal_MIS Jan - 08_NEW MIS Jan - 08_T&amp;D Dec-08 2" xfId="3815"/>
    <cellStyle name="_pgvcl-costal_MIS Jan - 08_NEW MIS Jan - 08_T&amp;D Dec-08 3" xfId="3816"/>
    <cellStyle name="_pgvcl-costal_MIS Jan - 08_NEW MIS Jan - 08_T&amp;D Dec-08 4" xfId="3817"/>
    <cellStyle name="_pgvcl-costal_MIS Jan - 08_NEW MIS Jan - 08_T&amp;D July-08" xfId="3818"/>
    <cellStyle name="_pgvcl-costal_MIS Jan - 08_NEW MIS Jan - 08_T&amp;D July-08 2" xfId="3819"/>
    <cellStyle name="_pgvcl-costal_MIS Jan - 08_NEW MIS Jan - 08_T&amp;D July-08 3" xfId="3820"/>
    <cellStyle name="_pgvcl-costal_MIS Jan - 08_NEW MIS Jan - 08_T&amp;D July-08 4" xfId="3821"/>
    <cellStyle name="_pgvcl-costal_MIS Jan - 08_NEW MIS Jan - 08_T&amp;D MAR--09" xfId="3822"/>
    <cellStyle name="_pgvcl-costal_MIS Jan - 08_NEW MIS Jan - 08_T&amp;D MAR--09 2" xfId="3823"/>
    <cellStyle name="_pgvcl-costal_MIS Jan - 08_NEW MIS Jan - 08_T&amp;D MAR--09 3" xfId="3824"/>
    <cellStyle name="_pgvcl-costal_MIS Jan - 08_NEW MIS Jan - 08_T&amp;D MAR--09 4" xfId="3825"/>
    <cellStyle name="_pgvcl-costal_MIS Jan - 08_NEW MIS Jan - 08_Urban Weekly 8 MAY 09" xfId="3826"/>
    <cellStyle name="_pgvcl-costal_MIS Jan - 08_NEW MIS Jan - 08_URBAN WEEKLY PBR CO" xfId="3827"/>
    <cellStyle name="_pgvcl-costal_MIS Jan - 08_NEW MIS Jan - 08_URBAN WEEKLY PBR CO 2" xfId="3828"/>
    <cellStyle name="_pgvcl-costal_MIS Jan - 08_NEW MIS Jan - 08_URBAN WEEKLY PBR CO 3" xfId="3829"/>
    <cellStyle name="_pgvcl-costal_MIS Jan - 08_NEW MIS Jan - 08_URBAN WEEKLY PBR CO 4" xfId="3830"/>
    <cellStyle name="_pgvcl-costal_MIS Jan - 08_NEW MIS Jan - 08_Weekly Urban PBR CO - 04-04-09 to 12-04-09" xfId="3831"/>
    <cellStyle name="_pgvcl-costal_MIS Jan - 08_NEW MIS Jan - 08_Weekly Urban PBR CO - 04-04-09 to 12-04-09 2" xfId="3832"/>
    <cellStyle name="_pgvcl-costal_MIS Jan - 08_NEW MIS Jan - 08_Weekly Urban PBR CO - 04-04-09 to 12-04-09 3" xfId="3833"/>
    <cellStyle name="_pgvcl-costal_MIS Jan - 08_NEW MIS Jan - 08_Weekly Urban PBR CO - 04-04-09 to 12-04-09 4" xfId="3834"/>
    <cellStyle name="_pgvcl-costal_MIS Jan - 08_NEW MIS Jan - 08_Weekly Urban PBR CO - 06-03-09 to 12-03-09" xfId="3835"/>
    <cellStyle name="_pgvcl-costal_MIS Jan - 08_NEW MIS Jan - 08_Weekly Urban PBR CO - 06-03-09 to 12-03-09 2" xfId="3836"/>
    <cellStyle name="_pgvcl-costal_MIS Jan - 08_NEW MIS Jan - 08_Weekly Urban PBR CO - 06-03-09 to 12-03-09 3" xfId="3837"/>
    <cellStyle name="_pgvcl-costal_MIS Jan - 08_NEW MIS Jan - 08_Weekly Urban PBR CO - 06-03-09 to 12-03-09 4" xfId="3838"/>
    <cellStyle name="_pgvcl-costal_MIS Jan - 08_NEW MIS Jan - 08_Weekly Urban PBR CO - 20-02-09 to 26-02-09" xfId="3839"/>
    <cellStyle name="_pgvcl-costal_MIS Jan - 08_NEW MIS Jan - 08_Weekly Urban PBR CO - 20-02-09 to 26-02-09 2" xfId="3840"/>
    <cellStyle name="_pgvcl-costal_MIS Jan - 08_NEW MIS Jan - 08_Weekly Urban PBR CO - 20-02-09 to 26-02-09 3" xfId="3841"/>
    <cellStyle name="_pgvcl-costal_MIS Jan - 08_NEW MIS Jan - 08_Weekly Urban PBR CO - 20-02-09 to 26-02-09 4" xfId="3842"/>
    <cellStyle name="_pgvcl-costal_MIS Jan - 08_NEW MIS Jan - 08_Weekly Urban PBR CO - 30-01-09 to 05-02-09" xfId="3843"/>
    <cellStyle name="_pgvcl-costal_MIS Jan - 08_NEW MIS Jan - 08_Weekly Urban PBR CO - 30-01-09 to 05-02-09 2" xfId="3844"/>
    <cellStyle name="_pgvcl-costal_MIS Jan - 08_NEW MIS Jan - 08_Weekly Urban PBR CO - 30-01-09 to 05-02-09 3" xfId="3845"/>
    <cellStyle name="_pgvcl-costal_MIS Jan - 08_NEW MIS Jan - 08_Weekly Urban PBR CO - 30-01-09 to 05-02-09 4" xfId="3846"/>
    <cellStyle name="_pgvcl-costal_MIS Jan - 08_NEW MIS Jan - 08_Weekly Urban PBR CO - 9-1-09 to 15.01.09" xfId="3847"/>
    <cellStyle name="_pgvcl-costal_MIS Jan - 08_NEW MIS Jan - 08_Weekly Urban PBR CO - 9-1-09 to 15.01.09 2" xfId="3848"/>
    <cellStyle name="_pgvcl-costal_MIS Jan - 08_NEW MIS Jan - 08_Weekly Urban PBR CO - 9-1-09 to 15.01.09 3" xfId="3849"/>
    <cellStyle name="_pgvcl-costal_MIS Jan - 08_NEW MIS Jan - 08_Weekly Urban PBR CO - 9-1-09 to 15.01.09 4" xfId="3850"/>
    <cellStyle name="_pgvcl-costal_MIS Jan - 08_NEW MIS Jan - 08_Weekly Urban PBR CO 01-05-09 to 07-05-09" xfId="3851"/>
    <cellStyle name="_pgvcl-costal_MIS Jan - 08_NEW MIS Jan - 08_Weekly Urban PBR CO 01-05-09 to 07-05-09 2" xfId="3852"/>
    <cellStyle name="_pgvcl-costal_MIS Jan - 08_NEW MIS Jan - 08_Weekly Urban PBR CO 01-05-09 to 07-05-09 3" xfId="3853"/>
    <cellStyle name="_pgvcl-costal_MIS Jan - 08_NEW MIS Jan - 08_Weekly Urban PBR CO 01-05-09 to 07-05-09 4" xfId="3854"/>
    <cellStyle name="_pgvcl-costal_MIS Jan - 08_NEW MIS Jan - 08_Weekly Urban PBR CO 10-04-09 to 16-04-09" xfId="3855"/>
    <cellStyle name="_pgvcl-costal_MIS Jan - 08_NEW MIS Jan - 08_Weekly Urban PBR CO 10-04-09 to 16-04-09 2" xfId="3856"/>
    <cellStyle name="_pgvcl-costal_MIS Jan - 08_NEW MIS Jan - 08_Weekly Urban PBR CO 10-04-09 to 16-04-09 3" xfId="3857"/>
    <cellStyle name="_pgvcl-costal_MIS Jan - 08_NEW MIS Jan - 08_Weekly Urban PBR CO 10-04-09 to 16-04-09 4" xfId="3858"/>
    <cellStyle name="_pgvcl-costal_MIS Jan - 08_New MIS Sheets" xfId="3859"/>
    <cellStyle name="_pgvcl-costal_MIS Jan - 08_New MIS Sheets 2" xfId="3860"/>
    <cellStyle name="_pgvcl-costal_MIS Jan - 08_New MIS Sheets 3" xfId="3861"/>
    <cellStyle name="_pgvcl-costal_MIS Jan - 08_New MIS Sheets 4" xfId="3862"/>
    <cellStyle name="_pgvcl-costal_MIS Jan - 08_PBR" xfId="3863"/>
    <cellStyle name="_pgvcl-costal_MIS Jan - 08_PBR 2" xfId="3864"/>
    <cellStyle name="_pgvcl-costal_MIS Jan - 08_PBR 3" xfId="3865"/>
    <cellStyle name="_pgvcl-costal_MIS Jan - 08_PBR 4" xfId="3866"/>
    <cellStyle name="_pgvcl-costal_MIS Jan - 08_PBR CO_DAILY REPORT GIS - 20-01-09" xfId="3867"/>
    <cellStyle name="_pgvcl-costal_MIS Jan - 08_PBR CO_DAILY REPORT GIS - 20-01-09 2" xfId="3868"/>
    <cellStyle name="_pgvcl-costal_MIS Jan - 08_PBR CO_DAILY REPORT GIS - 20-01-09 3" xfId="3869"/>
    <cellStyle name="_pgvcl-costal_MIS Jan - 08_PBR CO_DAILY REPORT GIS - 20-01-09 4" xfId="3870"/>
    <cellStyle name="_pgvcl-costal_MIS Jan - 08_T&amp;D August-08" xfId="3871"/>
    <cellStyle name="_pgvcl-costal_MIS Jan - 08_T&amp;D August-08 2" xfId="3872"/>
    <cellStyle name="_pgvcl-costal_MIS Jan - 08_T&amp;D August-08 3" xfId="3873"/>
    <cellStyle name="_pgvcl-costal_MIS Jan - 08_T&amp;D August-08 4" xfId="3874"/>
    <cellStyle name="_pgvcl-costal_MIS Jan - 08_T&amp;D Dec-08" xfId="3875"/>
    <cellStyle name="_pgvcl-costal_MIS Jan - 08_T&amp;D Dec-08 2" xfId="3876"/>
    <cellStyle name="_pgvcl-costal_MIS Jan - 08_T&amp;D Dec-08 3" xfId="3877"/>
    <cellStyle name="_pgvcl-costal_MIS Jan - 08_T&amp;D Dec-08 4" xfId="3878"/>
    <cellStyle name="_pgvcl-costal_MIS Jan - 08_T&amp;D July-08" xfId="3879"/>
    <cellStyle name="_pgvcl-costal_MIS Jan - 08_T&amp;D July-08 2" xfId="3880"/>
    <cellStyle name="_pgvcl-costal_MIS Jan - 08_T&amp;D July-08 3" xfId="3881"/>
    <cellStyle name="_pgvcl-costal_MIS Jan - 08_T&amp;D July-08 4" xfId="3882"/>
    <cellStyle name="_pgvcl-costal_MIS Jan - 08_T&amp;D MAR--09" xfId="3883"/>
    <cellStyle name="_pgvcl-costal_MIS Jan - 08_T&amp;D MAR--09 2" xfId="3884"/>
    <cellStyle name="_pgvcl-costal_MIS Jan - 08_T&amp;D MAR--09 3" xfId="3885"/>
    <cellStyle name="_pgvcl-costal_MIS Jan - 08_T&amp;D MAR--09 4" xfId="3886"/>
    <cellStyle name="_pgvcl-costal_MIS Jan - 08_Urban Weekly 8 MAY 09" xfId="3887"/>
    <cellStyle name="_pgvcl-costal_MIS Jan - 08_URBAN WEEKLY PBR CO" xfId="3888"/>
    <cellStyle name="_pgvcl-costal_MIS Jan - 08_URBAN WEEKLY PBR CO 2" xfId="3889"/>
    <cellStyle name="_pgvcl-costal_MIS Jan - 08_URBAN WEEKLY PBR CO 3" xfId="3890"/>
    <cellStyle name="_pgvcl-costal_MIS Jan - 08_URBAN WEEKLY PBR CO 4" xfId="3891"/>
    <cellStyle name="_pgvcl-costal_MIS Jan - 08_Weekly Urban PBR CO - 04-04-09 to 12-04-09" xfId="3892"/>
    <cellStyle name="_pgvcl-costal_MIS Jan - 08_Weekly Urban PBR CO - 04-04-09 to 12-04-09 2" xfId="3893"/>
    <cellStyle name="_pgvcl-costal_MIS Jan - 08_Weekly Urban PBR CO - 04-04-09 to 12-04-09 3" xfId="3894"/>
    <cellStyle name="_pgvcl-costal_MIS Jan - 08_Weekly Urban PBR CO - 04-04-09 to 12-04-09 4" xfId="3895"/>
    <cellStyle name="_pgvcl-costal_MIS Jan - 08_Weekly Urban PBR CO - 06-03-09 to 12-03-09" xfId="3896"/>
    <cellStyle name="_pgvcl-costal_MIS Jan - 08_Weekly Urban PBR CO - 06-03-09 to 12-03-09 2" xfId="3897"/>
    <cellStyle name="_pgvcl-costal_MIS Jan - 08_Weekly Urban PBR CO - 06-03-09 to 12-03-09 3" xfId="3898"/>
    <cellStyle name="_pgvcl-costal_MIS Jan - 08_Weekly Urban PBR CO - 06-03-09 to 12-03-09 4" xfId="3899"/>
    <cellStyle name="_pgvcl-costal_MIS Jan - 08_Weekly Urban PBR CO - 20-02-09 to 26-02-09" xfId="3900"/>
    <cellStyle name="_pgvcl-costal_MIS Jan - 08_Weekly Urban PBR CO - 20-02-09 to 26-02-09 2" xfId="3901"/>
    <cellStyle name="_pgvcl-costal_MIS Jan - 08_Weekly Urban PBR CO - 20-02-09 to 26-02-09 3" xfId="3902"/>
    <cellStyle name="_pgvcl-costal_MIS Jan - 08_Weekly Urban PBR CO - 20-02-09 to 26-02-09 4" xfId="3903"/>
    <cellStyle name="_pgvcl-costal_MIS Jan - 08_Weekly Urban PBR CO - 30-01-09 to 05-02-09" xfId="3904"/>
    <cellStyle name="_pgvcl-costal_MIS Jan - 08_Weekly Urban PBR CO - 30-01-09 to 05-02-09 2" xfId="3905"/>
    <cellStyle name="_pgvcl-costal_MIS Jan - 08_Weekly Urban PBR CO - 30-01-09 to 05-02-09 3" xfId="3906"/>
    <cellStyle name="_pgvcl-costal_MIS Jan - 08_Weekly Urban PBR CO - 30-01-09 to 05-02-09 4" xfId="3907"/>
    <cellStyle name="_pgvcl-costal_MIS Jan - 08_Weekly Urban PBR CO - 9-1-09 to 15.01.09" xfId="3908"/>
    <cellStyle name="_pgvcl-costal_MIS Jan - 08_Weekly Urban PBR CO - 9-1-09 to 15.01.09 2" xfId="3909"/>
    <cellStyle name="_pgvcl-costal_MIS Jan - 08_Weekly Urban PBR CO - 9-1-09 to 15.01.09 3" xfId="3910"/>
    <cellStyle name="_pgvcl-costal_MIS Jan - 08_Weekly Urban PBR CO - 9-1-09 to 15.01.09 4" xfId="3911"/>
    <cellStyle name="_pgvcl-costal_MIS Jan - 08_Weekly Urban PBR CO 01-05-09 to 07-05-09" xfId="3912"/>
    <cellStyle name="_pgvcl-costal_MIS Jan - 08_Weekly Urban PBR CO 01-05-09 to 07-05-09 2" xfId="3913"/>
    <cellStyle name="_pgvcl-costal_MIS Jan - 08_Weekly Urban PBR CO 01-05-09 to 07-05-09 3" xfId="3914"/>
    <cellStyle name="_pgvcl-costal_MIS Jan - 08_Weekly Urban PBR CO 01-05-09 to 07-05-09 4" xfId="3915"/>
    <cellStyle name="_pgvcl-costal_MIS Jan - 08_Weekly Urban PBR CO 10-04-09 to 16-04-09" xfId="3916"/>
    <cellStyle name="_pgvcl-costal_MIS Jan - 08_Weekly Urban PBR CO 10-04-09 to 16-04-09 2" xfId="3917"/>
    <cellStyle name="_pgvcl-costal_MIS Jan - 08_Weekly Urban PBR CO 10-04-09 to 16-04-09 3" xfId="3918"/>
    <cellStyle name="_pgvcl-costal_MIS Jan - 08_Weekly Urban PBR CO 10-04-09 to 16-04-09 4" xfId="3919"/>
    <cellStyle name="_pgvcl-costal_MIS Nov - 07" xfId="3920"/>
    <cellStyle name="_pgvcl-costal_MIS Summary Jan-08" xfId="3921"/>
    <cellStyle name="_pgvcl-costal_MIS Summary Jan-08_Book-DMTHL" xfId="3922"/>
    <cellStyle name="_pgvcl-costal_MIS Summary Jan-08_Comparison" xfId="3923"/>
    <cellStyle name="_pgvcl-costal_MIS Summary Jan-08_Comparison 2" xfId="3924"/>
    <cellStyle name="_pgvcl-costal_MIS Summary Jan-08_Comparison 3" xfId="3925"/>
    <cellStyle name="_pgvcl-costal_MIS Summary Jan-08_Comparison 4" xfId="3926"/>
    <cellStyle name="_pgvcl-costal_MIS Summary Jan-08_Details of Selected Urban Feeder" xfId="3927"/>
    <cellStyle name="_pgvcl-costal_MIS Summary Jan-08_Details of Selected Urban Feeder 2" xfId="3928"/>
    <cellStyle name="_pgvcl-costal_MIS Summary Jan-08_Details of Selected Urban Feeder 3" xfId="3929"/>
    <cellStyle name="_pgvcl-costal_MIS Summary Jan-08_Details of Selected Urban Feeder 4" xfId="3930"/>
    <cellStyle name="_pgvcl-costal_MIS Summary Jan-08_DHTHL JAN-09" xfId="3931"/>
    <cellStyle name="_pgvcl-costal_MIS Summary Jan-08_dnthl Feb-09" xfId="3932"/>
    <cellStyle name="_pgvcl-costal_MIS Summary Jan-08_JGYssss" xfId="3933"/>
    <cellStyle name="_pgvcl-costal_MIS Summary Jan-08_JGYssss 2" xfId="3934"/>
    <cellStyle name="_pgvcl-costal_MIS Summary Jan-08_JGYssss 3" xfId="3935"/>
    <cellStyle name="_pgvcl-costal_MIS Summary Jan-08_JGYssss 4" xfId="3936"/>
    <cellStyle name="_pgvcl-costal_MIS Summary Jan-08_New MIS Sheets" xfId="3937"/>
    <cellStyle name="_pgvcl-costal_MIS Summary Jan-08_New MIS Sheets 2" xfId="3938"/>
    <cellStyle name="_pgvcl-costal_MIS Summary Jan-08_New MIS Sheets 3" xfId="3939"/>
    <cellStyle name="_pgvcl-costal_MIS Summary Jan-08_New MIS Sheets 4" xfId="3940"/>
    <cellStyle name="_pgvcl-costal_MIS Summary Jan-08_PBR" xfId="3941"/>
    <cellStyle name="_pgvcl-costal_MIS Summary Jan-08_PBR 2" xfId="3942"/>
    <cellStyle name="_pgvcl-costal_MIS Summary Jan-08_PBR 3" xfId="3943"/>
    <cellStyle name="_pgvcl-costal_MIS Summary Jan-08_PBR 4" xfId="3944"/>
    <cellStyle name="_pgvcl-costal_MIS Summary Jan-08_PBR CO_DAILY REPORT GIS - 20-01-09" xfId="3945"/>
    <cellStyle name="_pgvcl-costal_MIS Summary Jan-08_PBR CO_DAILY REPORT GIS - 20-01-09 2" xfId="3946"/>
    <cellStyle name="_pgvcl-costal_MIS Summary Jan-08_PBR CO_DAILY REPORT GIS - 20-01-09 3" xfId="3947"/>
    <cellStyle name="_pgvcl-costal_MIS Summary Jan-08_PBR CO_DAILY REPORT GIS - 20-01-09 4" xfId="3948"/>
    <cellStyle name="_pgvcl-costal_MIS Summary Jan-08_T&amp;D August-08" xfId="3949"/>
    <cellStyle name="_pgvcl-costal_MIS Summary Jan-08_T&amp;D August-08 2" xfId="3950"/>
    <cellStyle name="_pgvcl-costal_MIS Summary Jan-08_T&amp;D August-08 3" xfId="3951"/>
    <cellStyle name="_pgvcl-costal_MIS Summary Jan-08_T&amp;D August-08 4" xfId="3952"/>
    <cellStyle name="_pgvcl-costal_MIS Summary Jan-08_T&amp;D Dec-08" xfId="3953"/>
    <cellStyle name="_pgvcl-costal_MIS Summary Jan-08_T&amp;D Dec-08 2" xfId="3954"/>
    <cellStyle name="_pgvcl-costal_MIS Summary Jan-08_T&amp;D Dec-08 3" xfId="3955"/>
    <cellStyle name="_pgvcl-costal_MIS Summary Jan-08_T&amp;D Dec-08 4" xfId="3956"/>
    <cellStyle name="_pgvcl-costal_MIS Summary Jan-08_T&amp;D July-08" xfId="3957"/>
    <cellStyle name="_pgvcl-costal_MIS Summary Jan-08_T&amp;D July-08 2" xfId="3958"/>
    <cellStyle name="_pgvcl-costal_MIS Summary Jan-08_T&amp;D July-08 3" xfId="3959"/>
    <cellStyle name="_pgvcl-costal_MIS Summary Jan-08_T&amp;D July-08 4" xfId="3960"/>
    <cellStyle name="_pgvcl-costal_MIS Summary Jan-08_T&amp;D MAR--09" xfId="3961"/>
    <cellStyle name="_pgvcl-costal_MIS Summary Jan-08_T&amp;D MAR--09 2" xfId="3962"/>
    <cellStyle name="_pgvcl-costal_MIS Summary Jan-08_T&amp;D MAR--09 3" xfId="3963"/>
    <cellStyle name="_pgvcl-costal_MIS Summary Jan-08_T&amp;D MAR--09 4" xfId="3964"/>
    <cellStyle name="_pgvcl-costal_MIS Summary Jan-08_Urban Weekly 8 MAY 09" xfId="3965"/>
    <cellStyle name="_pgvcl-costal_MIS Summary Jan-08_URBAN WEEKLY PBR CO" xfId="3966"/>
    <cellStyle name="_pgvcl-costal_MIS Summary Jan-08_URBAN WEEKLY PBR CO 2" xfId="3967"/>
    <cellStyle name="_pgvcl-costal_MIS Summary Jan-08_URBAN WEEKLY PBR CO 3" xfId="3968"/>
    <cellStyle name="_pgvcl-costal_MIS Summary Jan-08_URBAN WEEKLY PBR CO 4" xfId="3969"/>
    <cellStyle name="_pgvcl-costal_MIS Summary Jan-08_Weekly Urban PBR CO - 04-04-09 to 12-04-09" xfId="3970"/>
    <cellStyle name="_pgvcl-costal_MIS Summary Jan-08_Weekly Urban PBR CO - 04-04-09 to 12-04-09 2" xfId="3971"/>
    <cellStyle name="_pgvcl-costal_MIS Summary Jan-08_Weekly Urban PBR CO - 04-04-09 to 12-04-09 3" xfId="3972"/>
    <cellStyle name="_pgvcl-costal_MIS Summary Jan-08_Weekly Urban PBR CO - 04-04-09 to 12-04-09 4" xfId="3973"/>
    <cellStyle name="_pgvcl-costal_MIS Summary Jan-08_Weekly Urban PBR CO - 06-03-09 to 12-03-09" xfId="3974"/>
    <cellStyle name="_pgvcl-costal_MIS Summary Jan-08_Weekly Urban PBR CO - 06-03-09 to 12-03-09 2" xfId="3975"/>
    <cellStyle name="_pgvcl-costal_MIS Summary Jan-08_Weekly Urban PBR CO - 06-03-09 to 12-03-09 3" xfId="3976"/>
    <cellStyle name="_pgvcl-costal_MIS Summary Jan-08_Weekly Urban PBR CO - 06-03-09 to 12-03-09 4" xfId="3977"/>
    <cellStyle name="_pgvcl-costal_MIS Summary Jan-08_Weekly Urban PBR CO - 20-02-09 to 26-02-09" xfId="3978"/>
    <cellStyle name="_pgvcl-costal_MIS Summary Jan-08_Weekly Urban PBR CO - 20-02-09 to 26-02-09 2" xfId="3979"/>
    <cellStyle name="_pgvcl-costal_MIS Summary Jan-08_Weekly Urban PBR CO - 20-02-09 to 26-02-09 3" xfId="3980"/>
    <cellStyle name="_pgvcl-costal_MIS Summary Jan-08_Weekly Urban PBR CO - 20-02-09 to 26-02-09 4" xfId="3981"/>
    <cellStyle name="_pgvcl-costal_MIS Summary Jan-08_Weekly Urban PBR CO - 30-01-09 to 05-02-09" xfId="3982"/>
    <cellStyle name="_pgvcl-costal_MIS Summary Jan-08_Weekly Urban PBR CO - 30-01-09 to 05-02-09 2" xfId="3983"/>
    <cellStyle name="_pgvcl-costal_MIS Summary Jan-08_Weekly Urban PBR CO - 30-01-09 to 05-02-09 3" xfId="3984"/>
    <cellStyle name="_pgvcl-costal_MIS Summary Jan-08_Weekly Urban PBR CO - 30-01-09 to 05-02-09 4" xfId="3985"/>
    <cellStyle name="_pgvcl-costal_MIS Summary Jan-08_Weekly Urban PBR CO - 9-1-09 to 15.01.09" xfId="3986"/>
    <cellStyle name="_pgvcl-costal_MIS Summary Jan-08_Weekly Urban PBR CO - 9-1-09 to 15.01.09 2" xfId="3987"/>
    <cellStyle name="_pgvcl-costal_MIS Summary Jan-08_Weekly Urban PBR CO - 9-1-09 to 15.01.09 3" xfId="3988"/>
    <cellStyle name="_pgvcl-costal_MIS Summary Jan-08_Weekly Urban PBR CO - 9-1-09 to 15.01.09 4" xfId="3989"/>
    <cellStyle name="_pgvcl-costal_MIS Summary Jan-08_Weekly Urban PBR CO 01-05-09 to 07-05-09" xfId="3990"/>
    <cellStyle name="_pgvcl-costal_MIS Summary Jan-08_Weekly Urban PBR CO 01-05-09 to 07-05-09 2" xfId="3991"/>
    <cellStyle name="_pgvcl-costal_MIS Summary Jan-08_Weekly Urban PBR CO 01-05-09 to 07-05-09 3" xfId="3992"/>
    <cellStyle name="_pgvcl-costal_MIS Summary Jan-08_Weekly Urban PBR CO 01-05-09 to 07-05-09 4" xfId="3993"/>
    <cellStyle name="_pgvcl-costal_MIS Summary Jan-08_Weekly Urban PBR CO 10-04-09 to 16-04-09" xfId="3994"/>
    <cellStyle name="_pgvcl-costal_MIS Summary Jan-08_Weekly Urban PBR CO 10-04-09 to 16-04-09 2" xfId="3995"/>
    <cellStyle name="_pgvcl-costal_MIS Summary Jan-08_Weekly Urban PBR CO 10-04-09 to 16-04-09 3" xfId="3996"/>
    <cellStyle name="_pgvcl-costal_MIS Summary Jan-08_Weekly Urban PBR CO 10-04-09 to 16-04-09 4" xfId="3997"/>
    <cellStyle name="_pgvcl-costal_MIS_BOARD 30-03-09" xfId="3998"/>
    <cellStyle name="_pgvcl-costal_MIS_BOARD 30-03-09 2" xfId="3999"/>
    <cellStyle name="_pgvcl-costal_MIS_BOARD 30-03-09 3" xfId="4000"/>
    <cellStyle name="_pgvcl-costal_MIS_BOARD 30-03-09 4" xfId="4001"/>
    <cellStyle name="_pgvcl-costal_MIS_Book-DMTHL" xfId="4002"/>
    <cellStyle name="_pgvcl-costal_MIS_Comparison" xfId="4003"/>
    <cellStyle name="_pgvcl-costal_MIS_Comparison 2" xfId="4004"/>
    <cellStyle name="_pgvcl-costal_MIS_Comparison 3" xfId="4005"/>
    <cellStyle name="_pgvcl-costal_MIS_Comparison 4" xfId="4006"/>
    <cellStyle name="_pgvcl-costal_MIS_Details of Selected Urban Feeder" xfId="4007"/>
    <cellStyle name="_pgvcl-costal_MIS_Details of Selected Urban Feeder 2" xfId="4008"/>
    <cellStyle name="_pgvcl-costal_MIS_Details of Selected Urban Feeder 3" xfId="4009"/>
    <cellStyle name="_pgvcl-costal_MIS_Details of Selected Urban Feeder 4" xfId="4010"/>
    <cellStyle name="_pgvcl-costal_MIS_DHTHL JAN-09" xfId="4011"/>
    <cellStyle name="_pgvcl-costal_MIS_dnthl Feb-09" xfId="4012"/>
    <cellStyle name="_pgvcl-costal_MIS_HOD 16-04-09 Transformer" xfId="4013"/>
    <cellStyle name="_pgvcl-costal_MIS_HOD 16-04-09 Transformer 2" xfId="4014"/>
    <cellStyle name="_pgvcl-costal_MIS_HOD 16-04-09 Transformer 3" xfId="4015"/>
    <cellStyle name="_pgvcl-costal_MIS_HOD 16-04-09 Transformer 4" xfId="4016"/>
    <cellStyle name="_pgvcl-costal_MIS_JGYssss" xfId="4017"/>
    <cellStyle name="_pgvcl-costal_MIS_JGYssss 2" xfId="4018"/>
    <cellStyle name="_pgvcl-costal_MIS_JGYssss 3" xfId="4019"/>
    <cellStyle name="_pgvcl-costal_MIS_JGYssss 4" xfId="4020"/>
    <cellStyle name="_pgvcl-costal_MIS_JND - 5" xfId="4021"/>
    <cellStyle name="_pgvcl-costal_MIS_JND - 5_BOARD 30-03-09" xfId="4022"/>
    <cellStyle name="_pgvcl-costal_MIS_JND - 5_BOARD 30-03-09 2" xfId="4023"/>
    <cellStyle name="_pgvcl-costal_MIS_JND - 5_BOARD 30-03-09 3" xfId="4024"/>
    <cellStyle name="_pgvcl-costal_MIS_JND - 5_BOARD 30-03-09 4" xfId="4025"/>
    <cellStyle name="_pgvcl-costal_MIS_JND - 5_Book-DMTHL" xfId="4026"/>
    <cellStyle name="_pgvcl-costal_MIS_JND - 5_Comparison" xfId="4027"/>
    <cellStyle name="_pgvcl-costal_MIS_JND - 5_Comparison 2" xfId="4028"/>
    <cellStyle name="_pgvcl-costal_MIS_JND - 5_Comparison 3" xfId="4029"/>
    <cellStyle name="_pgvcl-costal_MIS_JND - 5_Comparison 4" xfId="4030"/>
    <cellStyle name="_pgvcl-costal_MIS_JND - 5_Details of Selected Urban Feeder" xfId="4031"/>
    <cellStyle name="_pgvcl-costal_MIS_JND - 5_Details of Selected Urban Feeder 2" xfId="4032"/>
    <cellStyle name="_pgvcl-costal_MIS_JND - 5_Details of Selected Urban Feeder 3" xfId="4033"/>
    <cellStyle name="_pgvcl-costal_MIS_JND - 5_Details of Selected Urban Feeder 4" xfId="4034"/>
    <cellStyle name="_pgvcl-costal_MIS_JND - 5_DHTHL JAN-09" xfId="4035"/>
    <cellStyle name="_pgvcl-costal_MIS_JND - 5_dnthl Feb-09" xfId="4036"/>
    <cellStyle name="_pgvcl-costal_MIS_JND - 5_HOD 16-04-09 Transformer" xfId="4037"/>
    <cellStyle name="_pgvcl-costal_MIS_JND - 5_HOD 16-04-09 Transformer 2" xfId="4038"/>
    <cellStyle name="_pgvcl-costal_MIS_JND - 5_HOD 16-04-09 Transformer 3" xfId="4039"/>
    <cellStyle name="_pgvcl-costal_MIS_JND - 5_HOD 16-04-09 Transformer 4" xfId="4040"/>
    <cellStyle name="_pgvcl-costal_MIS_JND - 5_JGYssss" xfId="4041"/>
    <cellStyle name="_pgvcl-costal_MIS_JND - 5_JGYssss 2" xfId="4042"/>
    <cellStyle name="_pgvcl-costal_MIS_JND - 5_JGYssss 3" xfId="4043"/>
    <cellStyle name="_pgvcl-costal_MIS_JND - 5_JGYssss 4" xfId="4044"/>
    <cellStyle name="_pgvcl-costal_MIS_JND - 5_New MIS Sheets" xfId="4045"/>
    <cellStyle name="_pgvcl-costal_MIS_JND - 5_New MIS Sheets 2" xfId="4046"/>
    <cellStyle name="_pgvcl-costal_MIS_JND - 5_New MIS Sheets 3" xfId="4047"/>
    <cellStyle name="_pgvcl-costal_MIS_JND - 5_New MIS Sheets 4" xfId="4048"/>
    <cellStyle name="_pgvcl-costal_MIS_JND - 5_PBR" xfId="4049"/>
    <cellStyle name="_pgvcl-costal_MIS_JND - 5_PBR 2" xfId="4050"/>
    <cellStyle name="_pgvcl-costal_MIS_JND - 5_PBR 3" xfId="4051"/>
    <cellStyle name="_pgvcl-costal_MIS_JND - 5_PBR 4" xfId="4052"/>
    <cellStyle name="_pgvcl-costal_MIS_JND - 5_PBR CO_DAILY REPORT GIS - 20-01-09" xfId="4053"/>
    <cellStyle name="_pgvcl-costal_MIS_JND - 5_PBR CO_DAILY REPORT GIS - 20-01-09 2" xfId="4054"/>
    <cellStyle name="_pgvcl-costal_MIS_JND - 5_PBR CO_DAILY REPORT GIS - 20-01-09 3" xfId="4055"/>
    <cellStyle name="_pgvcl-costal_MIS_JND - 5_PBR CO_DAILY REPORT GIS - 20-01-09 4" xfId="4056"/>
    <cellStyle name="_pgvcl-costal_MIS_JND - 5_POWER FILED 17-08-09" xfId="4057"/>
    <cellStyle name="_pgvcl-costal_MIS_JND - 5_POWER FILED 17-08-09 2" xfId="4058"/>
    <cellStyle name="_pgvcl-costal_MIS_JND - 5_POWER FILED 17-08-09 3" xfId="4059"/>
    <cellStyle name="_pgvcl-costal_MIS_JND - 5_POWER FILED 17-08-09 4" xfId="4060"/>
    <cellStyle name="_pgvcl-costal_MIS_JND - 5_SE 14-05-09" xfId="4061"/>
    <cellStyle name="_pgvcl-costal_MIS_JND - 5_SE 14-05-09 2" xfId="4062"/>
    <cellStyle name="_pgvcl-costal_MIS_JND - 5_SE 14-05-09 3" xfId="4063"/>
    <cellStyle name="_pgvcl-costal_MIS_JND - 5_SE 14-05-09 4" xfId="4064"/>
    <cellStyle name="_pgvcl-costal_MIS_JND - 5_Soft Copy of Tech-2" xfId="4065"/>
    <cellStyle name="_pgvcl-costal_MIS_JND - 5_Soft Copy of Tech-2 2" xfId="4066"/>
    <cellStyle name="_pgvcl-costal_MIS_JND - 5_Soft Copy of Tech-2 3" xfId="4067"/>
    <cellStyle name="_pgvcl-costal_MIS_JND - 5_Soft Copy of Tech-2 4" xfId="4068"/>
    <cellStyle name="_pgvcl-costal_MIS_JND - 5_SUMM Shreem-21-08-09" xfId="4069"/>
    <cellStyle name="_pgvcl-costal_MIS_JND - 5_SUMM Shreem-21-08-09 2" xfId="4070"/>
    <cellStyle name="_pgvcl-costal_MIS_JND - 5_SUMM Shreem-21-08-09 3" xfId="4071"/>
    <cellStyle name="_pgvcl-costal_MIS_JND - 5_SUMM Shreem-21-08-09 4" xfId="4072"/>
    <cellStyle name="_pgvcl-costal_MIS_JND - 5_T&amp;D August-08" xfId="4073"/>
    <cellStyle name="_pgvcl-costal_MIS_JND - 5_T&amp;D August-08 2" xfId="4074"/>
    <cellStyle name="_pgvcl-costal_MIS_JND - 5_T&amp;D August-08 3" xfId="4075"/>
    <cellStyle name="_pgvcl-costal_MIS_JND - 5_T&amp;D August-08 4" xfId="4076"/>
    <cellStyle name="_pgvcl-costal_MIS_JND - 5_T&amp;D Dec-08" xfId="4077"/>
    <cellStyle name="_pgvcl-costal_MIS_JND - 5_T&amp;D Dec-08 2" xfId="4078"/>
    <cellStyle name="_pgvcl-costal_MIS_JND - 5_T&amp;D Dec-08 3" xfId="4079"/>
    <cellStyle name="_pgvcl-costal_MIS_JND - 5_T&amp;D Dec-08 4" xfId="4080"/>
    <cellStyle name="_pgvcl-costal_MIS_JND - 5_T&amp;D July-08" xfId="4081"/>
    <cellStyle name="_pgvcl-costal_MIS_JND - 5_T&amp;D July-08 2" xfId="4082"/>
    <cellStyle name="_pgvcl-costal_MIS_JND - 5_T&amp;D July-08 3" xfId="4083"/>
    <cellStyle name="_pgvcl-costal_MIS_JND - 5_T&amp;D July-08 4" xfId="4084"/>
    <cellStyle name="_pgvcl-costal_MIS_JND - 5_T&amp;D MAR--09" xfId="4085"/>
    <cellStyle name="_pgvcl-costal_MIS_JND - 5_T&amp;D MAR--09 2" xfId="4086"/>
    <cellStyle name="_pgvcl-costal_MIS_JND - 5_T&amp;D MAR--09 3" xfId="4087"/>
    <cellStyle name="_pgvcl-costal_MIS_JND - 5_T&amp;D MAR--09 4" xfId="4088"/>
    <cellStyle name="_pgvcl-costal_MIS_JND - 5_TECH-2 SOFT COPY" xfId="4089"/>
    <cellStyle name="_pgvcl-costal_MIS_JND - 5_TECH-2 SOFT COPY 2" xfId="4090"/>
    <cellStyle name="_pgvcl-costal_MIS_JND - 5_TECH-2 SOFT COPY 3" xfId="4091"/>
    <cellStyle name="_pgvcl-costal_MIS_JND - 5_TECH-2 SOFT COPY 4" xfId="4092"/>
    <cellStyle name="_pgvcl-costal_MIS_JND - 5_TRANSFORMER DETAIL." xfId="4093"/>
    <cellStyle name="_pgvcl-costal_MIS_JND - 5_TRANSFORMER DETAIL. 2" xfId="4094"/>
    <cellStyle name="_pgvcl-costal_MIS_JND - 5_TRANSFORMER DETAIL. 3" xfId="4095"/>
    <cellStyle name="_pgvcl-costal_MIS_JND - 5_TRANSFORMER DETAIL. 4" xfId="4096"/>
    <cellStyle name="_pgvcl-costal_MIS_JND - 5_Urban Weekly 8 MAY 09" xfId="4097"/>
    <cellStyle name="_pgvcl-costal_MIS_JND - 5_URBAN WEEKLY PBR CO" xfId="4098"/>
    <cellStyle name="_pgvcl-costal_MIS_JND - 5_URBAN WEEKLY PBR CO 2" xfId="4099"/>
    <cellStyle name="_pgvcl-costal_MIS_JND - 5_URBAN WEEKLY PBR CO 3" xfId="4100"/>
    <cellStyle name="_pgvcl-costal_MIS_JND - 5_URBAN WEEKLY PBR CO 4" xfId="4101"/>
    <cellStyle name="_pgvcl-costal_MIS_JND - 5_Weekly Urban PBR CO - 04-04-09 to 12-04-09" xfId="4102"/>
    <cellStyle name="_pgvcl-costal_MIS_JND - 5_Weekly Urban PBR CO - 04-04-09 to 12-04-09 2" xfId="4103"/>
    <cellStyle name="_pgvcl-costal_MIS_JND - 5_Weekly Urban PBR CO - 04-04-09 to 12-04-09 3" xfId="4104"/>
    <cellStyle name="_pgvcl-costal_MIS_JND - 5_Weekly Urban PBR CO - 04-04-09 to 12-04-09 4" xfId="4105"/>
    <cellStyle name="_pgvcl-costal_MIS_JND - 5_Weekly Urban PBR CO - 06-03-09 to 12-03-09" xfId="4106"/>
    <cellStyle name="_pgvcl-costal_MIS_JND - 5_Weekly Urban PBR CO - 06-03-09 to 12-03-09 2" xfId="4107"/>
    <cellStyle name="_pgvcl-costal_MIS_JND - 5_Weekly Urban PBR CO - 06-03-09 to 12-03-09 3" xfId="4108"/>
    <cellStyle name="_pgvcl-costal_MIS_JND - 5_Weekly Urban PBR CO - 06-03-09 to 12-03-09 4" xfId="4109"/>
    <cellStyle name="_pgvcl-costal_MIS_JND - 5_Weekly Urban PBR CO - 20-02-09 to 26-02-09" xfId="4110"/>
    <cellStyle name="_pgvcl-costal_MIS_JND - 5_Weekly Urban PBR CO - 20-02-09 to 26-02-09 2" xfId="4111"/>
    <cellStyle name="_pgvcl-costal_MIS_JND - 5_Weekly Urban PBR CO - 20-02-09 to 26-02-09 3" xfId="4112"/>
    <cellStyle name="_pgvcl-costal_MIS_JND - 5_Weekly Urban PBR CO - 20-02-09 to 26-02-09 4" xfId="4113"/>
    <cellStyle name="_pgvcl-costal_MIS_JND - 5_Weekly Urban PBR CO - 30-01-09 to 05-02-09" xfId="4114"/>
    <cellStyle name="_pgvcl-costal_MIS_JND - 5_Weekly Urban PBR CO - 30-01-09 to 05-02-09 2" xfId="4115"/>
    <cellStyle name="_pgvcl-costal_MIS_JND - 5_Weekly Urban PBR CO - 30-01-09 to 05-02-09 3" xfId="4116"/>
    <cellStyle name="_pgvcl-costal_MIS_JND - 5_Weekly Urban PBR CO - 30-01-09 to 05-02-09 4" xfId="4117"/>
    <cellStyle name="_pgvcl-costal_MIS_JND - 5_Weekly Urban PBR CO - 9-1-09 to 15.01.09" xfId="4118"/>
    <cellStyle name="_pgvcl-costal_MIS_JND - 5_Weekly Urban PBR CO - 9-1-09 to 15.01.09 2" xfId="4119"/>
    <cellStyle name="_pgvcl-costal_MIS_JND - 5_Weekly Urban PBR CO - 9-1-09 to 15.01.09 3" xfId="4120"/>
    <cellStyle name="_pgvcl-costal_MIS_JND - 5_Weekly Urban PBR CO - 9-1-09 to 15.01.09 4" xfId="4121"/>
    <cellStyle name="_pgvcl-costal_MIS_JND - 5_Weekly Urban PBR CO 01-05-09 to 07-05-09" xfId="4122"/>
    <cellStyle name="_pgvcl-costal_MIS_JND - 5_Weekly Urban PBR CO 01-05-09 to 07-05-09 2" xfId="4123"/>
    <cellStyle name="_pgvcl-costal_MIS_JND - 5_Weekly Urban PBR CO 01-05-09 to 07-05-09 3" xfId="4124"/>
    <cellStyle name="_pgvcl-costal_MIS_JND - 5_Weekly Urban PBR CO 01-05-09 to 07-05-09 4" xfId="4125"/>
    <cellStyle name="_pgvcl-costal_MIS_JND - 5_Weekly Urban PBR CO 10-04-09 to 16-04-09" xfId="4126"/>
    <cellStyle name="_pgvcl-costal_MIS_JND - 5_Weekly Urban PBR CO 10-04-09 to 16-04-09 2" xfId="4127"/>
    <cellStyle name="_pgvcl-costal_MIS_JND - 5_Weekly Urban PBR CO 10-04-09 to 16-04-09 3" xfId="4128"/>
    <cellStyle name="_pgvcl-costal_MIS_JND - 5_Weekly Urban PBR CO 10-04-09 to 16-04-09 4" xfId="4129"/>
    <cellStyle name="_pgvcl-costal_MIS_JND - 7 T3" xfId="4130"/>
    <cellStyle name="_pgvcl-costal_MIS_JND T-3 MIS" xfId="4131"/>
    <cellStyle name="_pgvcl-costal_MIS_JND-5 T3" xfId="4132"/>
    <cellStyle name="_pgvcl-costal_MIS_NEW MIS Jan - 08" xfId="4133"/>
    <cellStyle name="_pgvcl-costal_MIS_NEW MIS Jan - 08_Book-DMTHL" xfId="4134"/>
    <cellStyle name="_pgvcl-costal_MIS_NEW MIS Jan - 08_Comparison" xfId="4135"/>
    <cellStyle name="_pgvcl-costal_MIS_NEW MIS Jan - 08_Comparison 2" xfId="4136"/>
    <cellStyle name="_pgvcl-costal_MIS_NEW MIS Jan - 08_Comparison 3" xfId="4137"/>
    <cellStyle name="_pgvcl-costal_MIS_NEW MIS Jan - 08_Comparison 4" xfId="4138"/>
    <cellStyle name="_pgvcl-costal_MIS_NEW MIS Jan - 08_Details of Selected Urban Feeder" xfId="4139"/>
    <cellStyle name="_pgvcl-costal_MIS_NEW MIS Jan - 08_Details of Selected Urban Feeder 2" xfId="4140"/>
    <cellStyle name="_pgvcl-costal_MIS_NEW MIS Jan - 08_Details of Selected Urban Feeder 3" xfId="4141"/>
    <cellStyle name="_pgvcl-costal_MIS_NEW MIS Jan - 08_Details of Selected Urban Feeder 4" xfId="4142"/>
    <cellStyle name="_pgvcl-costal_MIS_NEW MIS Jan - 08_DHTHL JAN-09" xfId="4143"/>
    <cellStyle name="_pgvcl-costal_MIS_NEW MIS Jan - 08_dnthl Feb-09" xfId="4144"/>
    <cellStyle name="_pgvcl-costal_MIS_NEW MIS Jan - 08_JGYssss" xfId="4145"/>
    <cellStyle name="_pgvcl-costal_MIS_NEW MIS Jan - 08_JGYssss 2" xfId="4146"/>
    <cellStyle name="_pgvcl-costal_MIS_NEW MIS Jan - 08_JGYssss 3" xfId="4147"/>
    <cellStyle name="_pgvcl-costal_MIS_NEW MIS Jan - 08_JGYssss 4" xfId="4148"/>
    <cellStyle name="_pgvcl-costal_MIS_NEW MIS Jan - 08_New MIS Sheets" xfId="4149"/>
    <cellStyle name="_pgvcl-costal_MIS_NEW MIS Jan - 08_New MIS Sheets 2" xfId="4150"/>
    <cellStyle name="_pgvcl-costal_MIS_NEW MIS Jan - 08_New MIS Sheets 3" xfId="4151"/>
    <cellStyle name="_pgvcl-costal_MIS_NEW MIS Jan - 08_New MIS Sheets 4" xfId="4152"/>
    <cellStyle name="_pgvcl-costal_MIS_NEW MIS Jan - 08_PBR" xfId="4153"/>
    <cellStyle name="_pgvcl-costal_MIS_NEW MIS Jan - 08_PBR 2" xfId="4154"/>
    <cellStyle name="_pgvcl-costal_MIS_NEW MIS Jan - 08_PBR 3" xfId="4155"/>
    <cellStyle name="_pgvcl-costal_MIS_NEW MIS Jan - 08_PBR 4" xfId="4156"/>
    <cellStyle name="_pgvcl-costal_MIS_NEW MIS Jan - 08_PBR CO_DAILY REPORT GIS - 20-01-09" xfId="4157"/>
    <cellStyle name="_pgvcl-costal_MIS_NEW MIS Jan - 08_PBR CO_DAILY REPORT GIS - 20-01-09 2" xfId="4158"/>
    <cellStyle name="_pgvcl-costal_MIS_NEW MIS Jan - 08_PBR CO_DAILY REPORT GIS - 20-01-09 3" xfId="4159"/>
    <cellStyle name="_pgvcl-costal_MIS_NEW MIS Jan - 08_PBR CO_DAILY REPORT GIS - 20-01-09 4" xfId="4160"/>
    <cellStyle name="_pgvcl-costal_MIS_NEW MIS Jan - 08_T&amp;D August-08" xfId="4161"/>
    <cellStyle name="_pgvcl-costal_MIS_NEW MIS Jan - 08_T&amp;D August-08 2" xfId="4162"/>
    <cellStyle name="_pgvcl-costal_MIS_NEW MIS Jan - 08_T&amp;D August-08 3" xfId="4163"/>
    <cellStyle name="_pgvcl-costal_MIS_NEW MIS Jan - 08_T&amp;D August-08 4" xfId="4164"/>
    <cellStyle name="_pgvcl-costal_MIS_NEW MIS Jan - 08_T&amp;D Dec-08" xfId="4165"/>
    <cellStyle name="_pgvcl-costal_MIS_NEW MIS Jan - 08_T&amp;D Dec-08 2" xfId="4166"/>
    <cellStyle name="_pgvcl-costal_MIS_NEW MIS Jan - 08_T&amp;D Dec-08 3" xfId="4167"/>
    <cellStyle name="_pgvcl-costal_MIS_NEW MIS Jan - 08_T&amp;D Dec-08 4" xfId="4168"/>
    <cellStyle name="_pgvcl-costal_MIS_NEW MIS Jan - 08_T&amp;D July-08" xfId="4169"/>
    <cellStyle name="_pgvcl-costal_MIS_NEW MIS Jan - 08_T&amp;D July-08 2" xfId="4170"/>
    <cellStyle name="_pgvcl-costal_MIS_NEW MIS Jan - 08_T&amp;D July-08 3" xfId="4171"/>
    <cellStyle name="_pgvcl-costal_MIS_NEW MIS Jan - 08_T&amp;D July-08 4" xfId="4172"/>
    <cellStyle name="_pgvcl-costal_MIS_NEW MIS Jan - 08_T&amp;D MAR--09" xfId="4173"/>
    <cellStyle name="_pgvcl-costal_MIS_NEW MIS Jan - 08_T&amp;D MAR--09 2" xfId="4174"/>
    <cellStyle name="_pgvcl-costal_MIS_NEW MIS Jan - 08_T&amp;D MAR--09 3" xfId="4175"/>
    <cellStyle name="_pgvcl-costal_MIS_NEW MIS Jan - 08_T&amp;D MAR--09 4" xfId="4176"/>
    <cellStyle name="_pgvcl-costal_MIS_NEW MIS Jan - 08_Urban Weekly 8 MAY 09" xfId="4177"/>
    <cellStyle name="_pgvcl-costal_MIS_NEW MIS Jan - 08_URBAN WEEKLY PBR CO" xfId="4178"/>
    <cellStyle name="_pgvcl-costal_MIS_NEW MIS Jan - 08_URBAN WEEKLY PBR CO 2" xfId="4179"/>
    <cellStyle name="_pgvcl-costal_MIS_NEW MIS Jan - 08_URBAN WEEKLY PBR CO 3" xfId="4180"/>
    <cellStyle name="_pgvcl-costal_MIS_NEW MIS Jan - 08_URBAN WEEKLY PBR CO 4" xfId="4181"/>
    <cellStyle name="_pgvcl-costal_MIS_NEW MIS Jan - 08_Weekly Urban PBR CO - 04-04-09 to 12-04-09" xfId="4182"/>
    <cellStyle name="_pgvcl-costal_MIS_NEW MIS Jan - 08_Weekly Urban PBR CO - 04-04-09 to 12-04-09 2" xfId="4183"/>
    <cellStyle name="_pgvcl-costal_MIS_NEW MIS Jan - 08_Weekly Urban PBR CO - 04-04-09 to 12-04-09 3" xfId="4184"/>
    <cellStyle name="_pgvcl-costal_MIS_NEW MIS Jan - 08_Weekly Urban PBR CO - 04-04-09 to 12-04-09 4" xfId="4185"/>
    <cellStyle name="_pgvcl-costal_MIS_NEW MIS Jan - 08_Weekly Urban PBR CO - 06-03-09 to 12-03-09" xfId="4186"/>
    <cellStyle name="_pgvcl-costal_MIS_NEW MIS Jan - 08_Weekly Urban PBR CO - 06-03-09 to 12-03-09 2" xfId="4187"/>
    <cellStyle name="_pgvcl-costal_MIS_NEW MIS Jan - 08_Weekly Urban PBR CO - 06-03-09 to 12-03-09 3" xfId="4188"/>
    <cellStyle name="_pgvcl-costal_MIS_NEW MIS Jan - 08_Weekly Urban PBR CO - 06-03-09 to 12-03-09 4" xfId="4189"/>
    <cellStyle name="_pgvcl-costal_MIS_NEW MIS Jan - 08_Weekly Urban PBR CO - 20-02-09 to 26-02-09" xfId="4190"/>
    <cellStyle name="_pgvcl-costal_MIS_NEW MIS Jan - 08_Weekly Urban PBR CO - 20-02-09 to 26-02-09 2" xfId="4191"/>
    <cellStyle name="_pgvcl-costal_MIS_NEW MIS Jan - 08_Weekly Urban PBR CO - 20-02-09 to 26-02-09 3" xfId="4192"/>
    <cellStyle name="_pgvcl-costal_MIS_NEW MIS Jan - 08_Weekly Urban PBR CO - 20-02-09 to 26-02-09 4" xfId="4193"/>
    <cellStyle name="_pgvcl-costal_MIS_NEW MIS Jan - 08_Weekly Urban PBR CO - 30-01-09 to 05-02-09" xfId="4194"/>
    <cellStyle name="_pgvcl-costal_MIS_NEW MIS Jan - 08_Weekly Urban PBR CO - 30-01-09 to 05-02-09 2" xfId="4195"/>
    <cellStyle name="_pgvcl-costal_MIS_NEW MIS Jan - 08_Weekly Urban PBR CO - 30-01-09 to 05-02-09 3" xfId="4196"/>
    <cellStyle name="_pgvcl-costal_MIS_NEW MIS Jan - 08_Weekly Urban PBR CO - 30-01-09 to 05-02-09 4" xfId="4197"/>
    <cellStyle name="_pgvcl-costal_MIS_NEW MIS Jan - 08_Weekly Urban PBR CO - 9-1-09 to 15.01.09" xfId="4198"/>
    <cellStyle name="_pgvcl-costal_MIS_NEW MIS Jan - 08_Weekly Urban PBR CO - 9-1-09 to 15.01.09 2" xfId="4199"/>
    <cellStyle name="_pgvcl-costal_MIS_NEW MIS Jan - 08_Weekly Urban PBR CO - 9-1-09 to 15.01.09 3" xfId="4200"/>
    <cellStyle name="_pgvcl-costal_MIS_NEW MIS Jan - 08_Weekly Urban PBR CO - 9-1-09 to 15.01.09 4" xfId="4201"/>
    <cellStyle name="_pgvcl-costal_MIS_NEW MIS Jan - 08_Weekly Urban PBR CO 01-05-09 to 07-05-09" xfId="4202"/>
    <cellStyle name="_pgvcl-costal_MIS_NEW MIS Jan - 08_Weekly Urban PBR CO 01-05-09 to 07-05-09 2" xfId="4203"/>
    <cellStyle name="_pgvcl-costal_MIS_NEW MIS Jan - 08_Weekly Urban PBR CO 01-05-09 to 07-05-09 3" xfId="4204"/>
    <cellStyle name="_pgvcl-costal_MIS_NEW MIS Jan - 08_Weekly Urban PBR CO 01-05-09 to 07-05-09 4" xfId="4205"/>
    <cellStyle name="_pgvcl-costal_MIS_NEW MIS Jan - 08_Weekly Urban PBR CO 10-04-09 to 16-04-09" xfId="4206"/>
    <cellStyle name="_pgvcl-costal_MIS_NEW MIS Jan - 08_Weekly Urban PBR CO 10-04-09 to 16-04-09 2" xfId="4207"/>
    <cellStyle name="_pgvcl-costal_MIS_NEW MIS Jan - 08_Weekly Urban PBR CO 10-04-09 to 16-04-09 3" xfId="4208"/>
    <cellStyle name="_pgvcl-costal_MIS_NEW MIS Jan - 08_Weekly Urban PBR CO 10-04-09 to 16-04-09 4" xfId="4209"/>
    <cellStyle name="_pgvcl-costal_MIS_New MIS Sheets" xfId="4210"/>
    <cellStyle name="_pgvcl-costal_MIS_New MIS Sheets 2" xfId="4211"/>
    <cellStyle name="_pgvcl-costal_MIS_New MIS Sheets 3" xfId="4212"/>
    <cellStyle name="_pgvcl-costal_MIS_New MIS Sheets 4" xfId="4213"/>
    <cellStyle name="_pgvcl-costal_MIS_PBR" xfId="4214"/>
    <cellStyle name="_pgvcl-costal_MIS_PBR 2" xfId="4215"/>
    <cellStyle name="_pgvcl-costal_MIS_PBR 3" xfId="4216"/>
    <cellStyle name="_pgvcl-costal_MIS_PBR 4" xfId="4217"/>
    <cellStyle name="_pgvcl-costal_MIS_PBR CO_DAILY REPORT GIS - 20-01-09" xfId="4218"/>
    <cellStyle name="_pgvcl-costal_MIS_PBR CO_DAILY REPORT GIS - 20-01-09 2" xfId="4219"/>
    <cellStyle name="_pgvcl-costal_MIS_PBR CO_DAILY REPORT GIS - 20-01-09 3" xfId="4220"/>
    <cellStyle name="_pgvcl-costal_MIS_PBR CO_DAILY REPORT GIS - 20-01-09 4" xfId="4221"/>
    <cellStyle name="_pgvcl-costal_MIS_POWER FILED 17-08-09" xfId="4222"/>
    <cellStyle name="_pgvcl-costal_MIS_POWER FILED 17-08-09 2" xfId="4223"/>
    <cellStyle name="_pgvcl-costal_MIS_POWER FILED 17-08-09 3" xfId="4224"/>
    <cellStyle name="_pgvcl-costal_MIS_POWER FILED 17-08-09 4" xfId="4225"/>
    <cellStyle name="_pgvcl-costal_MIS_SE 14-05-09" xfId="4226"/>
    <cellStyle name="_pgvcl-costal_MIS_SE 14-05-09 2" xfId="4227"/>
    <cellStyle name="_pgvcl-costal_MIS_SE 14-05-09 3" xfId="4228"/>
    <cellStyle name="_pgvcl-costal_MIS_SE 14-05-09 4" xfId="4229"/>
    <cellStyle name="_pgvcl-costal_MIS_Soft Copy of Tech-2" xfId="4230"/>
    <cellStyle name="_pgvcl-costal_MIS_Soft Copy of Tech-2 2" xfId="4231"/>
    <cellStyle name="_pgvcl-costal_MIS_Soft Copy of Tech-2 3" xfId="4232"/>
    <cellStyle name="_pgvcl-costal_MIS_Soft Copy of Tech-2 4" xfId="4233"/>
    <cellStyle name="_pgvcl-costal_MIS_SUMM Shreem-21-08-09" xfId="4234"/>
    <cellStyle name="_pgvcl-costal_MIS_SUMM Shreem-21-08-09 2" xfId="4235"/>
    <cellStyle name="_pgvcl-costal_MIS_SUMM Shreem-21-08-09 3" xfId="4236"/>
    <cellStyle name="_pgvcl-costal_MIS_SUMM Shreem-21-08-09 4" xfId="4237"/>
    <cellStyle name="_pgvcl-costal_MIS_T&amp;D August-08" xfId="4238"/>
    <cellStyle name="_pgvcl-costal_MIS_T&amp;D August-08 2" xfId="4239"/>
    <cellStyle name="_pgvcl-costal_MIS_T&amp;D August-08 3" xfId="4240"/>
    <cellStyle name="_pgvcl-costal_MIS_T&amp;D August-08 4" xfId="4241"/>
    <cellStyle name="_pgvcl-costal_MIS_T&amp;D Dec-08" xfId="4242"/>
    <cellStyle name="_pgvcl-costal_MIS_T&amp;D Dec-08 2" xfId="4243"/>
    <cellStyle name="_pgvcl-costal_MIS_T&amp;D Dec-08 3" xfId="4244"/>
    <cellStyle name="_pgvcl-costal_MIS_T&amp;D Dec-08 4" xfId="4245"/>
    <cellStyle name="_pgvcl-costal_MIS_T&amp;D July-08" xfId="4246"/>
    <cellStyle name="_pgvcl-costal_MIS_T&amp;D July-08 2" xfId="4247"/>
    <cellStyle name="_pgvcl-costal_MIS_T&amp;D July-08 3" xfId="4248"/>
    <cellStyle name="_pgvcl-costal_MIS_T&amp;D July-08 4" xfId="4249"/>
    <cellStyle name="_pgvcl-costal_MIS_T&amp;D MAR--09" xfId="4250"/>
    <cellStyle name="_pgvcl-costal_MIS_T&amp;D MAR--09 2" xfId="4251"/>
    <cellStyle name="_pgvcl-costal_MIS_T&amp;D MAR--09 3" xfId="4252"/>
    <cellStyle name="_pgvcl-costal_MIS_T&amp;D MAR--09 4" xfId="4253"/>
    <cellStyle name="_pgvcl-costal_MIS_TECH-2 SOFT COPY" xfId="4254"/>
    <cellStyle name="_pgvcl-costal_MIS_TECH-2 SOFT COPY 2" xfId="4255"/>
    <cellStyle name="_pgvcl-costal_MIS_TECH-2 SOFT COPY 3" xfId="4256"/>
    <cellStyle name="_pgvcl-costal_MIS_TECH-2 SOFT COPY 4" xfId="4257"/>
    <cellStyle name="_pgvcl-costal_MIS_TRANSFORMER DETAIL." xfId="4258"/>
    <cellStyle name="_pgvcl-costal_MIS_TRANSFORMER DETAIL. 2" xfId="4259"/>
    <cellStyle name="_pgvcl-costal_MIS_TRANSFORMER DETAIL. 3" xfId="4260"/>
    <cellStyle name="_pgvcl-costal_MIS_TRANSFORMER DETAIL. 4" xfId="4261"/>
    <cellStyle name="_pgvcl-costal_MIS_Urban Weekly 8 MAY 09" xfId="4262"/>
    <cellStyle name="_pgvcl-costal_MIS_URBAN WEEKLY PBR CO" xfId="4263"/>
    <cellStyle name="_pgvcl-costal_MIS_URBAN WEEKLY PBR CO 2" xfId="4264"/>
    <cellStyle name="_pgvcl-costal_MIS_URBAN WEEKLY PBR CO 3" xfId="4265"/>
    <cellStyle name="_pgvcl-costal_MIS_URBAN WEEKLY PBR CO 4" xfId="4266"/>
    <cellStyle name="_pgvcl-costal_MIS_Weekly Urban PBR CO - 04-04-09 to 12-04-09" xfId="4267"/>
    <cellStyle name="_pgvcl-costal_MIS_Weekly Urban PBR CO - 04-04-09 to 12-04-09 2" xfId="4268"/>
    <cellStyle name="_pgvcl-costal_MIS_Weekly Urban PBR CO - 04-04-09 to 12-04-09 3" xfId="4269"/>
    <cellStyle name="_pgvcl-costal_MIS_Weekly Urban PBR CO - 04-04-09 to 12-04-09 4" xfId="4270"/>
    <cellStyle name="_pgvcl-costal_MIS_Weekly Urban PBR CO - 06-03-09 to 12-03-09" xfId="4271"/>
    <cellStyle name="_pgvcl-costal_MIS_Weekly Urban PBR CO - 06-03-09 to 12-03-09 2" xfId="4272"/>
    <cellStyle name="_pgvcl-costal_MIS_Weekly Urban PBR CO - 06-03-09 to 12-03-09 3" xfId="4273"/>
    <cellStyle name="_pgvcl-costal_MIS_Weekly Urban PBR CO - 06-03-09 to 12-03-09 4" xfId="4274"/>
    <cellStyle name="_pgvcl-costal_MIS_Weekly Urban PBR CO - 20-02-09 to 26-02-09" xfId="4275"/>
    <cellStyle name="_pgvcl-costal_MIS_Weekly Urban PBR CO - 20-02-09 to 26-02-09 2" xfId="4276"/>
    <cellStyle name="_pgvcl-costal_MIS_Weekly Urban PBR CO - 20-02-09 to 26-02-09 3" xfId="4277"/>
    <cellStyle name="_pgvcl-costal_MIS_Weekly Urban PBR CO - 20-02-09 to 26-02-09 4" xfId="4278"/>
    <cellStyle name="_pgvcl-costal_MIS_Weekly Urban PBR CO - 30-01-09 to 05-02-09" xfId="4279"/>
    <cellStyle name="_pgvcl-costal_MIS_Weekly Urban PBR CO - 30-01-09 to 05-02-09 2" xfId="4280"/>
    <cellStyle name="_pgvcl-costal_MIS_Weekly Urban PBR CO - 30-01-09 to 05-02-09 3" xfId="4281"/>
    <cellStyle name="_pgvcl-costal_MIS_Weekly Urban PBR CO - 30-01-09 to 05-02-09 4" xfId="4282"/>
    <cellStyle name="_pgvcl-costal_MIS_Weekly Urban PBR CO - 9-1-09 to 15.01.09" xfId="4283"/>
    <cellStyle name="_pgvcl-costal_MIS_Weekly Urban PBR CO - 9-1-09 to 15.01.09 2" xfId="4284"/>
    <cellStyle name="_pgvcl-costal_MIS_Weekly Urban PBR CO - 9-1-09 to 15.01.09 3" xfId="4285"/>
    <cellStyle name="_pgvcl-costal_MIS_Weekly Urban PBR CO - 9-1-09 to 15.01.09 4" xfId="4286"/>
    <cellStyle name="_pgvcl-costal_MIS_Weekly Urban PBR CO 01-05-09 to 07-05-09" xfId="4287"/>
    <cellStyle name="_pgvcl-costal_MIS_Weekly Urban PBR CO 01-05-09 to 07-05-09 2" xfId="4288"/>
    <cellStyle name="_pgvcl-costal_MIS_Weekly Urban PBR CO 01-05-09 to 07-05-09 3" xfId="4289"/>
    <cellStyle name="_pgvcl-costal_MIS_Weekly Urban PBR CO 01-05-09 to 07-05-09 4" xfId="4290"/>
    <cellStyle name="_pgvcl-costal_MIS_Weekly Urban PBR CO 10-04-09 to 16-04-09" xfId="4291"/>
    <cellStyle name="_pgvcl-costal_MIS_Weekly Urban PBR CO 10-04-09 to 16-04-09 2" xfId="4292"/>
    <cellStyle name="_pgvcl-costal_MIS_Weekly Urban PBR CO 10-04-09 to 16-04-09 3" xfId="4293"/>
    <cellStyle name="_pgvcl-costal_MIS_Weekly Urban PBR CO 10-04-09 to 16-04-09 4" xfId="4294"/>
    <cellStyle name="_pgvcl-costal_NEW MIS From JND Circle" xfId="4295"/>
    <cellStyle name="_pgvcl-costal_NEW MIS From JND Circle_Book-DMTHL" xfId="4296"/>
    <cellStyle name="_pgvcl-costal_NEW MIS From JND Circle_Comparison" xfId="4297"/>
    <cellStyle name="_pgvcl-costal_NEW MIS From JND Circle_Comparison 2" xfId="4298"/>
    <cellStyle name="_pgvcl-costal_NEW MIS From JND Circle_Comparison 3" xfId="4299"/>
    <cellStyle name="_pgvcl-costal_NEW MIS From JND Circle_Comparison 4" xfId="4300"/>
    <cellStyle name="_pgvcl-costal_NEW MIS From JND Circle_Details of Selected Urban Feeder" xfId="4301"/>
    <cellStyle name="_pgvcl-costal_NEW MIS From JND Circle_Details of Selected Urban Feeder 2" xfId="4302"/>
    <cellStyle name="_pgvcl-costal_NEW MIS From JND Circle_Details of Selected Urban Feeder 3" xfId="4303"/>
    <cellStyle name="_pgvcl-costal_NEW MIS From JND Circle_Details of Selected Urban Feeder 4" xfId="4304"/>
    <cellStyle name="_pgvcl-costal_NEW MIS From JND Circle_DHTHL JAN-09" xfId="4305"/>
    <cellStyle name="_pgvcl-costal_NEW MIS From JND Circle_dnthl Feb-09" xfId="4306"/>
    <cellStyle name="_pgvcl-costal_NEW MIS From JND Circle_JGYssss" xfId="4307"/>
    <cellStyle name="_pgvcl-costal_NEW MIS From JND Circle_JGYssss 2" xfId="4308"/>
    <cellStyle name="_pgvcl-costal_NEW MIS From JND Circle_JGYssss 3" xfId="4309"/>
    <cellStyle name="_pgvcl-costal_NEW MIS From JND Circle_JGYssss 4" xfId="4310"/>
    <cellStyle name="_pgvcl-costal_NEW MIS From JND Circle_New MIS Sheets" xfId="4311"/>
    <cellStyle name="_pgvcl-costal_NEW MIS From JND Circle_New MIS Sheets 2" xfId="4312"/>
    <cellStyle name="_pgvcl-costal_NEW MIS From JND Circle_New MIS Sheets 3" xfId="4313"/>
    <cellStyle name="_pgvcl-costal_NEW MIS From JND Circle_New MIS Sheets 4" xfId="4314"/>
    <cellStyle name="_pgvcl-costal_NEW MIS From JND Circle_PBR" xfId="4315"/>
    <cellStyle name="_pgvcl-costal_NEW MIS From JND Circle_PBR 2" xfId="4316"/>
    <cellStyle name="_pgvcl-costal_NEW MIS From JND Circle_PBR 3" xfId="4317"/>
    <cellStyle name="_pgvcl-costal_NEW MIS From JND Circle_PBR 4" xfId="4318"/>
    <cellStyle name="_pgvcl-costal_NEW MIS From JND Circle_PBR CO_DAILY REPORT GIS - 20-01-09" xfId="4319"/>
    <cellStyle name="_pgvcl-costal_NEW MIS From JND Circle_PBR CO_DAILY REPORT GIS - 20-01-09 2" xfId="4320"/>
    <cellStyle name="_pgvcl-costal_NEW MIS From JND Circle_PBR CO_DAILY REPORT GIS - 20-01-09 3" xfId="4321"/>
    <cellStyle name="_pgvcl-costal_NEW MIS From JND Circle_PBR CO_DAILY REPORT GIS - 20-01-09 4" xfId="4322"/>
    <cellStyle name="_pgvcl-costal_NEW MIS From JND Circle_T&amp;D August-08" xfId="4323"/>
    <cellStyle name="_pgvcl-costal_NEW MIS From JND Circle_T&amp;D August-08 2" xfId="4324"/>
    <cellStyle name="_pgvcl-costal_NEW MIS From JND Circle_T&amp;D August-08 3" xfId="4325"/>
    <cellStyle name="_pgvcl-costal_NEW MIS From JND Circle_T&amp;D August-08 4" xfId="4326"/>
    <cellStyle name="_pgvcl-costal_NEW MIS From JND Circle_T&amp;D Dec-08" xfId="4327"/>
    <cellStyle name="_pgvcl-costal_NEW MIS From JND Circle_T&amp;D Dec-08 2" xfId="4328"/>
    <cellStyle name="_pgvcl-costal_NEW MIS From JND Circle_T&amp;D Dec-08 3" xfId="4329"/>
    <cellStyle name="_pgvcl-costal_NEW MIS From JND Circle_T&amp;D Dec-08 4" xfId="4330"/>
    <cellStyle name="_pgvcl-costal_NEW MIS From JND Circle_T&amp;D July-08" xfId="4331"/>
    <cellStyle name="_pgvcl-costal_NEW MIS From JND Circle_T&amp;D July-08 2" xfId="4332"/>
    <cellStyle name="_pgvcl-costal_NEW MIS From JND Circle_T&amp;D July-08 3" xfId="4333"/>
    <cellStyle name="_pgvcl-costal_NEW MIS From JND Circle_T&amp;D July-08 4" xfId="4334"/>
    <cellStyle name="_pgvcl-costal_NEW MIS From JND Circle_T&amp;D MAR--09" xfId="4335"/>
    <cellStyle name="_pgvcl-costal_NEW MIS From JND Circle_T&amp;D MAR--09 2" xfId="4336"/>
    <cellStyle name="_pgvcl-costal_NEW MIS From JND Circle_T&amp;D MAR--09 3" xfId="4337"/>
    <cellStyle name="_pgvcl-costal_NEW MIS From JND Circle_T&amp;D MAR--09 4" xfId="4338"/>
    <cellStyle name="_pgvcl-costal_NEW MIS From JND Circle_Urban Weekly 8 MAY 09" xfId="4339"/>
    <cellStyle name="_pgvcl-costal_NEW MIS From JND Circle_URBAN WEEKLY PBR CO" xfId="4340"/>
    <cellStyle name="_pgvcl-costal_NEW MIS From JND Circle_URBAN WEEKLY PBR CO 2" xfId="4341"/>
    <cellStyle name="_pgvcl-costal_NEW MIS From JND Circle_URBAN WEEKLY PBR CO 3" xfId="4342"/>
    <cellStyle name="_pgvcl-costal_NEW MIS From JND Circle_URBAN WEEKLY PBR CO 4" xfId="4343"/>
    <cellStyle name="_pgvcl-costal_NEW MIS From JND Circle_Weekly Urban PBR CO - 04-04-09 to 12-04-09" xfId="4344"/>
    <cellStyle name="_pgvcl-costal_NEW MIS From JND Circle_Weekly Urban PBR CO - 04-04-09 to 12-04-09 2" xfId="4345"/>
    <cellStyle name="_pgvcl-costal_NEW MIS From JND Circle_Weekly Urban PBR CO - 04-04-09 to 12-04-09 3" xfId="4346"/>
    <cellStyle name="_pgvcl-costal_NEW MIS From JND Circle_Weekly Urban PBR CO - 04-04-09 to 12-04-09 4" xfId="4347"/>
    <cellStyle name="_pgvcl-costal_NEW MIS From JND Circle_Weekly Urban PBR CO - 06-03-09 to 12-03-09" xfId="4348"/>
    <cellStyle name="_pgvcl-costal_NEW MIS From JND Circle_Weekly Urban PBR CO - 06-03-09 to 12-03-09 2" xfId="4349"/>
    <cellStyle name="_pgvcl-costal_NEW MIS From JND Circle_Weekly Urban PBR CO - 06-03-09 to 12-03-09 3" xfId="4350"/>
    <cellStyle name="_pgvcl-costal_NEW MIS From JND Circle_Weekly Urban PBR CO - 06-03-09 to 12-03-09 4" xfId="4351"/>
    <cellStyle name="_pgvcl-costal_NEW MIS From JND Circle_Weekly Urban PBR CO - 20-02-09 to 26-02-09" xfId="4352"/>
    <cellStyle name="_pgvcl-costal_NEW MIS From JND Circle_Weekly Urban PBR CO - 20-02-09 to 26-02-09 2" xfId="4353"/>
    <cellStyle name="_pgvcl-costal_NEW MIS From JND Circle_Weekly Urban PBR CO - 20-02-09 to 26-02-09 3" xfId="4354"/>
    <cellStyle name="_pgvcl-costal_NEW MIS From JND Circle_Weekly Urban PBR CO - 20-02-09 to 26-02-09 4" xfId="4355"/>
    <cellStyle name="_pgvcl-costal_NEW MIS From JND Circle_Weekly Urban PBR CO - 30-01-09 to 05-02-09" xfId="4356"/>
    <cellStyle name="_pgvcl-costal_NEW MIS From JND Circle_Weekly Urban PBR CO - 30-01-09 to 05-02-09 2" xfId="4357"/>
    <cellStyle name="_pgvcl-costal_NEW MIS From JND Circle_Weekly Urban PBR CO - 30-01-09 to 05-02-09 3" xfId="4358"/>
    <cellStyle name="_pgvcl-costal_NEW MIS From JND Circle_Weekly Urban PBR CO - 30-01-09 to 05-02-09 4" xfId="4359"/>
    <cellStyle name="_pgvcl-costal_NEW MIS From JND Circle_Weekly Urban PBR CO - 9-1-09 to 15.01.09" xfId="4360"/>
    <cellStyle name="_pgvcl-costal_NEW MIS From JND Circle_Weekly Urban PBR CO - 9-1-09 to 15.01.09 2" xfId="4361"/>
    <cellStyle name="_pgvcl-costal_NEW MIS From JND Circle_Weekly Urban PBR CO - 9-1-09 to 15.01.09 3" xfId="4362"/>
    <cellStyle name="_pgvcl-costal_NEW MIS From JND Circle_Weekly Urban PBR CO - 9-1-09 to 15.01.09 4" xfId="4363"/>
    <cellStyle name="_pgvcl-costal_NEW MIS From JND Circle_Weekly Urban PBR CO 01-05-09 to 07-05-09" xfId="4364"/>
    <cellStyle name="_pgvcl-costal_NEW MIS From JND Circle_Weekly Urban PBR CO 01-05-09 to 07-05-09 2" xfId="4365"/>
    <cellStyle name="_pgvcl-costal_NEW MIS From JND Circle_Weekly Urban PBR CO 01-05-09 to 07-05-09 3" xfId="4366"/>
    <cellStyle name="_pgvcl-costal_NEW MIS From JND Circle_Weekly Urban PBR CO 01-05-09 to 07-05-09 4" xfId="4367"/>
    <cellStyle name="_pgvcl-costal_NEW MIS From JND Circle_Weekly Urban PBR CO 10-04-09 to 16-04-09" xfId="4368"/>
    <cellStyle name="_pgvcl-costal_NEW MIS From JND Circle_Weekly Urban PBR CO 10-04-09 to 16-04-09 2" xfId="4369"/>
    <cellStyle name="_pgvcl-costal_NEW MIS From JND Circle_Weekly Urban PBR CO 10-04-09 to 16-04-09 3" xfId="4370"/>
    <cellStyle name="_pgvcl-costal_NEW MIS From JND Circle_Weekly Urban PBR CO 10-04-09 to 16-04-09 4" xfId="4371"/>
    <cellStyle name="_pgvcl-costal_NEW MIS Jan - 08" xfId="4372"/>
    <cellStyle name="_pgvcl-costal_NEW MIS Jan - 08_Book-DMTHL" xfId="4373"/>
    <cellStyle name="_pgvcl-costal_NEW MIS Jan - 08_Comparison" xfId="4374"/>
    <cellStyle name="_pgvcl-costal_NEW MIS Jan - 08_Comparison 2" xfId="4375"/>
    <cellStyle name="_pgvcl-costal_NEW MIS Jan - 08_Comparison 3" xfId="4376"/>
    <cellStyle name="_pgvcl-costal_NEW MIS Jan - 08_Comparison 4" xfId="4377"/>
    <cellStyle name="_pgvcl-costal_NEW MIS Jan - 08_Details of Selected Urban Feeder" xfId="4378"/>
    <cellStyle name="_pgvcl-costal_NEW MIS Jan - 08_Details of Selected Urban Feeder 2" xfId="4379"/>
    <cellStyle name="_pgvcl-costal_NEW MIS Jan - 08_Details of Selected Urban Feeder 3" xfId="4380"/>
    <cellStyle name="_pgvcl-costal_NEW MIS Jan - 08_Details of Selected Urban Feeder 4" xfId="4381"/>
    <cellStyle name="_pgvcl-costal_NEW MIS Jan - 08_DHTHL JAN-09" xfId="4382"/>
    <cellStyle name="_pgvcl-costal_NEW MIS Jan - 08_dnthl Feb-09" xfId="4383"/>
    <cellStyle name="_pgvcl-costal_NEW MIS Jan - 08_JGYssss" xfId="4384"/>
    <cellStyle name="_pgvcl-costal_NEW MIS Jan - 08_JGYssss 2" xfId="4385"/>
    <cellStyle name="_pgvcl-costal_NEW MIS Jan - 08_JGYssss 3" xfId="4386"/>
    <cellStyle name="_pgvcl-costal_NEW MIS Jan - 08_JGYssss 4" xfId="4387"/>
    <cellStyle name="_pgvcl-costal_NEW MIS Jan - 08_New MIS Sheets" xfId="4388"/>
    <cellStyle name="_pgvcl-costal_NEW MIS Jan - 08_New MIS Sheets 2" xfId="4389"/>
    <cellStyle name="_pgvcl-costal_NEW MIS Jan - 08_New MIS Sheets 3" xfId="4390"/>
    <cellStyle name="_pgvcl-costal_NEW MIS Jan - 08_New MIS Sheets 4" xfId="4391"/>
    <cellStyle name="_pgvcl-costal_NEW MIS Jan - 08_PBR" xfId="4392"/>
    <cellStyle name="_pgvcl-costal_NEW MIS Jan - 08_PBR 2" xfId="4393"/>
    <cellStyle name="_pgvcl-costal_NEW MIS Jan - 08_PBR 3" xfId="4394"/>
    <cellStyle name="_pgvcl-costal_NEW MIS Jan - 08_PBR 4" xfId="4395"/>
    <cellStyle name="_pgvcl-costal_NEW MIS Jan - 08_PBR CO_DAILY REPORT GIS - 20-01-09" xfId="4396"/>
    <cellStyle name="_pgvcl-costal_NEW MIS Jan - 08_PBR CO_DAILY REPORT GIS - 20-01-09 2" xfId="4397"/>
    <cellStyle name="_pgvcl-costal_NEW MIS Jan - 08_PBR CO_DAILY REPORT GIS - 20-01-09 3" xfId="4398"/>
    <cellStyle name="_pgvcl-costal_NEW MIS Jan - 08_PBR CO_DAILY REPORT GIS - 20-01-09 4" xfId="4399"/>
    <cellStyle name="_pgvcl-costal_NEW MIS Jan - 08_T&amp;D August-08" xfId="4400"/>
    <cellStyle name="_pgvcl-costal_NEW MIS Jan - 08_T&amp;D August-08 2" xfId="4401"/>
    <cellStyle name="_pgvcl-costal_NEW MIS Jan - 08_T&amp;D August-08 3" xfId="4402"/>
    <cellStyle name="_pgvcl-costal_NEW MIS Jan - 08_T&amp;D August-08 4" xfId="4403"/>
    <cellStyle name="_pgvcl-costal_NEW MIS Jan - 08_T&amp;D Dec-08" xfId="4404"/>
    <cellStyle name="_pgvcl-costal_NEW MIS Jan - 08_T&amp;D Dec-08 2" xfId="4405"/>
    <cellStyle name="_pgvcl-costal_NEW MIS Jan - 08_T&amp;D Dec-08 3" xfId="4406"/>
    <cellStyle name="_pgvcl-costal_NEW MIS Jan - 08_T&amp;D Dec-08 4" xfId="4407"/>
    <cellStyle name="_pgvcl-costal_NEW MIS Jan - 08_T&amp;D July-08" xfId="4408"/>
    <cellStyle name="_pgvcl-costal_NEW MIS Jan - 08_T&amp;D July-08 2" xfId="4409"/>
    <cellStyle name="_pgvcl-costal_NEW MIS Jan - 08_T&amp;D July-08 3" xfId="4410"/>
    <cellStyle name="_pgvcl-costal_NEW MIS Jan - 08_T&amp;D July-08 4" xfId="4411"/>
    <cellStyle name="_pgvcl-costal_NEW MIS Jan - 08_T&amp;D MAR--09" xfId="4412"/>
    <cellStyle name="_pgvcl-costal_NEW MIS Jan - 08_T&amp;D MAR--09 2" xfId="4413"/>
    <cellStyle name="_pgvcl-costal_NEW MIS Jan - 08_T&amp;D MAR--09 3" xfId="4414"/>
    <cellStyle name="_pgvcl-costal_NEW MIS Jan - 08_T&amp;D MAR--09 4" xfId="4415"/>
    <cellStyle name="_pgvcl-costal_NEW MIS Jan - 08_Urban Weekly 8 MAY 09" xfId="4416"/>
    <cellStyle name="_pgvcl-costal_NEW MIS Jan - 08_URBAN WEEKLY PBR CO" xfId="4417"/>
    <cellStyle name="_pgvcl-costal_NEW MIS Jan - 08_URBAN WEEKLY PBR CO 2" xfId="4418"/>
    <cellStyle name="_pgvcl-costal_NEW MIS Jan - 08_URBAN WEEKLY PBR CO 3" xfId="4419"/>
    <cellStyle name="_pgvcl-costal_NEW MIS Jan - 08_URBAN WEEKLY PBR CO 4" xfId="4420"/>
    <cellStyle name="_pgvcl-costal_NEW MIS Jan - 08_Weekly Urban PBR CO - 04-04-09 to 12-04-09" xfId="4421"/>
    <cellStyle name="_pgvcl-costal_NEW MIS Jan - 08_Weekly Urban PBR CO - 04-04-09 to 12-04-09 2" xfId="4422"/>
    <cellStyle name="_pgvcl-costal_NEW MIS Jan - 08_Weekly Urban PBR CO - 04-04-09 to 12-04-09 3" xfId="4423"/>
    <cellStyle name="_pgvcl-costal_NEW MIS Jan - 08_Weekly Urban PBR CO - 04-04-09 to 12-04-09 4" xfId="4424"/>
    <cellStyle name="_pgvcl-costal_NEW MIS Jan - 08_Weekly Urban PBR CO - 06-03-09 to 12-03-09" xfId="4425"/>
    <cellStyle name="_pgvcl-costal_NEW MIS Jan - 08_Weekly Urban PBR CO - 06-03-09 to 12-03-09 2" xfId="4426"/>
    <cellStyle name="_pgvcl-costal_NEW MIS Jan - 08_Weekly Urban PBR CO - 06-03-09 to 12-03-09 3" xfId="4427"/>
    <cellStyle name="_pgvcl-costal_NEW MIS Jan - 08_Weekly Urban PBR CO - 06-03-09 to 12-03-09 4" xfId="4428"/>
    <cellStyle name="_pgvcl-costal_NEW MIS Jan - 08_Weekly Urban PBR CO - 20-02-09 to 26-02-09" xfId="4429"/>
    <cellStyle name="_pgvcl-costal_NEW MIS Jan - 08_Weekly Urban PBR CO - 20-02-09 to 26-02-09 2" xfId="4430"/>
    <cellStyle name="_pgvcl-costal_NEW MIS Jan - 08_Weekly Urban PBR CO - 20-02-09 to 26-02-09 3" xfId="4431"/>
    <cellStyle name="_pgvcl-costal_NEW MIS Jan - 08_Weekly Urban PBR CO - 20-02-09 to 26-02-09 4" xfId="4432"/>
    <cellStyle name="_pgvcl-costal_NEW MIS Jan - 08_Weekly Urban PBR CO - 30-01-09 to 05-02-09" xfId="4433"/>
    <cellStyle name="_pgvcl-costal_NEW MIS Jan - 08_Weekly Urban PBR CO - 30-01-09 to 05-02-09 2" xfId="4434"/>
    <cellStyle name="_pgvcl-costal_NEW MIS Jan - 08_Weekly Urban PBR CO - 30-01-09 to 05-02-09 3" xfId="4435"/>
    <cellStyle name="_pgvcl-costal_NEW MIS Jan - 08_Weekly Urban PBR CO - 30-01-09 to 05-02-09 4" xfId="4436"/>
    <cellStyle name="_pgvcl-costal_NEW MIS Jan - 08_Weekly Urban PBR CO - 9-1-09 to 15.01.09" xfId="4437"/>
    <cellStyle name="_pgvcl-costal_NEW MIS Jan - 08_Weekly Urban PBR CO - 9-1-09 to 15.01.09 2" xfId="4438"/>
    <cellStyle name="_pgvcl-costal_NEW MIS Jan - 08_Weekly Urban PBR CO - 9-1-09 to 15.01.09 3" xfId="4439"/>
    <cellStyle name="_pgvcl-costal_NEW MIS Jan - 08_Weekly Urban PBR CO - 9-1-09 to 15.01.09 4" xfId="4440"/>
    <cellStyle name="_pgvcl-costal_NEW MIS Jan - 08_Weekly Urban PBR CO 01-05-09 to 07-05-09" xfId="4441"/>
    <cellStyle name="_pgvcl-costal_NEW MIS Jan - 08_Weekly Urban PBR CO 01-05-09 to 07-05-09 2" xfId="4442"/>
    <cellStyle name="_pgvcl-costal_NEW MIS Jan - 08_Weekly Urban PBR CO 01-05-09 to 07-05-09 3" xfId="4443"/>
    <cellStyle name="_pgvcl-costal_NEW MIS Jan - 08_Weekly Urban PBR CO 01-05-09 to 07-05-09 4" xfId="4444"/>
    <cellStyle name="_pgvcl-costal_NEW MIS Jan - 08_Weekly Urban PBR CO 10-04-09 to 16-04-09" xfId="4445"/>
    <cellStyle name="_pgvcl-costal_NEW MIS Jan - 08_Weekly Urban PBR CO 10-04-09 to 16-04-09 2" xfId="4446"/>
    <cellStyle name="_pgvcl-costal_NEW MIS Jan - 08_Weekly Urban PBR CO 10-04-09 to 16-04-09 3" xfId="4447"/>
    <cellStyle name="_pgvcl-costal_NEW MIS Jan - 08_Weekly Urban PBR CO 10-04-09 to 16-04-09 4" xfId="4448"/>
    <cellStyle name="_pgvcl-costal_NEWMISFromJNDCircle-DEC07" xfId="4449"/>
    <cellStyle name="_pgvcl-costal_Other Points 01.07.09" xfId="4450"/>
    <cellStyle name="_pgvcl-costal_Other Points 01.07.09 2" xfId="4451"/>
    <cellStyle name="_pgvcl-costal_Other Points 01.07.09 3" xfId="4452"/>
    <cellStyle name="_pgvcl-costal_Other Points 01.07.09 4" xfId="4453"/>
    <cellStyle name="_pgvcl-costal_PBR" xfId="4454"/>
    <cellStyle name="_pgvcl-costal_PBR 2" xfId="4455"/>
    <cellStyle name="_pgvcl-costal_PBR 3" xfId="4456"/>
    <cellStyle name="_pgvcl-costal_PBR 4" xfId="4457"/>
    <cellStyle name="_pgvcl-costal_PBR CO_DAILY REPORT GIS - 20-01-09" xfId="4458"/>
    <cellStyle name="_pgvcl-costal_PBR CO_DAILY REPORT GIS - 20-01-09 2" xfId="4459"/>
    <cellStyle name="_pgvcl-costal_PBR CO_DAILY REPORT GIS - 20-01-09 3" xfId="4460"/>
    <cellStyle name="_pgvcl-costal_PBR CO_DAILY REPORT GIS - 20-01-09 4" xfId="4461"/>
    <cellStyle name="_pgvcl-costal_PBR-7" xfId="4462"/>
    <cellStyle name="_pgvcl-costal_PBR-7 2" xfId="4463"/>
    <cellStyle name="_pgvcl-costal_PBR-7 3" xfId="4464"/>
    <cellStyle name="_pgvcl-costal_PBR-7 4" xfId="4465"/>
    <cellStyle name="_pgvcl-costal_PBR-7 FEB-11 " xfId="4466"/>
    <cellStyle name="_pgvcl-costal_pgvcl" xfId="4467"/>
    <cellStyle name="_pgvcl-costal_PGVCL-" xfId="4468"/>
    <cellStyle name="_pgvcl-costal_pgvcl 2" xfId="4469"/>
    <cellStyle name="_pgvcl-costal_PGVCL- 2" xfId="4470"/>
    <cellStyle name="_pgvcl-costal_pgvcl 3" xfId="4471"/>
    <cellStyle name="_pgvcl-costal_PGVCL- 3" xfId="4472"/>
    <cellStyle name="_pgvcl-costal_pgvcl 4" xfId="4473"/>
    <cellStyle name="_pgvcl-costal_PGVCL- 4" xfId="4474"/>
    <cellStyle name="_pgvcl-costal_pgvcl 5" xfId="4475"/>
    <cellStyle name="_pgvcl-costal_PGVCL- 5" xfId="4476"/>
    <cellStyle name="_pgvcl-costal_PGVCL- 5-VAL" xfId="4477"/>
    <cellStyle name="_pgvcl-costal_PGVCL- 5-VAL 2" xfId="4478"/>
    <cellStyle name="_pgvcl-costal_PGVCL- 5-VAL 3" xfId="4479"/>
    <cellStyle name="_pgvcl-costal_PGVCL- 5-VAL 4" xfId="4480"/>
    <cellStyle name="_pgvcl-costal_pgvcl 6" xfId="4481"/>
    <cellStyle name="_pgvcl-costal_PGVCL- 6" xfId="4482"/>
    <cellStyle name="_pgvcl-costal_pgvcl 7" xfId="4483"/>
    <cellStyle name="_pgvcl-costal_PGVCL- 7" xfId="4484"/>
    <cellStyle name="_pgvcl-costal_pgvcl 8" xfId="4485"/>
    <cellStyle name="_pgvcl-costal_PGVCL- 8" xfId="4486"/>
    <cellStyle name="_pgvcl-costal_PGVCL_1" xfId="4487"/>
    <cellStyle name="_pgvcl-costal_PGVCL_1 2" xfId="4488"/>
    <cellStyle name="_pgvcl-costal_PGVCL_1 3" xfId="4489"/>
    <cellStyle name="_pgvcl-costal_PGVCL_1 4" xfId="4490"/>
    <cellStyle name="_pgvcl-costal_pgvcl_accd-1" xfId="4491"/>
    <cellStyle name="_pgvcl-costal_PGVCL-_accd-1" xfId="4492"/>
    <cellStyle name="_pgvcl-costal_pgvcl_accd-1 2" xfId="4493"/>
    <cellStyle name="_pgvcl-costal_PGVCL-_accd-1 2" xfId="4494"/>
    <cellStyle name="_pgvcl-costal_pgvcl_accd-1 3" xfId="4495"/>
    <cellStyle name="_pgvcl-costal_PGVCL-_accd-1 3" xfId="4496"/>
    <cellStyle name="_pgvcl-costal_pgvcl_accd-1 4" xfId="4497"/>
    <cellStyle name="_pgvcl-costal_PGVCL-_accd-1 4" xfId="4498"/>
    <cellStyle name="_pgvcl-costal_pgvcl_accd-1 5" xfId="4499"/>
    <cellStyle name="_pgvcl-costal_PGVCL-_accd-1 5" xfId="4500"/>
    <cellStyle name="_pgvcl-costal_pgvcl_accd-1 6" xfId="4501"/>
    <cellStyle name="_pgvcl-costal_PGVCL-_accd-1 6" xfId="4502"/>
    <cellStyle name="_pgvcl-costal_pgvcl_accd-1 7" xfId="4503"/>
    <cellStyle name="_pgvcl-costal_PGVCL-_accd-1 7" xfId="4504"/>
    <cellStyle name="_pgvcl-costal_pgvcl_accd-1 8" xfId="4505"/>
    <cellStyle name="_pgvcl-costal_PGVCL-_accd-1 8" xfId="4506"/>
    <cellStyle name="_pgvcl-costal_pgvcl_accd-2" xfId="4507"/>
    <cellStyle name="_pgvcl-costal_PGVCL-_accd-2" xfId="4508"/>
    <cellStyle name="_pgvcl-costal_pgvcl_accd-2 " xfId="4509"/>
    <cellStyle name="_pgvcl-costal_PGVCL-_accd-2 " xfId="4510"/>
    <cellStyle name="_pgvcl-costal_pgvcl_accd-2_1" xfId="4511"/>
    <cellStyle name="_pgvcl-costal_PGVCL-_accd-2_1" xfId="4512"/>
    <cellStyle name="_pgvcl-costal_pgvcl_accd-2_1 2" xfId="4513"/>
    <cellStyle name="_pgvcl-costal_PGVCL-_accd-2_1 2" xfId="4514"/>
    <cellStyle name="_pgvcl-costal_pgvcl_accd-2_1 3" xfId="4515"/>
    <cellStyle name="_pgvcl-costal_PGVCL-_accd-2_1 3" xfId="4516"/>
    <cellStyle name="_pgvcl-costal_pgvcl_accd-2_1 4" xfId="4517"/>
    <cellStyle name="_pgvcl-costal_PGVCL-_accd-2_1 4" xfId="4518"/>
    <cellStyle name="_pgvcl-costal_pgvcl_accd-2_1 5" xfId="4519"/>
    <cellStyle name="_pgvcl-costal_PGVCL-_accd-2_1 5" xfId="4520"/>
    <cellStyle name="_pgvcl-costal_pgvcl_accd-2_1 6" xfId="4521"/>
    <cellStyle name="_pgvcl-costal_PGVCL-_accd-2_1 6" xfId="4522"/>
    <cellStyle name="_pgvcl-costal_pgvcl_accd-2_1 7" xfId="4523"/>
    <cellStyle name="_pgvcl-costal_PGVCL-_accd-2_1 7" xfId="4524"/>
    <cellStyle name="_pgvcl-costal_pgvcl_accd-2_1 8" xfId="4525"/>
    <cellStyle name="_pgvcl-costal_PGVCL-_accd-2_1 8" xfId="4526"/>
    <cellStyle name="_pgvcl-costal_pgvcl_ACCD-MAINT" xfId="4527"/>
    <cellStyle name="_pgvcl-costal_PGVCL-_ACCD-MAINT" xfId="4528"/>
    <cellStyle name="_pgvcl-costal_pgvcl_ACCD-MAINT 2" xfId="4529"/>
    <cellStyle name="_pgvcl-costal_PGVCL-_ACCD-MAINT 2" xfId="4530"/>
    <cellStyle name="_pgvcl-costal_pgvcl_ACCD-MAINT 3" xfId="4531"/>
    <cellStyle name="_pgvcl-costal_PGVCL-_ACCD-MAINT 3" xfId="4532"/>
    <cellStyle name="_pgvcl-costal_pgvcl_ACCD-MAINT 4" xfId="4533"/>
    <cellStyle name="_pgvcl-costal_PGVCL-_ACCD-MAINT 4" xfId="4534"/>
    <cellStyle name="_pgvcl-costal_pgvcl_ACCD-MAINT 5" xfId="4535"/>
    <cellStyle name="_pgvcl-costal_PGVCL-_ACCD-MAINT 5" xfId="4536"/>
    <cellStyle name="_pgvcl-costal_pgvcl_ACCD-MAINT 6" xfId="4537"/>
    <cellStyle name="_pgvcl-costal_PGVCL-_ACCD-MAINT 6" xfId="4538"/>
    <cellStyle name="_pgvcl-costal_pgvcl_ACCD-MAINT 7" xfId="4539"/>
    <cellStyle name="_pgvcl-costal_PGVCL-_ACCD-MAINT 7" xfId="4540"/>
    <cellStyle name="_pgvcl-costal_pgvcl_ACCD-MAINT 8" xfId="4541"/>
    <cellStyle name="_pgvcl-costal_PGVCL-_ACCD-MAINT 8" xfId="4542"/>
    <cellStyle name="_pgvcl-costal_pgvcl_Accident" xfId="4543"/>
    <cellStyle name="_pgvcl-costal_PGVCL-_Accident" xfId="4544"/>
    <cellStyle name="_pgvcl-costal_pgvcl_Accident - 2007-08 + 2008-09 -- 15.12.08" xfId="4545"/>
    <cellStyle name="_pgvcl-costal_PGVCL-_Accident - 2007-08 + 2008-09 -- 15.12.08" xfId="4546"/>
    <cellStyle name="_pgvcl-costal_pgvcl_Accident - 2007-08 + 2008-09 -- 15.12.08 2" xfId="4547"/>
    <cellStyle name="_pgvcl-costal_PGVCL-_Accident - 2007-08 + 2008-09 -- 15.12.08 2" xfId="4548"/>
    <cellStyle name="_pgvcl-costal_pgvcl_Accident - 2007-08 + 2008-09 -- 15.12.08 3" xfId="4549"/>
    <cellStyle name="_pgvcl-costal_PGVCL-_Accident - 2007-08 + 2008-09 -- 15.12.08 3" xfId="4550"/>
    <cellStyle name="_pgvcl-costal_pgvcl_Accident - 2007-08 + 2008-09 -- 15.12.08 4" xfId="4551"/>
    <cellStyle name="_pgvcl-costal_PGVCL-_Accident - 2007-08 + 2008-09 -- 15.12.08 4" xfId="4552"/>
    <cellStyle name="_pgvcl-costal_pgvcl_Accident - 2007-08 + 2008-09 -- 15.12.08 5" xfId="4553"/>
    <cellStyle name="_pgvcl-costal_PGVCL-_Accident - 2007-08 + 2008-09 -- 15.12.08 5" xfId="4554"/>
    <cellStyle name="_pgvcl-costal_pgvcl_Accident - 2007-08 + 2008-09 -- 15.12.08 6" xfId="4555"/>
    <cellStyle name="_pgvcl-costal_PGVCL-_Accident - 2007-08 + 2008-09 -- 15.12.08 6" xfId="4556"/>
    <cellStyle name="_pgvcl-costal_pgvcl_Accident - 2007-08 + 2008-09 -- 15.12.08 7" xfId="4557"/>
    <cellStyle name="_pgvcl-costal_PGVCL-_Accident - 2007-08 + 2008-09 -- 15.12.08 7" xfId="4558"/>
    <cellStyle name="_pgvcl-costal_pgvcl_Accident - 2007-08 + 2008-09 -- 15.12.08 8" xfId="4559"/>
    <cellStyle name="_pgvcl-costal_PGVCL-_Accident - 2007-08 + 2008-09 -- 15.12.08 8" xfId="4560"/>
    <cellStyle name="_pgvcl-costal_pgvcl_Accident Entry 2010-11 Master" xfId="4561"/>
    <cellStyle name="_pgvcl-costal_PGVCL-_Accident Entry 2010-11 Master" xfId="4562"/>
    <cellStyle name="_pgvcl-costal_pgvcl_Accident S-dn wise up to Nov. 08 for SE's Conference" xfId="4563"/>
    <cellStyle name="_pgvcl-costal_PGVCL-_Accident S-dn wise up to Nov. 08 for SE's Conference" xfId="4564"/>
    <cellStyle name="_pgvcl-costal_pgvcl_Accident S-dn wise up to Nov. 08 for SE's Conference 2" xfId="4565"/>
    <cellStyle name="_pgvcl-costal_PGVCL-_Accident S-dn wise up to Nov. 08 for SE's Conference 2" xfId="4566"/>
    <cellStyle name="_pgvcl-costal_pgvcl_Accident S-dn wise up to Nov. 08 for SE's Conference 3" xfId="4567"/>
    <cellStyle name="_pgvcl-costal_PGVCL-_Accident S-dn wise up to Nov. 08 for SE's Conference 3" xfId="4568"/>
    <cellStyle name="_pgvcl-costal_pgvcl_Accident S-dn wise up to Nov. 08 for SE's Conference 4" xfId="4569"/>
    <cellStyle name="_pgvcl-costal_PGVCL-_Accident S-dn wise up to Nov. 08 for SE's Conference 4" xfId="4570"/>
    <cellStyle name="_pgvcl-costal_pgvcl_Accident S-dn wise up to Nov. 08 for SE's Conference 5" xfId="4571"/>
    <cellStyle name="_pgvcl-costal_PGVCL-_Accident S-dn wise up to Nov. 08 for SE's Conference 5" xfId="4572"/>
    <cellStyle name="_pgvcl-costal_pgvcl_Accident S-dn wise up to Nov. 08 for SE's Conference 6" xfId="4573"/>
    <cellStyle name="_pgvcl-costal_PGVCL-_Accident S-dn wise up to Nov. 08 for SE's Conference 6" xfId="4574"/>
    <cellStyle name="_pgvcl-costal_pgvcl_Accident S-dn wise up to Nov. 08 for SE's Conference 7" xfId="4575"/>
    <cellStyle name="_pgvcl-costal_PGVCL-_Accident S-dn wise up to Nov. 08 for SE's Conference 7" xfId="4576"/>
    <cellStyle name="_pgvcl-costal_pgvcl_Accident S-dn wise up to Nov. 08 for SE's Conference 8" xfId="4577"/>
    <cellStyle name="_pgvcl-costal_PGVCL-_Accident S-dn wise up to Nov. 08 for SE's Conference 8" xfId="4578"/>
    <cellStyle name="_pgvcl-costal_pgvcl_AG TC METER " xfId="4579"/>
    <cellStyle name="_pgvcl-costal_PGVCL-_AG TC METER " xfId="4580"/>
    <cellStyle name="_pgvcl-costal_pgvcl_AG TC METER _Book-DMTHL" xfId="4581"/>
    <cellStyle name="_pgvcl-costal_PGVCL-_AG TC METER _Book-DMTHL" xfId="4582"/>
    <cellStyle name="_pgvcl-costal_pgvcl_AG TC METER _Comparison" xfId="4583"/>
    <cellStyle name="_pgvcl-costal_PGVCL-_AG TC METER _Comparison" xfId="4584"/>
    <cellStyle name="_pgvcl-costal_pgvcl_AG TC METER _Comparison 2" xfId="4585"/>
    <cellStyle name="_pgvcl-costal_PGVCL-_AG TC METER _Comparison 2" xfId="4586"/>
    <cellStyle name="_pgvcl-costal_pgvcl_AG TC METER _Comparison 3" xfId="4587"/>
    <cellStyle name="_pgvcl-costal_PGVCL-_AG TC METER _Comparison 3" xfId="4588"/>
    <cellStyle name="_pgvcl-costal_pgvcl_AG TC METER _Comparison 4" xfId="4589"/>
    <cellStyle name="_pgvcl-costal_PGVCL-_AG TC METER _Comparison 4" xfId="4590"/>
    <cellStyle name="_pgvcl-costal_pgvcl_AG TC METER _Comparison 5" xfId="4591"/>
    <cellStyle name="_pgvcl-costal_PGVCL-_AG TC METER _Comparison 5" xfId="4592"/>
    <cellStyle name="_pgvcl-costal_pgvcl_AG TC METER _Comparison 6" xfId="4593"/>
    <cellStyle name="_pgvcl-costal_PGVCL-_AG TC METER _Comparison 6" xfId="4594"/>
    <cellStyle name="_pgvcl-costal_pgvcl_AG TC METER _Comparison 7" xfId="4595"/>
    <cellStyle name="_pgvcl-costal_PGVCL-_AG TC METER _Comparison 7" xfId="4596"/>
    <cellStyle name="_pgvcl-costal_pgvcl_AG TC METER _Comparison 8" xfId="4597"/>
    <cellStyle name="_pgvcl-costal_PGVCL-_AG TC METER _Comparison 8" xfId="4598"/>
    <cellStyle name="_pgvcl-costal_pgvcl_AG TC METER _Details of Selected Urban Feeder" xfId="4599"/>
    <cellStyle name="_pgvcl-costal_PGVCL-_AG TC METER _Details of Selected Urban Feeder" xfId="4600"/>
    <cellStyle name="_pgvcl-costal_pgvcl_AG TC METER _Details of Selected Urban Feeder 2" xfId="4601"/>
    <cellStyle name="_pgvcl-costal_PGVCL-_AG TC METER _Details of Selected Urban Feeder 2" xfId="4602"/>
    <cellStyle name="_pgvcl-costal_pgvcl_AG TC METER _Details of Selected Urban Feeder 3" xfId="4603"/>
    <cellStyle name="_pgvcl-costal_PGVCL-_AG TC METER _Details of Selected Urban Feeder 3" xfId="4604"/>
    <cellStyle name="_pgvcl-costal_pgvcl_AG TC METER _Details of Selected Urban Feeder 4" xfId="4605"/>
    <cellStyle name="_pgvcl-costal_PGVCL-_AG TC METER _Details of Selected Urban Feeder 4" xfId="4606"/>
    <cellStyle name="_pgvcl-costal_pgvcl_AG TC METER _Details of Selected Urban Feeder 5" xfId="4607"/>
    <cellStyle name="_pgvcl-costal_PGVCL-_AG TC METER _Details of Selected Urban Feeder 5" xfId="4608"/>
    <cellStyle name="_pgvcl-costal_pgvcl_AG TC METER _Details of Selected Urban Feeder 6" xfId="4609"/>
    <cellStyle name="_pgvcl-costal_PGVCL-_AG TC METER _Details of Selected Urban Feeder 6" xfId="4610"/>
    <cellStyle name="_pgvcl-costal_pgvcl_AG TC METER _Details of Selected Urban Feeder 7" xfId="4611"/>
    <cellStyle name="_pgvcl-costal_PGVCL-_AG TC METER _Details of Selected Urban Feeder 7" xfId="4612"/>
    <cellStyle name="_pgvcl-costal_pgvcl_AG TC METER _Details of Selected Urban Feeder 8" xfId="4613"/>
    <cellStyle name="_pgvcl-costal_PGVCL-_AG TC METER _Details of Selected Urban Feeder 8" xfId="4614"/>
    <cellStyle name="_pgvcl-costal_pgvcl_AG TC METER _DHTHL JAN-09" xfId="4615"/>
    <cellStyle name="_pgvcl-costal_PGVCL-_AG TC METER _DHTHL JAN-09" xfId="4616"/>
    <cellStyle name="_pgvcl-costal_pgvcl_AG TC METER _dnthl Feb-09" xfId="4617"/>
    <cellStyle name="_pgvcl-costal_PGVCL-_AG TC METER _dnthl Feb-09" xfId="4618"/>
    <cellStyle name="_pgvcl-costal_pgvcl_AG TC METER _JGYssss" xfId="4619"/>
    <cellStyle name="_pgvcl-costal_PGVCL-_AG TC METER _JGYssss" xfId="4620"/>
    <cellStyle name="_pgvcl-costal_pgvcl_AG TC METER _JGYssss 2" xfId="4621"/>
    <cellStyle name="_pgvcl-costal_PGVCL-_AG TC METER _JGYssss 2" xfId="4622"/>
    <cellStyle name="_pgvcl-costal_pgvcl_AG TC METER _JGYssss 3" xfId="4623"/>
    <cellStyle name="_pgvcl-costal_PGVCL-_AG TC METER _JGYssss 3" xfId="4624"/>
    <cellStyle name="_pgvcl-costal_pgvcl_AG TC METER _JGYssss 4" xfId="4625"/>
    <cellStyle name="_pgvcl-costal_PGVCL-_AG TC METER _JGYssss 4" xfId="4626"/>
    <cellStyle name="_pgvcl-costal_pgvcl_AG TC METER _JGYssss 5" xfId="4627"/>
    <cellStyle name="_pgvcl-costal_PGVCL-_AG TC METER _JGYssss 5" xfId="4628"/>
    <cellStyle name="_pgvcl-costal_pgvcl_AG TC METER _JGYssss 6" xfId="4629"/>
    <cellStyle name="_pgvcl-costal_PGVCL-_AG TC METER _JGYssss 6" xfId="4630"/>
    <cellStyle name="_pgvcl-costal_pgvcl_AG TC METER _JGYssss 7" xfId="4631"/>
    <cellStyle name="_pgvcl-costal_PGVCL-_AG TC METER _JGYssss 7" xfId="4632"/>
    <cellStyle name="_pgvcl-costal_pgvcl_AG TC METER _JGYssss 8" xfId="4633"/>
    <cellStyle name="_pgvcl-costal_PGVCL-_AG TC METER _JGYssss 8" xfId="4634"/>
    <cellStyle name="_pgvcl-costal_pgvcl_AG TC METER _New MIS Sheets" xfId="4635"/>
    <cellStyle name="_pgvcl-costal_PGVCL-_AG TC METER _New MIS Sheets" xfId="4636"/>
    <cellStyle name="_pgvcl-costal_pgvcl_AG TC METER _New MIS Sheets 2" xfId="4637"/>
    <cellStyle name="_pgvcl-costal_PGVCL-_AG TC METER _New MIS Sheets 2" xfId="4638"/>
    <cellStyle name="_pgvcl-costal_pgvcl_AG TC METER _New MIS Sheets 3" xfId="4639"/>
    <cellStyle name="_pgvcl-costal_PGVCL-_AG TC METER _New MIS Sheets 3" xfId="4640"/>
    <cellStyle name="_pgvcl-costal_pgvcl_AG TC METER _New MIS Sheets 4" xfId="4641"/>
    <cellStyle name="_pgvcl-costal_PGVCL-_AG TC METER _New MIS Sheets 4" xfId="4642"/>
    <cellStyle name="_pgvcl-costal_pgvcl_AG TC METER _New MIS Sheets 5" xfId="4643"/>
    <cellStyle name="_pgvcl-costal_PGVCL-_AG TC METER _New MIS Sheets 5" xfId="4644"/>
    <cellStyle name="_pgvcl-costal_pgvcl_AG TC METER _New MIS Sheets 6" xfId="4645"/>
    <cellStyle name="_pgvcl-costal_PGVCL-_AG TC METER _New MIS Sheets 6" xfId="4646"/>
    <cellStyle name="_pgvcl-costal_pgvcl_AG TC METER _New MIS Sheets 7" xfId="4647"/>
    <cellStyle name="_pgvcl-costal_PGVCL-_AG TC METER _New MIS Sheets 7" xfId="4648"/>
    <cellStyle name="_pgvcl-costal_pgvcl_AG TC METER _New MIS Sheets 8" xfId="4649"/>
    <cellStyle name="_pgvcl-costal_PGVCL-_AG TC METER _New MIS Sheets 8" xfId="4650"/>
    <cellStyle name="_pgvcl-costal_pgvcl_AG TC METER _PBR" xfId="4651"/>
    <cellStyle name="_pgvcl-costal_PGVCL-_AG TC METER _PBR" xfId="4652"/>
    <cellStyle name="_pgvcl-costal_pgvcl_AG TC METER _PBR 2" xfId="4653"/>
    <cellStyle name="_pgvcl-costal_PGVCL-_AG TC METER _PBR 2" xfId="4654"/>
    <cellStyle name="_pgvcl-costal_pgvcl_AG TC METER _PBR 3" xfId="4655"/>
    <cellStyle name="_pgvcl-costal_PGVCL-_AG TC METER _PBR 3" xfId="4656"/>
    <cellStyle name="_pgvcl-costal_pgvcl_AG TC METER _PBR 4" xfId="4657"/>
    <cellStyle name="_pgvcl-costal_PGVCL-_AG TC METER _PBR 4" xfId="4658"/>
    <cellStyle name="_pgvcl-costal_pgvcl_AG TC METER _PBR 5" xfId="4659"/>
    <cellStyle name="_pgvcl-costal_PGVCL-_AG TC METER _PBR 5" xfId="4660"/>
    <cellStyle name="_pgvcl-costal_pgvcl_AG TC METER _PBR 6" xfId="4661"/>
    <cellStyle name="_pgvcl-costal_PGVCL-_AG TC METER _PBR 6" xfId="4662"/>
    <cellStyle name="_pgvcl-costal_pgvcl_AG TC METER _PBR 7" xfId="4663"/>
    <cellStyle name="_pgvcl-costal_PGVCL-_AG TC METER _PBR 7" xfId="4664"/>
    <cellStyle name="_pgvcl-costal_pgvcl_AG TC METER _PBR 8" xfId="4665"/>
    <cellStyle name="_pgvcl-costal_PGVCL-_AG TC METER _PBR 8" xfId="4666"/>
    <cellStyle name="_pgvcl-costal_pgvcl_AG TC METER _PBR CO_DAILY REPORT GIS - 20-01-09" xfId="4667"/>
    <cellStyle name="_pgvcl-costal_PGVCL-_AG TC METER _PBR CO_DAILY REPORT GIS - 20-01-09" xfId="4668"/>
    <cellStyle name="_pgvcl-costal_pgvcl_AG TC METER _PBR CO_DAILY REPORT GIS - 20-01-09 2" xfId="4669"/>
    <cellStyle name="_pgvcl-costal_PGVCL-_AG TC METER _PBR CO_DAILY REPORT GIS - 20-01-09 2" xfId="4670"/>
    <cellStyle name="_pgvcl-costal_pgvcl_AG TC METER _PBR CO_DAILY REPORT GIS - 20-01-09 3" xfId="4671"/>
    <cellStyle name="_pgvcl-costal_PGVCL-_AG TC METER _PBR CO_DAILY REPORT GIS - 20-01-09 3" xfId="4672"/>
    <cellStyle name="_pgvcl-costal_pgvcl_AG TC METER _PBR CO_DAILY REPORT GIS - 20-01-09 4" xfId="4673"/>
    <cellStyle name="_pgvcl-costal_PGVCL-_AG TC METER _PBR CO_DAILY REPORT GIS - 20-01-09 4" xfId="4674"/>
    <cellStyle name="_pgvcl-costal_pgvcl_AG TC METER _PBR CO_DAILY REPORT GIS - 20-01-09 5" xfId="4675"/>
    <cellStyle name="_pgvcl-costal_PGVCL-_AG TC METER _PBR CO_DAILY REPORT GIS - 20-01-09 5" xfId="4676"/>
    <cellStyle name="_pgvcl-costal_pgvcl_AG TC METER _PBR CO_DAILY REPORT GIS - 20-01-09 6" xfId="4677"/>
    <cellStyle name="_pgvcl-costal_PGVCL-_AG TC METER _PBR CO_DAILY REPORT GIS - 20-01-09 6" xfId="4678"/>
    <cellStyle name="_pgvcl-costal_pgvcl_AG TC METER _PBR CO_DAILY REPORT GIS - 20-01-09 7" xfId="4679"/>
    <cellStyle name="_pgvcl-costal_PGVCL-_AG TC METER _PBR CO_DAILY REPORT GIS - 20-01-09 7" xfId="4680"/>
    <cellStyle name="_pgvcl-costal_pgvcl_AG TC METER _PBR CO_DAILY REPORT GIS - 20-01-09 8" xfId="4681"/>
    <cellStyle name="_pgvcl-costal_PGVCL-_AG TC METER _PBR CO_DAILY REPORT GIS - 20-01-09 8" xfId="4682"/>
    <cellStyle name="_pgvcl-costal_pgvcl_AG TC METER _T&amp;D August-08" xfId="4683"/>
    <cellStyle name="_pgvcl-costal_PGVCL-_AG TC METER _T&amp;D August-08" xfId="4684"/>
    <cellStyle name="_pgvcl-costal_pgvcl_AG TC METER _T&amp;D August-08 2" xfId="4685"/>
    <cellStyle name="_pgvcl-costal_PGVCL-_AG TC METER _T&amp;D August-08 2" xfId="4686"/>
    <cellStyle name="_pgvcl-costal_pgvcl_AG TC METER _T&amp;D August-08 3" xfId="4687"/>
    <cellStyle name="_pgvcl-costal_PGVCL-_AG TC METER _T&amp;D August-08 3" xfId="4688"/>
    <cellStyle name="_pgvcl-costal_pgvcl_AG TC METER _T&amp;D August-08 4" xfId="4689"/>
    <cellStyle name="_pgvcl-costal_PGVCL-_AG TC METER _T&amp;D August-08 4" xfId="4690"/>
    <cellStyle name="_pgvcl-costal_pgvcl_AG TC METER _T&amp;D August-08 5" xfId="4691"/>
    <cellStyle name="_pgvcl-costal_PGVCL-_AG TC METER _T&amp;D August-08 5" xfId="4692"/>
    <cellStyle name="_pgvcl-costal_pgvcl_AG TC METER _T&amp;D August-08 6" xfId="4693"/>
    <cellStyle name="_pgvcl-costal_PGVCL-_AG TC METER _T&amp;D August-08 6" xfId="4694"/>
    <cellStyle name="_pgvcl-costal_pgvcl_AG TC METER _T&amp;D August-08 7" xfId="4695"/>
    <cellStyle name="_pgvcl-costal_PGVCL-_AG TC METER _T&amp;D August-08 7" xfId="4696"/>
    <cellStyle name="_pgvcl-costal_pgvcl_AG TC METER _T&amp;D August-08 8" xfId="4697"/>
    <cellStyle name="_pgvcl-costal_PGVCL-_AG TC METER _T&amp;D August-08 8" xfId="4698"/>
    <cellStyle name="_pgvcl-costal_pgvcl_AG TC METER _T&amp;D Dec-08" xfId="4699"/>
    <cellStyle name="_pgvcl-costal_PGVCL-_AG TC METER _T&amp;D Dec-08" xfId="4700"/>
    <cellStyle name="_pgvcl-costal_pgvcl_AG TC METER _T&amp;D Dec-08 2" xfId="4701"/>
    <cellStyle name="_pgvcl-costal_PGVCL-_AG TC METER _T&amp;D Dec-08 2" xfId="4702"/>
    <cellStyle name="_pgvcl-costal_pgvcl_AG TC METER _T&amp;D Dec-08 3" xfId="4703"/>
    <cellStyle name="_pgvcl-costal_PGVCL-_AG TC METER _T&amp;D Dec-08 3" xfId="4704"/>
    <cellStyle name="_pgvcl-costal_pgvcl_AG TC METER _T&amp;D Dec-08 4" xfId="4705"/>
    <cellStyle name="_pgvcl-costal_PGVCL-_AG TC METER _T&amp;D Dec-08 4" xfId="4706"/>
    <cellStyle name="_pgvcl-costal_pgvcl_AG TC METER _T&amp;D Dec-08 5" xfId="4707"/>
    <cellStyle name="_pgvcl-costal_PGVCL-_AG TC METER _T&amp;D Dec-08 5" xfId="4708"/>
    <cellStyle name="_pgvcl-costal_pgvcl_AG TC METER _T&amp;D Dec-08 6" xfId="4709"/>
    <cellStyle name="_pgvcl-costal_PGVCL-_AG TC METER _T&amp;D Dec-08 6" xfId="4710"/>
    <cellStyle name="_pgvcl-costal_pgvcl_AG TC METER _T&amp;D Dec-08 7" xfId="4711"/>
    <cellStyle name="_pgvcl-costal_PGVCL-_AG TC METER _T&amp;D Dec-08 7" xfId="4712"/>
    <cellStyle name="_pgvcl-costal_pgvcl_AG TC METER _T&amp;D Dec-08 8" xfId="4713"/>
    <cellStyle name="_pgvcl-costal_PGVCL-_AG TC METER _T&amp;D Dec-08 8" xfId="4714"/>
    <cellStyle name="_pgvcl-costal_pgvcl_AG TC METER _T&amp;D July-08" xfId="4715"/>
    <cellStyle name="_pgvcl-costal_PGVCL-_AG TC METER _T&amp;D July-08" xfId="4716"/>
    <cellStyle name="_pgvcl-costal_pgvcl_AG TC METER _T&amp;D July-08 2" xfId="4717"/>
    <cellStyle name="_pgvcl-costal_PGVCL-_AG TC METER _T&amp;D July-08 2" xfId="4718"/>
    <cellStyle name="_pgvcl-costal_pgvcl_AG TC METER _T&amp;D July-08 3" xfId="4719"/>
    <cellStyle name="_pgvcl-costal_PGVCL-_AG TC METER _T&amp;D July-08 3" xfId="4720"/>
    <cellStyle name="_pgvcl-costal_pgvcl_AG TC METER _T&amp;D July-08 4" xfId="4721"/>
    <cellStyle name="_pgvcl-costal_PGVCL-_AG TC METER _T&amp;D July-08 4" xfId="4722"/>
    <cellStyle name="_pgvcl-costal_pgvcl_AG TC METER _T&amp;D July-08 5" xfId="4723"/>
    <cellStyle name="_pgvcl-costal_PGVCL-_AG TC METER _T&amp;D July-08 5" xfId="4724"/>
    <cellStyle name="_pgvcl-costal_pgvcl_AG TC METER _T&amp;D July-08 6" xfId="4725"/>
    <cellStyle name="_pgvcl-costal_PGVCL-_AG TC METER _T&amp;D July-08 6" xfId="4726"/>
    <cellStyle name="_pgvcl-costal_pgvcl_AG TC METER _T&amp;D July-08 7" xfId="4727"/>
    <cellStyle name="_pgvcl-costal_PGVCL-_AG TC METER _T&amp;D July-08 7" xfId="4728"/>
    <cellStyle name="_pgvcl-costal_pgvcl_AG TC METER _T&amp;D July-08 8" xfId="4729"/>
    <cellStyle name="_pgvcl-costal_PGVCL-_AG TC METER _T&amp;D July-08 8" xfId="4730"/>
    <cellStyle name="_pgvcl-costal_pgvcl_AG TC METER _T&amp;D MAR--09" xfId="4731"/>
    <cellStyle name="_pgvcl-costal_PGVCL-_AG TC METER _T&amp;D MAR--09" xfId="4732"/>
    <cellStyle name="_pgvcl-costal_pgvcl_AG TC METER _T&amp;D MAR--09 2" xfId="4733"/>
    <cellStyle name="_pgvcl-costal_PGVCL-_AG TC METER _T&amp;D MAR--09 2" xfId="4734"/>
    <cellStyle name="_pgvcl-costal_pgvcl_AG TC METER _T&amp;D MAR--09 3" xfId="4735"/>
    <cellStyle name="_pgvcl-costal_PGVCL-_AG TC METER _T&amp;D MAR--09 3" xfId="4736"/>
    <cellStyle name="_pgvcl-costal_pgvcl_AG TC METER _T&amp;D MAR--09 4" xfId="4737"/>
    <cellStyle name="_pgvcl-costal_PGVCL-_AG TC METER _T&amp;D MAR--09 4" xfId="4738"/>
    <cellStyle name="_pgvcl-costal_pgvcl_AG TC METER _T&amp;D MAR--09 5" xfId="4739"/>
    <cellStyle name="_pgvcl-costal_PGVCL-_AG TC METER _T&amp;D MAR--09 5" xfId="4740"/>
    <cellStyle name="_pgvcl-costal_pgvcl_AG TC METER _T&amp;D MAR--09 6" xfId="4741"/>
    <cellStyle name="_pgvcl-costal_PGVCL-_AG TC METER _T&amp;D MAR--09 6" xfId="4742"/>
    <cellStyle name="_pgvcl-costal_pgvcl_AG TC METER _T&amp;D MAR--09 7" xfId="4743"/>
    <cellStyle name="_pgvcl-costal_PGVCL-_AG TC METER _T&amp;D MAR--09 7" xfId="4744"/>
    <cellStyle name="_pgvcl-costal_pgvcl_AG TC METER _T&amp;D MAR--09 8" xfId="4745"/>
    <cellStyle name="_pgvcl-costal_PGVCL-_AG TC METER _T&amp;D MAR--09 8" xfId="4746"/>
    <cellStyle name="_pgvcl-costal_pgvcl_AG TC METER _Urban Weekly 8 MAY 09" xfId="4747"/>
    <cellStyle name="_pgvcl-costal_PGVCL-_AG TC METER _Urban Weekly 8 MAY 09" xfId="4748"/>
    <cellStyle name="_pgvcl-costal_pgvcl_AG TC METER _URBAN WEEKLY PBR CO" xfId="4749"/>
    <cellStyle name="_pgvcl-costal_PGVCL-_AG TC METER _URBAN WEEKLY PBR CO" xfId="4750"/>
    <cellStyle name="_pgvcl-costal_pgvcl_AG TC METER _URBAN WEEKLY PBR CO 2" xfId="4751"/>
    <cellStyle name="_pgvcl-costal_PGVCL-_AG TC METER _URBAN WEEKLY PBR CO 2" xfId="4752"/>
    <cellStyle name="_pgvcl-costal_pgvcl_AG TC METER _URBAN WEEKLY PBR CO 3" xfId="4753"/>
    <cellStyle name="_pgvcl-costal_PGVCL-_AG TC METER _URBAN WEEKLY PBR CO 3" xfId="4754"/>
    <cellStyle name="_pgvcl-costal_pgvcl_AG TC METER _URBAN WEEKLY PBR CO 4" xfId="4755"/>
    <cellStyle name="_pgvcl-costal_PGVCL-_AG TC METER _URBAN WEEKLY PBR CO 4" xfId="4756"/>
    <cellStyle name="_pgvcl-costal_pgvcl_AG TC METER _URBAN WEEKLY PBR CO 5" xfId="4757"/>
    <cellStyle name="_pgvcl-costal_PGVCL-_AG TC METER _URBAN WEEKLY PBR CO 5" xfId="4758"/>
    <cellStyle name="_pgvcl-costal_pgvcl_AG TC METER _URBAN WEEKLY PBR CO 6" xfId="4759"/>
    <cellStyle name="_pgvcl-costal_PGVCL-_AG TC METER _URBAN WEEKLY PBR CO 6" xfId="4760"/>
    <cellStyle name="_pgvcl-costal_pgvcl_AG TC METER _URBAN WEEKLY PBR CO 7" xfId="4761"/>
    <cellStyle name="_pgvcl-costal_PGVCL-_AG TC METER _URBAN WEEKLY PBR CO 7" xfId="4762"/>
    <cellStyle name="_pgvcl-costal_pgvcl_AG TC METER _URBAN WEEKLY PBR CO 8" xfId="4763"/>
    <cellStyle name="_pgvcl-costal_PGVCL-_AG TC METER _URBAN WEEKLY PBR CO 8" xfId="4764"/>
    <cellStyle name="_pgvcl-costal_pgvcl_AG TC METER _Weekly Urban PBR CO - 04-04-09 to 12-04-09" xfId="4765"/>
    <cellStyle name="_pgvcl-costal_PGVCL-_AG TC METER _Weekly Urban PBR CO - 04-04-09 to 12-04-09" xfId="4766"/>
    <cellStyle name="_pgvcl-costal_pgvcl_AG TC METER _Weekly Urban PBR CO - 04-04-09 to 12-04-09 2" xfId="4767"/>
    <cellStyle name="_pgvcl-costal_PGVCL-_AG TC METER _Weekly Urban PBR CO - 04-04-09 to 12-04-09 2" xfId="4768"/>
    <cellStyle name="_pgvcl-costal_pgvcl_AG TC METER _Weekly Urban PBR CO - 04-04-09 to 12-04-09 3" xfId="4769"/>
    <cellStyle name="_pgvcl-costal_PGVCL-_AG TC METER _Weekly Urban PBR CO - 04-04-09 to 12-04-09 3" xfId="4770"/>
    <cellStyle name="_pgvcl-costal_pgvcl_AG TC METER _Weekly Urban PBR CO - 04-04-09 to 12-04-09 4" xfId="4771"/>
    <cellStyle name="_pgvcl-costal_PGVCL-_AG TC METER _Weekly Urban PBR CO - 04-04-09 to 12-04-09 4" xfId="4772"/>
    <cellStyle name="_pgvcl-costal_pgvcl_AG TC METER _Weekly Urban PBR CO - 04-04-09 to 12-04-09 5" xfId="4773"/>
    <cellStyle name="_pgvcl-costal_PGVCL-_AG TC METER _Weekly Urban PBR CO - 04-04-09 to 12-04-09 5" xfId="4774"/>
    <cellStyle name="_pgvcl-costal_pgvcl_AG TC METER _Weekly Urban PBR CO - 04-04-09 to 12-04-09 6" xfId="4775"/>
    <cellStyle name="_pgvcl-costal_PGVCL-_AG TC METER _Weekly Urban PBR CO - 04-04-09 to 12-04-09 6" xfId="4776"/>
    <cellStyle name="_pgvcl-costal_pgvcl_AG TC METER _Weekly Urban PBR CO - 04-04-09 to 12-04-09 7" xfId="4777"/>
    <cellStyle name="_pgvcl-costal_PGVCL-_AG TC METER _Weekly Urban PBR CO - 04-04-09 to 12-04-09 7" xfId="4778"/>
    <cellStyle name="_pgvcl-costal_pgvcl_AG TC METER _Weekly Urban PBR CO - 04-04-09 to 12-04-09 8" xfId="4779"/>
    <cellStyle name="_pgvcl-costal_PGVCL-_AG TC METER _Weekly Urban PBR CO - 04-04-09 to 12-04-09 8" xfId="4780"/>
    <cellStyle name="_pgvcl-costal_pgvcl_AG TC METER _Weekly Urban PBR CO - 06-03-09 to 12-03-09" xfId="4781"/>
    <cellStyle name="_pgvcl-costal_PGVCL-_AG TC METER _Weekly Urban PBR CO - 06-03-09 to 12-03-09" xfId="4782"/>
    <cellStyle name="_pgvcl-costal_pgvcl_AG TC METER _Weekly Urban PBR CO - 06-03-09 to 12-03-09 2" xfId="4783"/>
    <cellStyle name="_pgvcl-costal_PGVCL-_AG TC METER _Weekly Urban PBR CO - 06-03-09 to 12-03-09 2" xfId="4784"/>
    <cellStyle name="_pgvcl-costal_pgvcl_AG TC METER _Weekly Urban PBR CO - 06-03-09 to 12-03-09 3" xfId="4785"/>
    <cellStyle name="_pgvcl-costal_PGVCL-_AG TC METER _Weekly Urban PBR CO - 06-03-09 to 12-03-09 3" xfId="4786"/>
    <cellStyle name="_pgvcl-costal_pgvcl_AG TC METER _Weekly Urban PBR CO - 06-03-09 to 12-03-09 4" xfId="4787"/>
    <cellStyle name="_pgvcl-costal_PGVCL-_AG TC METER _Weekly Urban PBR CO - 06-03-09 to 12-03-09 4" xfId="4788"/>
    <cellStyle name="_pgvcl-costal_pgvcl_AG TC METER _Weekly Urban PBR CO - 06-03-09 to 12-03-09 5" xfId="4789"/>
    <cellStyle name="_pgvcl-costal_PGVCL-_AG TC METER _Weekly Urban PBR CO - 06-03-09 to 12-03-09 5" xfId="4790"/>
    <cellStyle name="_pgvcl-costal_pgvcl_AG TC METER _Weekly Urban PBR CO - 06-03-09 to 12-03-09 6" xfId="4791"/>
    <cellStyle name="_pgvcl-costal_PGVCL-_AG TC METER _Weekly Urban PBR CO - 06-03-09 to 12-03-09 6" xfId="4792"/>
    <cellStyle name="_pgvcl-costal_pgvcl_AG TC METER _Weekly Urban PBR CO - 06-03-09 to 12-03-09 7" xfId="4793"/>
    <cellStyle name="_pgvcl-costal_PGVCL-_AG TC METER _Weekly Urban PBR CO - 06-03-09 to 12-03-09 7" xfId="4794"/>
    <cellStyle name="_pgvcl-costal_pgvcl_AG TC METER _Weekly Urban PBR CO - 06-03-09 to 12-03-09 8" xfId="4795"/>
    <cellStyle name="_pgvcl-costal_PGVCL-_AG TC METER _Weekly Urban PBR CO - 06-03-09 to 12-03-09 8" xfId="4796"/>
    <cellStyle name="_pgvcl-costal_pgvcl_AG TC METER _Weekly Urban PBR CO - 20-02-09 to 26-02-09" xfId="4797"/>
    <cellStyle name="_pgvcl-costal_PGVCL-_AG TC METER _Weekly Urban PBR CO - 20-02-09 to 26-02-09" xfId="4798"/>
    <cellStyle name="_pgvcl-costal_pgvcl_AG TC METER _Weekly Urban PBR CO - 20-02-09 to 26-02-09 2" xfId="4799"/>
    <cellStyle name="_pgvcl-costal_PGVCL-_AG TC METER _Weekly Urban PBR CO - 20-02-09 to 26-02-09 2" xfId="4800"/>
    <cellStyle name="_pgvcl-costal_pgvcl_AG TC METER _Weekly Urban PBR CO - 20-02-09 to 26-02-09 3" xfId="4801"/>
    <cellStyle name="_pgvcl-costal_PGVCL-_AG TC METER _Weekly Urban PBR CO - 20-02-09 to 26-02-09 3" xfId="4802"/>
    <cellStyle name="_pgvcl-costal_pgvcl_AG TC METER _Weekly Urban PBR CO - 20-02-09 to 26-02-09 4" xfId="4803"/>
    <cellStyle name="_pgvcl-costal_PGVCL-_AG TC METER _Weekly Urban PBR CO - 20-02-09 to 26-02-09 4" xfId="4804"/>
    <cellStyle name="_pgvcl-costal_pgvcl_AG TC METER _Weekly Urban PBR CO - 20-02-09 to 26-02-09 5" xfId="4805"/>
    <cellStyle name="_pgvcl-costal_PGVCL-_AG TC METER _Weekly Urban PBR CO - 20-02-09 to 26-02-09 5" xfId="4806"/>
    <cellStyle name="_pgvcl-costal_pgvcl_AG TC METER _Weekly Urban PBR CO - 20-02-09 to 26-02-09 6" xfId="4807"/>
    <cellStyle name="_pgvcl-costal_PGVCL-_AG TC METER _Weekly Urban PBR CO - 20-02-09 to 26-02-09 6" xfId="4808"/>
    <cellStyle name="_pgvcl-costal_pgvcl_AG TC METER _Weekly Urban PBR CO - 20-02-09 to 26-02-09 7" xfId="4809"/>
    <cellStyle name="_pgvcl-costal_PGVCL-_AG TC METER _Weekly Urban PBR CO - 20-02-09 to 26-02-09 7" xfId="4810"/>
    <cellStyle name="_pgvcl-costal_pgvcl_AG TC METER _Weekly Urban PBR CO - 20-02-09 to 26-02-09 8" xfId="4811"/>
    <cellStyle name="_pgvcl-costal_PGVCL-_AG TC METER _Weekly Urban PBR CO - 20-02-09 to 26-02-09 8" xfId="4812"/>
    <cellStyle name="_pgvcl-costal_pgvcl_AG TC METER _Weekly Urban PBR CO - 30-01-09 to 05-02-09" xfId="4813"/>
    <cellStyle name="_pgvcl-costal_PGVCL-_AG TC METER _Weekly Urban PBR CO - 30-01-09 to 05-02-09" xfId="4814"/>
    <cellStyle name="_pgvcl-costal_pgvcl_AG TC METER _Weekly Urban PBR CO - 30-01-09 to 05-02-09 2" xfId="4815"/>
    <cellStyle name="_pgvcl-costal_PGVCL-_AG TC METER _Weekly Urban PBR CO - 30-01-09 to 05-02-09 2" xfId="4816"/>
    <cellStyle name="_pgvcl-costal_pgvcl_AG TC METER _Weekly Urban PBR CO - 30-01-09 to 05-02-09 3" xfId="4817"/>
    <cellStyle name="_pgvcl-costal_PGVCL-_AG TC METER _Weekly Urban PBR CO - 30-01-09 to 05-02-09 3" xfId="4818"/>
    <cellStyle name="_pgvcl-costal_pgvcl_AG TC METER _Weekly Urban PBR CO - 30-01-09 to 05-02-09 4" xfId="4819"/>
    <cellStyle name="_pgvcl-costal_PGVCL-_AG TC METER _Weekly Urban PBR CO - 30-01-09 to 05-02-09 4" xfId="4820"/>
    <cellStyle name="_pgvcl-costal_pgvcl_AG TC METER _Weekly Urban PBR CO - 30-01-09 to 05-02-09 5" xfId="4821"/>
    <cellStyle name="_pgvcl-costal_PGVCL-_AG TC METER _Weekly Urban PBR CO - 30-01-09 to 05-02-09 5" xfId="4822"/>
    <cellStyle name="_pgvcl-costal_pgvcl_AG TC METER _Weekly Urban PBR CO - 30-01-09 to 05-02-09 6" xfId="4823"/>
    <cellStyle name="_pgvcl-costal_PGVCL-_AG TC METER _Weekly Urban PBR CO - 30-01-09 to 05-02-09 6" xfId="4824"/>
    <cellStyle name="_pgvcl-costal_pgvcl_AG TC METER _Weekly Urban PBR CO - 30-01-09 to 05-02-09 7" xfId="4825"/>
    <cellStyle name="_pgvcl-costal_PGVCL-_AG TC METER _Weekly Urban PBR CO - 30-01-09 to 05-02-09 7" xfId="4826"/>
    <cellStyle name="_pgvcl-costal_pgvcl_AG TC METER _Weekly Urban PBR CO - 30-01-09 to 05-02-09 8" xfId="4827"/>
    <cellStyle name="_pgvcl-costal_PGVCL-_AG TC METER _Weekly Urban PBR CO - 30-01-09 to 05-02-09 8" xfId="4828"/>
    <cellStyle name="_pgvcl-costal_pgvcl_AG TC METER _Weekly Urban PBR CO - 9-1-09 to 15.01.09" xfId="4829"/>
    <cellStyle name="_pgvcl-costal_PGVCL-_AG TC METER _Weekly Urban PBR CO - 9-1-09 to 15.01.09" xfId="4830"/>
    <cellStyle name="_pgvcl-costal_pgvcl_AG TC METER _Weekly Urban PBR CO - 9-1-09 to 15.01.09 2" xfId="4831"/>
    <cellStyle name="_pgvcl-costal_PGVCL-_AG TC METER _Weekly Urban PBR CO - 9-1-09 to 15.01.09 2" xfId="4832"/>
    <cellStyle name="_pgvcl-costal_pgvcl_AG TC METER _Weekly Urban PBR CO - 9-1-09 to 15.01.09 3" xfId="4833"/>
    <cellStyle name="_pgvcl-costal_PGVCL-_AG TC METER _Weekly Urban PBR CO - 9-1-09 to 15.01.09 3" xfId="4834"/>
    <cellStyle name="_pgvcl-costal_pgvcl_AG TC METER _Weekly Urban PBR CO - 9-1-09 to 15.01.09 4" xfId="4835"/>
    <cellStyle name="_pgvcl-costal_PGVCL-_AG TC METER _Weekly Urban PBR CO - 9-1-09 to 15.01.09 4" xfId="4836"/>
    <cellStyle name="_pgvcl-costal_pgvcl_AG TC METER _Weekly Urban PBR CO - 9-1-09 to 15.01.09 5" xfId="4837"/>
    <cellStyle name="_pgvcl-costal_PGVCL-_AG TC METER _Weekly Urban PBR CO - 9-1-09 to 15.01.09 5" xfId="4838"/>
    <cellStyle name="_pgvcl-costal_pgvcl_AG TC METER _Weekly Urban PBR CO - 9-1-09 to 15.01.09 6" xfId="4839"/>
    <cellStyle name="_pgvcl-costal_PGVCL-_AG TC METER _Weekly Urban PBR CO - 9-1-09 to 15.01.09 6" xfId="4840"/>
    <cellStyle name="_pgvcl-costal_pgvcl_AG TC METER _Weekly Urban PBR CO - 9-1-09 to 15.01.09 7" xfId="4841"/>
    <cellStyle name="_pgvcl-costal_PGVCL-_AG TC METER _Weekly Urban PBR CO - 9-1-09 to 15.01.09 7" xfId="4842"/>
    <cellStyle name="_pgvcl-costal_pgvcl_AG TC METER _Weekly Urban PBR CO - 9-1-09 to 15.01.09 8" xfId="4843"/>
    <cellStyle name="_pgvcl-costal_PGVCL-_AG TC METER _Weekly Urban PBR CO - 9-1-09 to 15.01.09 8" xfId="4844"/>
    <cellStyle name="_pgvcl-costal_pgvcl_AG TC METER _Weekly Urban PBR CO 01-05-09 to 07-05-09" xfId="4845"/>
    <cellStyle name="_pgvcl-costal_PGVCL-_AG TC METER _Weekly Urban PBR CO 01-05-09 to 07-05-09" xfId="4846"/>
    <cellStyle name="_pgvcl-costal_pgvcl_AG TC METER _Weekly Urban PBR CO 01-05-09 to 07-05-09 2" xfId="4847"/>
    <cellStyle name="_pgvcl-costal_PGVCL-_AG TC METER _Weekly Urban PBR CO 01-05-09 to 07-05-09 2" xfId="4848"/>
    <cellStyle name="_pgvcl-costal_pgvcl_AG TC METER _Weekly Urban PBR CO 01-05-09 to 07-05-09 3" xfId="4849"/>
    <cellStyle name="_pgvcl-costal_PGVCL-_AG TC METER _Weekly Urban PBR CO 01-05-09 to 07-05-09 3" xfId="4850"/>
    <cellStyle name="_pgvcl-costal_pgvcl_AG TC METER _Weekly Urban PBR CO 01-05-09 to 07-05-09 4" xfId="4851"/>
    <cellStyle name="_pgvcl-costal_PGVCL-_AG TC METER _Weekly Urban PBR CO 01-05-09 to 07-05-09 4" xfId="4852"/>
    <cellStyle name="_pgvcl-costal_pgvcl_AG TC METER _Weekly Urban PBR CO 01-05-09 to 07-05-09 5" xfId="4853"/>
    <cellStyle name="_pgvcl-costal_PGVCL-_AG TC METER _Weekly Urban PBR CO 01-05-09 to 07-05-09 5" xfId="4854"/>
    <cellStyle name="_pgvcl-costal_pgvcl_AG TC METER _Weekly Urban PBR CO 01-05-09 to 07-05-09 6" xfId="4855"/>
    <cellStyle name="_pgvcl-costal_PGVCL-_AG TC METER _Weekly Urban PBR CO 01-05-09 to 07-05-09 6" xfId="4856"/>
    <cellStyle name="_pgvcl-costal_pgvcl_AG TC METER _Weekly Urban PBR CO 01-05-09 to 07-05-09 7" xfId="4857"/>
    <cellStyle name="_pgvcl-costal_PGVCL-_AG TC METER _Weekly Urban PBR CO 01-05-09 to 07-05-09 7" xfId="4858"/>
    <cellStyle name="_pgvcl-costal_pgvcl_AG TC METER _Weekly Urban PBR CO 01-05-09 to 07-05-09 8" xfId="4859"/>
    <cellStyle name="_pgvcl-costal_PGVCL-_AG TC METER _Weekly Urban PBR CO 01-05-09 to 07-05-09 8" xfId="4860"/>
    <cellStyle name="_pgvcl-costal_pgvcl_AG TC METER _Weekly Urban PBR CO 10-04-09 to 16-04-09" xfId="4861"/>
    <cellStyle name="_pgvcl-costal_PGVCL-_AG TC METER _Weekly Urban PBR CO 10-04-09 to 16-04-09" xfId="4862"/>
    <cellStyle name="_pgvcl-costal_pgvcl_AG TC METER _Weekly Urban PBR CO 10-04-09 to 16-04-09 2" xfId="4863"/>
    <cellStyle name="_pgvcl-costal_PGVCL-_AG TC METER _Weekly Urban PBR CO 10-04-09 to 16-04-09 2" xfId="4864"/>
    <cellStyle name="_pgvcl-costal_pgvcl_AG TC METER _Weekly Urban PBR CO 10-04-09 to 16-04-09 3" xfId="4865"/>
    <cellStyle name="_pgvcl-costal_PGVCL-_AG TC METER _Weekly Urban PBR CO 10-04-09 to 16-04-09 3" xfId="4866"/>
    <cellStyle name="_pgvcl-costal_pgvcl_AG TC METER _Weekly Urban PBR CO 10-04-09 to 16-04-09 4" xfId="4867"/>
    <cellStyle name="_pgvcl-costal_PGVCL-_AG TC METER _Weekly Urban PBR CO 10-04-09 to 16-04-09 4" xfId="4868"/>
    <cellStyle name="_pgvcl-costal_pgvcl_AG TC METER _Weekly Urban PBR CO 10-04-09 to 16-04-09 5" xfId="4869"/>
    <cellStyle name="_pgvcl-costal_PGVCL-_AG TC METER _Weekly Urban PBR CO 10-04-09 to 16-04-09 5" xfId="4870"/>
    <cellStyle name="_pgvcl-costal_pgvcl_AG TC METER _Weekly Urban PBR CO 10-04-09 to 16-04-09 6" xfId="4871"/>
    <cellStyle name="_pgvcl-costal_PGVCL-_AG TC METER _Weekly Urban PBR CO 10-04-09 to 16-04-09 6" xfId="4872"/>
    <cellStyle name="_pgvcl-costal_pgvcl_AG TC METER _Weekly Urban PBR CO 10-04-09 to 16-04-09 7" xfId="4873"/>
    <cellStyle name="_pgvcl-costal_PGVCL-_AG TC METER _Weekly Urban PBR CO 10-04-09 to 16-04-09 7" xfId="4874"/>
    <cellStyle name="_pgvcl-costal_pgvcl_AG TC METER _Weekly Urban PBR CO 10-04-09 to 16-04-09 8" xfId="4875"/>
    <cellStyle name="_pgvcl-costal_PGVCL-_AG TC METER _Weekly Urban PBR CO 10-04-09 to 16-04-09 8" xfId="4876"/>
    <cellStyle name="_pgvcl-costal_pgvcl_Book-DMTHL" xfId="4877"/>
    <cellStyle name="_pgvcl-costal_PGVCL-_Book-DMTHL" xfId="4878"/>
    <cellStyle name="_pgvcl-costal_pgvcl_BVN-7" xfId="4879"/>
    <cellStyle name="_pgvcl-costal_PGVCL-_BVN-7" xfId="4880"/>
    <cellStyle name="_pgvcl-costal_pgvcl_BVN-7 2" xfId="4881"/>
    <cellStyle name="_pgvcl-costal_PGVCL-_BVN-7 2" xfId="4882"/>
    <cellStyle name="_pgvcl-costal_pgvcl_BVN-7 3" xfId="4883"/>
    <cellStyle name="_pgvcl-costal_PGVCL-_BVN-7 3" xfId="4884"/>
    <cellStyle name="_pgvcl-costal_pgvcl_BVN-7 4" xfId="4885"/>
    <cellStyle name="_pgvcl-costal_PGVCL-_BVN-7 4" xfId="4886"/>
    <cellStyle name="_pgvcl-costal_pgvcl_BVN-7 5" xfId="4887"/>
    <cellStyle name="_pgvcl-costal_PGVCL-_BVN-7 5" xfId="4888"/>
    <cellStyle name="_pgvcl-costal_pgvcl_BVN-7 6" xfId="4889"/>
    <cellStyle name="_pgvcl-costal_PGVCL-_BVN-7 6" xfId="4890"/>
    <cellStyle name="_pgvcl-costal_pgvcl_BVN-7 7" xfId="4891"/>
    <cellStyle name="_pgvcl-costal_PGVCL-_BVN-7 7" xfId="4892"/>
    <cellStyle name="_pgvcl-costal_pgvcl_BVN-7 8" xfId="4893"/>
    <cellStyle name="_pgvcl-costal_PGVCL-_BVN-7 8" xfId="4894"/>
    <cellStyle name="_pgvcl-costal_pgvcl_Comparison" xfId="4895"/>
    <cellStyle name="_pgvcl-costal_PGVCL-_Comparison" xfId="4896"/>
    <cellStyle name="_pgvcl-costal_pgvcl_Comparison 2" xfId="4897"/>
    <cellStyle name="_pgvcl-costal_PGVCL-_Comparison 2" xfId="4898"/>
    <cellStyle name="_pgvcl-costal_pgvcl_Comparison 3" xfId="4899"/>
    <cellStyle name="_pgvcl-costal_PGVCL-_Comparison 3" xfId="4900"/>
    <cellStyle name="_pgvcl-costal_pgvcl_Comparison 4" xfId="4901"/>
    <cellStyle name="_pgvcl-costal_PGVCL-_Comparison 4" xfId="4902"/>
    <cellStyle name="_pgvcl-costal_pgvcl_Comparison 5" xfId="4903"/>
    <cellStyle name="_pgvcl-costal_PGVCL-_Comparison 5" xfId="4904"/>
    <cellStyle name="_pgvcl-costal_pgvcl_Comparison 6" xfId="4905"/>
    <cellStyle name="_pgvcl-costal_PGVCL-_Comparison 6" xfId="4906"/>
    <cellStyle name="_pgvcl-costal_pgvcl_Comparison 7" xfId="4907"/>
    <cellStyle name="_pgvcl-costal_PGVCL-_Comparison 7" xfId="4908"/>
    <cellStyle name="_pgvcl-costal_pgvcl_Comparison 8" xfId="4909"/>
    <cellStyle name="_pgvcl-costal_PGVCL-_Comparison 8" xfId="4910"/>
    <cellStyle name="_pgvcl-costal_pgvcl_Details of Selected Urban Feeder" xfId="4911"/>
    <cellStyle name="_pgvcl-costal_PGVCL-_Details of Selected Urban Feeder" xfId="4912"/>
    <cellStyle name="_pgvcl-costal_pgvcl_Details of Selected Urban Feeder 2" xfId="4913"/>
    <cellStyle name="_pgvcl-costal_PGVCL-_Details of Selected Urban Feeder 2" xfId="4914"/>
    <cellStyle name="_pgvcl-costal_pgvcl_Details of Selected Urban Feeder 3" xfId="4915"/>
    <cellStyle name="_pgvcl-costal_PGVCL-_Details of Selected Urban Feeder 3" xfId="4916"/>
    <cellStyle name="_pgvcl-costal_pgvcl_Details of Selected Urban Feeder 4" xfId="4917"/>
    <cellStyle name="_pgvcl-costal_PGVCL-_Details of Selected Urban Feeder 4" xfId="4918"/>
    <cellStyle name="_pgvcl-costal_pgvcl_Details of Selected Urban Feeder 5" xfId="4919"/>
    <cellStyle name="_pgvcl-costal_PGVCL-_Details of Selected Urban Feeder 5" xfId="4920"/>
    <cellStyle name="_pgvcl-costal_pgvcl_Details of Selected Urban Feeder 6" xfId="4921"/>
    <cellStyle name="_pgvcl-costal_PGVCL-_Details of Selected Urban Feeder 6" xfId="4922"/>
    <cellStyle name="_pgvcl-costal_pgvcl_Details of Selected Urban Feeder 7" xfId="4923"/>
    <cellStyle name="_pgvcl-costal_PGVCL-_Details of Selected Urban Feeder 7" xfId="4924"/>
    <cellStyle name="_pgvcl-costal_pgvcl_Details of Selected Urban Feeder 8" xfId="4925"/>
    <cellStyle name="_pgvcl-costal_PGVCL-_Details of Selected Urban Feeder 8" xfId="4926"/>
    <cellStyle name="_pgvcl-costal_pgvcl_DHTHL JAN-09" xfId="4927"/>
    <cellStyle name="_pgvcl-costal_PGVCL-_DHTHL JAN-09" xfId="4928"/>
    <cellStyle name="_pgvcl-costal_pgvcl_dnthl Feb-09" xfId="4929"/>
    <cellStyle name="_pgvcl-costal_PGVCL-_dnthl Feb-09" xfId="4930"/>
    <cellStyle name="_pgvcl-costal_pgvcl_JGYssss" xfId="4931"/>
    <cellStyle name="_pgvcl-costal_PGVCL-_JGYssss" xfId="4932"/>
    <cellStyle name="_pgvcl-costal_pgvcl_JGYssss 2" xfId="4933"/>
    <cellStyle name="_pgvcl-costal_PGVCL-_JGYssss 2" xfId="4934"/>
    <cellStyle name="_pgvcl-costal_pgvcl_JGYssss 3" xfId="4935"/>
    <cellStyle name="_pgvcl-costal_PGVCL-_JGYssss 3" xfId="4936"/>
    <cellStyle name="_pgvcl-costal_pgvcl_JGYssss 4" xfId="4937"/>
    <cellStyle name="_pgvcl-costal_PGVCL-_JGYssss 4" xfId="4938"/>
    <cellStyle name="_pgvcl-costal_pgvcl_JGYssss 5" xfId="4939"/>
    <cellStyle name="_pgvcl-costal_PGVCL-_JGYssss 5" xfId="4940"/>
    <cellStyle name="_pgvcl-costal_pgvcl_JGYssss 6" xfId="4941"/>
    <cellStyle name="_pgvcl-costal_PGVCL-_JGYssss 6" xfId="4942"/>
    <cellStyle name="_pgvcl-costal_pgvcl_JGYssss 7" xfId="4943"/>
    <cellStyle name="_pgvcl-costal_PGVCL-_JGYssss 7" xfId="4944"/>
    <cellStyle name="_pgvcl-costal_pgvcl_JGYssss 8" xfId="4945"/>
    <cellStyle name="_pgvcl-costal_PGVCL-_JGYssss 8" xfId="4946"/>
    <cellStyle name="_pgvcl-costal_pgvcl_JMN-7" xfId="4947"/>
    <cellStyle name="_pgvcl-costal_PGVCL-_JMN-7" xfId="4948"/>
    <cellStyle name="_pgvcl-costal_pgvcl_JMN-7 2" xfId="4949"/>
    <cellStyle name="_pgvcl-costal_PGVCL-_JMN-7 2" xfId="4950"/>
    <cellStyle name="_pgvcl-costal_pgvcl_JMN-7 3" xfId="4951"/>
    <cellStyle name="_pgvcl-costal_PGVCL-_JMN-7 3" xfId="4952"/>
    <cellStyle name="_pgvcl-costal_pgvcl_JMN-7 4" xfId="4953"/>
    <cellStyle name="_pgvcl-costal_PGVCL-_JMN-7 4" xfId="4954"/>
    <cellStyle name="_pgvcl-costal_pgvcl_JMN-7 5" xfId="4955"/>
    <cellStyle name="_pgvcl-costal_PGVCL-_JMN-7 5" xfId="4956"/>
    <cellStyle name="_pgvcl-costal_pgvcl_JMN-7 6" xfId="4957"/>
    <cellStyle name="_pgvcl-costal_PGVCL-_JMN-7 6" xfId="4958"/>
    <cellStyle name="_pgvcl-costal_pgvcl_JMN-7 7" xfId="4959"/>
    <cellStyle name="_pgvcl-costal_PGVCL-_JMN-7 7" xfId="4960"/>
    <cellStyle name="_pgvcl-costal_pgvcl_JMN-7 8" xfId="4961"/>
    <cellStyle name="_pgvcl-costal_PGVCL-_JMN-7 8" xfId="4962"/>
    <cellStyle name="_pgvcl-costal_pgvcl_JMN-7_accd-1" xfId="4963"/>
    <cellStyle name="_pgvcl-costal_PGVCL-_JMN-7_accd-1" xfId="4964"/>
    <cellStyle name="_pgvcl-costal_pgvcl_JMN-7_accd-1 2" xfId="4965"/>
    <cellStyle name="_pgvcl-costal_PGVCL-_JMN-7_accd-1 2" xfId="4966"/>
    <cellStyle name="_pgvcl-costal_pgvcl_JMN-7_accd-1 3" xfId="4967"/>
    <cellStyle name="_pgvcl-costal_PGVCL-_JMN-7_accd-1 3" xfId="4968"/>
    <cellStyle name="_pgvcl-costal_pgvcl_JMN-7_accd-1 4" xfId="4969"/>
    <cellStyle name="_pgvcl-costal_PGVCL-_JMN-7_accd-1 4" xfId="4970"/>
    <cellStyle name="_pgvcl-costal_pgvcl_JMN-7_accd-1 5" xfId="4971"/>
    <cellStyle name="_pgvcl-costal_PGVCL-_JMN-7_accd-1 5" xfId="4972"/>
    <cellStyle name="_pgvcl-costal_pgvcl_JMN-7_accd-1 6" xfId="4973"/>
    <cellStyle name="_pgvcl-costal_PGVCL-_JMN-7_accd-1 6" xfId="4974"/>
    <cellStyle name="_pgvcl-costal_pgvcl_JMN-7_accd-1 7" xfId="4975"/>
    <cellStyle name="_pgvcl-costal_PGVCL-_JMN-7_accd-1 7" xfId="4976"/>
    <cellStyle name="_pgvcl-costal_pgvcl_JMN-7_accd-1 8" xfId="4977"/>
    <cellStyle name="_pgvcl-costal_PGVCL-_JMN-7_accd-1 8" xfId="4978"/>
    <cellStyle name="_pgvcl-costal_pgvcl_JMN-7_accd-2" xfId="4979"/>
    <cellStyle name="_pgvcl-costal_PGVCL-_JMN-7_accd-2" xfId="4980"/>
    <cellStyle name="_pgvcl-costal_pgvcl_JMN-7_accd-2 2" xfId="4981"/>
    <cellStyle name="_pgvcl-costal_PGVCL-_JMN-7_accd-2 2" xfId="4982"/>
    <cellStyle name="_pgvcl-costal_pgvcl_JMN-7_accd-2 3" xfId="4983"/>
    <cellStyle name="_pgvcl-costal_PGVCL-_JMN-7_accd-2 3" xfId="4984"/>
    <cellStyle name="_pgvcl-costal_pgvcl_JMN-7_accd-2 4" xfId="4985"/>
    <cellStyle name="_pgvcl-costal_PGVCL-_JMN-7_accd-2 4" xfId="4986"/>
    <cellStyle name="_pgvcl-costal_pgvcl_JMN-7_accd-2 5" xfId="4987"/>
    <cellStyle name="_pgvcl-costal_PGVCL-_JMN-7_accd-2 5" xfId="4988"/>
    <cellStyle name="_pgvcl-costal_pgvcl_JMN-7_accd-2 6" xfId="4989"/>
    <cellStyle name="_pgvcl-costal_PGVCL-_JMN-7_accd-2 6" xfId="4990"/>
    <cellStyle name="_pgvcl-costal_pgvcl_JMN-7_accd-2 7" xfId="4991"/>
    <cellStyle name="_pgvcl-costal_PGVCL-_JMN-7_accd-2 7" xfId="4992"/>
    <cellStyle name="_pgvcl-costal_pgvcl_JMN-7_accd-2 8" xfId="4993"/>
    <cellStyle name="_pgvcl-costal_PGVCL-_JMN-7_accd-2 8" xfId="4994"/>
    <cellStyle name="_pgvcl-costal_pgvcl_JMN-7_ACCD-MAINT" xfId="4995"/>
    <cellStyle name="_pgvcl-costal_PGVCL-_JMN-7_ACCD-MAINT" xfId="4996"/>
    <cellStyle name="_pgvcl-costal_pgvcl_JMN-7_ACCD-MAINT 2" xfId="4997"/>
    <cellStyle name="_pgvcl-costal_PGVCL-_JMN-7_ACCD-MAINT 2" xfId="4998"/>
    <cellStyle name="_pgvcl-costal_pgvcl_JMN-7_ACCD-MAINT 3" xfId="4999"/>
    <cellStyle name="_pgvcl-costal_PGVCL-_JMN-7_ACCD-MAINT 3" xfId="5000"/>
    <cellStyle name="_pgvcl-costal_pgvcl_JMN-7_ACCD-MAINT 4" xfId="5001"/>
    <cellStyle name="_pgvcl-costal_PGVCL-_JMN-7_ACCD-MAINT 4" xfId="5002"/>
    <cellStyle name="_pgvcl-costal_pgvcl_JMN-7_ACCD-MAINT 5" xfId="5003"/>
    <cellStyle name="_pgvcl-costal_PGVCL-_JMN-7_ACCD-MAINT 5" xfId="5004"/>
    <cellStyle name="_pgvcl-costal_pgvcl_JMN-7_ACCD-MAINT 6" xfId="5005"/>
    <cellStyle name="_pgvcl-costal_PGVCL-_JMN-7_ACCD-MAINT 6" xfId="5006"/>
    <cellStyle name="_pgvcl-costal_pgvcl_JMN-7_ACCD-MAINT 7" xfId="5007"/>
    <cellStyle name="_pgvcl-costal_PGVCL-_JMN-7_ACCD-MAINT 7" xfId="5008"/>
    <cellStyle name="_pgvcl-costal_pgvcl_JMN-7_ACCD-MAINT 8" xfId="5009"/>
    <cellStyle name="_pgvcl-costal_PGVCL-_JMN-7_ACCD-MAINT 8" xfId="5010"/>
    <cellStyle name="_pgvcl-costal_pgvcl_JMN-7_New MIS Sheets" xfId="5011"/>
    <cellStyle name="_pgvcl-costal_PGVCL-_JMN-7_New MIS Sheets" xfId="5012"/>
    <cellStyle name="_pgvcl-costal_pgvcl_JMN-7_New MIS Sheets 2" xfId="5013"/>
    <cellStyle name="_pgvcl-costal_PGVCL-_JMN-7_New MIS Sheets 2" xfId="5014"/>
    <cellStyle name="_pgvcl-costal_pgvcl_JMN-7_New MIS Sheets 3" xfId="5015"/>
    <cellStyle name="_pgvcl-costal_PGVCL-_JMN-7_New MIS Sheets 3" xfId="5016"/>
    <cellStyle name="_pgvcl-costal_pgvcl_JMN-7_New MIS Sheets 4" xfId="5017"/>
    <cellStyle name="_pgvcl-costal_PGVCL-_JMN-7_New MIS Sheets 4" xfId="5018"/>
    <cellStyle name="_pgvcl-costal_pgvcl_JMN-7_New MIS Sheets 5" xfId="5019"/>
    <cellStyle name="_pgvcl-costal_PGVCL-_JMN-7_New MIS Sheets 5" xfId="5020"/>
    <cellStyle name="_pgvcl-costal_pgvcl_JMN-7_New MIS Sheets 6" xfId="5021"/>
    <cellStyle name="_pgvcl-costal_PGVCL-_JMN-7_New MIS Sheets 6" xfId="5022"/>
    <cellStyle name="_pgvcl-costal_pgvcl_JMN-7_New MIS Sheets 7" xfId="5023"/>
    <cellStyle name="_pgvcl-costal_PGVCL-_JMN-7_New MIS Sheets 7" xfId="5024"/>
    <cellStyle name="_pgvcl-costal_pgvcl_JMN-7_New MIS Sheets 8" xfId="5025"/>
    <cellStyle name="_pgvcl-costal_PGVCL-_JMN-7_New MIS Sheets 8" xfId="5026"/>
    <cellStyle name="_pgvcl-costal_pgvcl_JMN-7_pbr 7" xfId="5027"/>
    <cellStyle name="_pgvcl-costal_PGVCL-_JMN-7_pbr 7" xfId="5028"/>
    <cellStyle name="_pgvcl-costal_pgvcl_JMN-7_pbr 7 2" xfId="5029"/>
    <cellStyle name="_pgvcl-costal_PGVCL-_JMN-7_pbr 7 2" xfId="5030"/>
    <cellStyle name="_pgvcl-costal_pgvcl_JMN-7_pbr 7 3" xfId="5031"/>
    <cellStyle name="_pgvcl-costal_PGVCL-_JMN-7_pbr 7 3" xfId="5032"/>
    <cellStyle name="_pgvcl-costal_pgvcl_JMN-7_pbr 7 4" xfId="5033"/>
    <cellStyle name="_pgvcl-costal_PGVCL-_JMN-7_pbr 7 4" xfId="5034"/>
    <cellStyle name="_pgvcl-costal_pgvcl_JMN-7_pbr 7 5" xfId="5035"/>
    <cellStyle name="_pgvcl-costal_PGVCL-_JMN-7_pbr 7 5" xfId="5036"/>
    <cellStyle name="_pgvcl-costal_pgvcl_JMN-7_pbr 7 6" xfId="5037"/>
    <cellStyle name="_pgvcl-costal_PGVCL-_JMN-7_pbr 7 6" xfId="5038"/>
    <cellStyle name="_pgvcl-costal_pgvcl_JMN-7_pbr 7 7" xfId="5039"/>
    <cellStyle name="_pgvcl-costal_PGVCL-_JMN-7_pbr 7 7" xfId="5040"/>
    <cellStyle name="_pgvcl-costal_pgvcl_JMN-7_pbr 7 8" xfId="5041"/>
    <cellStyle name="_pgvcl-costal_PGVCL-_JMN-7_pbr 7 8" xfId="5042"/>
    <cellStyle name="_pgvcl-costal_pgvcl_JMN-7_PBR-3 june  '12  CIRCLE" xfId="5043"/>
    <cellStyle name="_pgvcl-costal_PGVCL-_JMN-7_PBR-3 june  '12  CIRCLE" xfId="5044"/>
    <cellStyle name="_pgvcl-costal_pgvcl_JMN-7_PBR-3 june  '12  CIRCLE 2" xfId="5045"/>
    <cellStyle name="_pgvcl-costal_PGVCL-_JMN-7_PBR-3 june  '12  CIRCLE 2" xfId="5046"/>
    <cellStyle name="_pgvcl-costal_pgvcl_JMN-7_PBR-3 june  '12  CIRCLE 3" xfId="5047"/>
    <cellStyle name="_pgvcl-costal_PGVCL-_JMN-7_PBR-3 june  '12  CIRCLE 3" xfId="5048"/>
    <cellStyle name="_pgvcl-costal_pgvcl_JMN-7_PBR-3 june  '12  CIRCLE 4" xfId="5049"/>
    <cellStyle name="_pgvcl-costal_PGVCL-_JMN-7_PBR-3 june  '12  CIRCLE 4" xfId="5050"/>
    <cellStyle name="_pgvcl-costal_pgvcl_JMN-7_PBR-3 june  '12  CIRCLE 5" xfId="5051"/>
    <cellStyle name="_pgvcl-costal_PGVCL-_JMN-7_PBR-3 june  '12  CIRCLE 5" xfId="5052"/>
    <cellStyle name="_pgvcl-costal_pgvcl_JMN-7_PBR-3 june  '12  CIRCLE 6" xfId="5053"/>
    <cellStyle name="_pgvcl-costal_PGVCL-_JMN-7_PBR-3 june  '12  CIRCLE 6" xfId="5054"/>
    <cellStyle name="_pgvcl-costal_pgvcl_JMN-7_PBR-3 june  '12  CIRCLE 7" xfId="5055"/>
    <cellStyle name="_pgvcl-costal_PGVCL-_JMN-7_PBR-3 june  '12  CIRCLE 7" xfId="5056"/>
    <cellStyle name="_pgvcl-costal_pgvcl_JMN-7_PBR-3 june  '12  CIRCLE 8" xfId="5057"/>
    <cellStyle name="_pgvcl-costal_PGVCL-_JMN-7_PBR-3 june  '12  CIRCLE 8" xfId="5058"/>
    <cellStyle name="_pgvcl-costal_pgvcl_JMN-7_PGVCL- 7" xfId="5059"/>
    <cellStyle name="_pgvcl-costal_PGVCL-_JMN-7_PGVCL- 7" xfId="5060"/>
    <cellStyle name="_pgvcl-costal_pgvcl_JMN-7_PGVCL- 7 2" xfId="5061"/>
    <cellStyle name="_pgvcl-costal_PGVCL-_JMN-7_PGVCL- 7 2" xfId="5062"/>
    <cellStyle name="_pgvcl-costal_pgvcl_JMN-7_PGVCL- 7 3" xfId="5063"/>
    <cellStyle name="_pgvcl-costal_PGVCL-_JMN-7_PGVCL- 7 3" xfId="5064"/>
    <cellStyle name="_pgvcl-costal_pgvcl_JMN-7_PGVCL- 7 4" xfId="5065"/>
    <cellStyle name="_pgvcl-costal_PGVCL-_JMN-7_PGVCL- 7 4" xfId="5066"/>
    <cellStyle name="_pgvcl-costal_pgvcl_JMN-7_PGVCL- 7 5" xfId="5067"/>
    <cellStyle name="_pgvcl-costal_PGVCL-_JMN-7_PGVCL- 7 5" xfId="5068"/>
    <cellStyle name="_pgvcl-costal_pgvcl_JMN-7_PGVCL- 7 6" xfId="5069"/>
    <cellStyle name="_pgvcl-costal_PGVCL-_JMN-7_PGVCL- 7 6" xfId="5070"/>
    <cellStyle name="_pgvcl-costal_pgvcl_JMN-7_PGVCL- 7 7" xfId="5071"/>
    <cellStyle name="_pgvcl-costal_PGVCL-_JMN-7_PGVCL- 7 7" xfId="5072"/>
    <cellStyle name="_pgvcl-costal_pgvcl_JMN-7_PGVCL- 7 8" xfId="5073"/>
    <cellStyle name="_pgvcl-costal_PGVCL-_JMN-7_PGVCL- 7 8" xfId="5074"/>
    <cellStyle name="_pgvcl-costal_pgvcl_JMN-7_PGVCL- 9" xfId="5075"/>
    <cellStyle name="_pgvcl-costal_PGVCL-_JMN-7_PGVCL- 9" xfId="5076"/>
    <cellStyle name="_pgvcl-costal_pgvcl_JMN-7_PGVCL- 9 2" xfId="5077"/>
    <cellStyle name="_pgvcl-costal_PGVCL-_JMN-7_PGVCL- 9 2" xfId="5078"/>
    <cellStyle name="_pgvcl-costal_pgvcl_JMN-7_PGVCL- 9 3" xfId="5079"/>
    <cellStyle name="_pgvcl-costal_PGVCL-_JMN-7_PGVCL- 9 3" xfId="5080"/>
    <cellStyle name="_pgvcl-costal_pgvcl_JMN-7_PGVCL- 9 4" xfId="5081"/>
    <cellStyle name="_pgvcl-costal_PGVCL-_JMN-7_PGVCL- 9 4" xfId="5082"/>
    <cellStyle name="_pgvcl-costal_pgvcl_JMN-7_PGVCL- 9 5" xfId="5083"/>
    <cellStyle name="_pgvcl-costal_PGVCL-_JMN-7_PGVCL- 9 5" xfId="5084"/>
    <cellStyle name="_pgvcl-costal_pgvcl_JMN-7_PGVCL- 9 6" xfId="5085"/>
    <cellStyle name="_pgvcl-costal_PGVCL-_JMN-7_PGVCL- 9 6" xfId="5086"/>
    <cellStyle name="_pgvcl-costal_pgvcl_JMN-7_PGVCL- 9 7" xfId="5087"/>
    <cellStyle name="_pgvcl-costal_PGVCL-_JMN-7_PGVCL- 9 7" xfId="5088"/>
    <cellStyle name="_pgvcl-costal_pgvcl_JMN-7_PGVCL- 9 8" xfId="5089"/>
    <cellStyle name="_pgvcl-costal_PGVCL-_JMN-7_PGVCL- 9 8" xfId="5090"/>
    <cellStyle name="_pgvcl-costal_pgvcl_JMN-7_PGVCL- 9 Aug. 11" xfId="5091"/>
    <cellStyle name="_pgvcl-costal_PGVCL-_JMN-7_PGVCL- 9 Aug. 11" xfId="5092"/>
    <cellStyle name="_pgvcl-costal_pgvcl_JMN-7_PGVCL- 9 Aug. 11 2" xfId="5093"/>
    <cellStyle name="_pgvcl-costal_PGVCL-_JMN-7_PGVCL- 9 Aug. 11 2" xfId="5094"/>
    <cellStyle name="_pgvcl-costal_pgvcl_JMN-7_PGVCL- 9 Aug. 11 3" xfId="5095"/>
    <cellStyle name="_pgvcl-costal_PGVCL-_JMN-7_PGVCL- 9 Aug. 11 3" xfId="5096"/>
    <cellStyle name="_pgvcl-costal_pgvcl_JMN-7_PGVCL- 9 Aug. 11 4" xfId="5097"/>
    <cellStyle name="_pgvcl-costal_PGVCL-_JMN-7_PGVCL- 9 Aug. 11 4" xfId="5098"/>
    <cellStyle name="_pgvcl-costal_pgvcl_JMN-7_PGVCL- 9 Aug. 11 5" xfId="5099"/>
    <cellStyle name="_pgvcl-costal_PGVCL-_JMN-7_PGVCL- 9 Aug. 11 5" xfId="5100"/>
    <cellStyle name="_pgvcl-costal_pgvcl_JMN-7_PGVCL- 9 Aug. 11 6" xfId="5101"/>
    <cellStyle name="_pgvcl-costal_PGVCL-_JMN-7_PGVCL- 9 Aug. 11 6" xfId="5102"/>
    <cellStyle name="_pgvcl-costal_pgvcl_JMN-7_PGVCL- 9 Aug. 11 7" xfId="5103"/>
    <cellStyle name="_pgvcl-costal_PGVCL-_JMN-7_PGVCL- 9 Aug. 11 7" xfId="5104"/>
    <cellStyle name="_pgvcl-costal_pgvcl_JMN-7_PGVCL- 9 Aug. 11 8" xfId="5105"/>
    <cellStyle name="_pgvcl-costal_PGVCL-_JMN-7_PGVCL- 9 Aug. 11 8" xfId="5106"/>
    <cellStyle name="_pgvcl-costal_pgvcl_JMN-7_PGVCL- 9 Jun. 11" xfId="5107"/>
    <cellStyle name="_pgvcl-costal_PGVCL-_JMN-7_PGVCL- 9 Jun. 11" xfId="5108"/>
    <cellStyle name="_pgvcl-costal_pgvcl_JMN-7_PGVCL- 9 Jun. 11 2" xfId="5109"/>
    <cellStyle name="_pgvcl-costal_PGVCL-_JMN-7_PGVCL- 9 Jun. 11 2" xfId="5110"/>
    <cellStyle name="_pgvcl-costal_pgvcl_JMN-7_PGVCL- 9 Jun. 11 3" xfId="5111"/>
    <cellStyle name="_pgvcl-costal_PGVCL-_JMN-7_PGVCL- 9 Jun. 11 3" xfId="5112"/>
    <cellStyle name="_pgvcl-costal_pgvcl_JMN-7_PGVCL- 9 Jun. 11 4" xfId="5113"/>
    <cellStyle name="_pgvcl-costal_PGVCL-_JMN-7_PGVCL- 9 Jun. 11 4" xfId="5114"/>
    <cellStyle name="_pgvcl-costal_pgvcl_JMN-7_PGVCL- 9 Jun. 11 5" xfId="5115"/>
    <cellStyle name="_pgvcl-costal_PGVCL-_JMN-7_PGVCL- 9 Jun. 11 5" xfId="5116"/>
    <cellStyle name="_pgvcl-costal_pgvcl_JMN-7_PGVCL- 9 Jun. 11 6" xfId="5117"/>
    <cellStyle name="_pgvcl-costal_PGVCL-_JMN-7_PGVCL- 9 Jun. 11 6" xfId="5118"/>
    <cellStyle name="_pgvcl-costal_pgvcl_JMN-7_PGVCL- 9 Jun. 11 7" xfId="5119"/>
    <cellStyle name="_pgvcl-costal_PGVCL-_JMN-7_PGVCL- 9 Jun. 11 7" xfId="5120"/>
    <cellStyle name="_pgvcl-costal_pgvcl_JMN-7_PGVCL- 9 Jun. 11 8" xfId="5121"/>
    <cellStyle name="_pgvcl-costal_PGVCL-_JMN-7_PGVCL- 9 Jun. 11 8" xfId="5122"/>
    <cellStyle name="_pgvcl-costal_pgvcl_JMN-7_PGVCL- 9 May 11" xfId="5123"/>
    <cellStyle name="_pgvcl-costal_PGVCL-_JMN-7_PGVCL- 9 May 11" xfId="5124"/>
    <cellStyle name="_pgvcl-costal_pgvcl_JMN-7_PGVCL- 9 May 11 2" xfId="5125"/>
    <cellStyle name="_pgvcl-costal_PGVCL-_JMN-7_PGVCL- 9 May 11 2" xfId="5126"/>
    <cellStyle name="_pgvcl-costal_pgvcl_JMN-7_PGVCL- 9 May 11 3" xfId="5127"/>
    <cellStyle name="_pgvcl-costal_PGVCL-_JMN-7_PGVCL- 9 May 11 3" xfId="5128"/>
    <cellStyle name="_pgvcl-costal_pgvcl_JMN-7_PGVCL- 9 May 11 4" xfId="5129"/>
    <cellStyle name="_pgvcl-costal_PGVCL-_JMN-7_PGVCL- 9 May 11 4" xfId="5130"/>
    <cellStyle name="_pgvcl-costal_pgvcl_JMN-7_PGVCL- 9 May 11 5" xfId="5131"/>
    <cellStyle name="_pgvcl-costal_PGVCL-_JMN-7_PGVCL- 9 May 11 5" xfId="5132"/>
    <cellStyle name="_pgvcl-costal_pgvcl_JMN-7_PGVCL- 9 May 11 6" xfId="5133"/>
    <cellStyle name="_pgvcl-costal_PGVCL-_JMN-7_PGVCL- 9 May 11 6" xfId="5134"/>
    <cellStyle name="_pgvcl-costal_pgvcl_JMN-7_PGVCL- 9 May 11 7" xfId="5135"/>
    <cellStyle name="_pgvcl-costal_PGVCL-_JMN-7_PGVCL- 9 May 11 7" xfId="5136"/>
    <cellStyle name="_pgvcl-costal_pgvcl_JMN-7_PGVCL- 9 May 11 8" xfId="5137"/>
    <cellStyle name="_pgvcl-costal_PGVCL-_JMN-7_PGVCL- 9 May 11 8" xfId="5138"/>
    <cellStyle name="_pgvcl-costal_pgvcl_JMN-7_PGVCL- 9 Sep. 11" xfId="5139"/>
    <cellStyle name="_pgvcl-costal_PGVCL-_JMN-7_PGVCL- 9 Sep. 11" xfId="5140"/>
    <cellStyle name="_pgvcl-costal_pgvcl_JMN-7_PGVCL- 9 Sep. 11 2" xfId="5141"/>
    <cellStyle name="_pgvcl-costal_PGVCL-_JMN-7_PGVCL- 9 Sep. 11 2" xfId="5142"/>
    <cellStyle name="_pgvcl-costal_pgvcl_JMN-7_PGVCL- 9 Sep. 11 3" xfId="5143"/>
    <cellStyle name="_pgvcl-costal_PGVCL-_JMN-7_PGVCL- 9 Sep. 11 3" xfId="5144"/>
    <cellStyle name="_pgvcl-costal_pgvcl_JMN-7_PGVCL- 9 Sep. 11 4" xfId="5145"/>
    <cellStyle name="_pgvcl-costal_PGVCL-_JMN-7_PGVCL- 9 Sep. 11 4" xfId="5146"/>
    <cellStyle name="_pgvcl-costal_pgvcl_JMN-7_PGVCL- 9 Sep. 11 5" xfId="5147"/>
    <cellStyle name="_pgvcl-costal_PGVCL-_JMN-7_PGVCL- 9 Sep. 11 5" xfId="5148"/>
    <cellStyle name="_pgvcl-costal_pgvcl_JMN-7_PGVCL- 9 Sep. 11 6" xfId="5149"/>
    <cellStyle name="_pgvcl-costal_PGVCL-_JMN-7_PGVCL- 9 Sep. 11 6" xfId="5150"/>
    <cellStyle name="_pgvcl-costal_pgvcl_JMN-7_PGVCL- 9 Sep. 11 7" xfId="5151"/>
    <cellStyle name="_pgvcl-costal_PGVCL-_JMN-7_PGVCL- 9 Sep. 11 7" xfId="5152"/>
    <cellStyle name="_pgvcl-costal_pgvcl_JMN-7_PGVCL- 9 Sep. 11 8" xfId="5153"/>
    <cellStyle name="_pgvcl-costal_PGVCL-_JMN-7_PGVCL- 9 Sep. 11 8" xfId="5154"/>
    <cellStyle name="_pgvcl-costal_pgvcl_JMN-77" xfId="5155"/>
    <cellStyle name="_pgvcl-costal_PGVCL-_JMN-77" xfId="5156"/>
    <cellStyle name="_pgvcl-costal_pgvcl_JMN-77 2" xfId="5157"/>
    <cellStyle name="_pgvcl-costal_PGVCL-_JMN-77 2" xfId="5158"/>
    <cellStyle name="_pgvcl-costal_pgvcl_JMN-77 3" xfId="5159"/>
    <cellStyle name="_pgvcl-costal_PGVCL-_JMN-77 3" xfId="5160"/>
    <cellStyle name="_pgvcl-costal_pgvcl_JMN-77 4" xfId="5161"/>
    <cellStyle name="_pgvcl-costal_PGVCL-_JMN-77 4" xfId="5162"/>
    <cellStyle name="_pgvcl-costal_pgvcl_JMN-77 5" xfId="5163"/>
    <cellStyle name="_pgvcl-costal_PGVCL-_JMN-77 5" xfId="5164"/>
    <cellStyle name="_pgvcl-costal_pgvcl_JMN-77 6" xfId="5165"/>
    <cellStyle name="_pgvcl-costal_PGVCL-_JMN-77 6" xfId="5166"/>
    <cellStyle name="_pgvcl-costal_pgvcl_JMN-77 7" xfId="5167"/>
    <cellStyle name="_pgvcl-costal_PGVCL-_JMN-77 7" xfId="5168"/>
    <cellStyle name="_pgvcl-costal_pgvcl_JMN-77 8" xfId="5169"/>
    <cellStyle name="_pgvcl-costal_PGVCL-_JMN-77 8" xfId="5170"/>
    <cellStyle name="_pgvcl-costal_pgvcl_JMN-77_accd-1" xfId="5171"/>
    <cellStyle name="_pgvcl-costal_PGVCL-_JMN-77_accd-1" xfId="5172"/>
    <cellStyle name="_pgvcl-costal_pgvcl_JMN-77_accd-1 2" xfId="5173"/>
    <cellStyle name="_pgvcl-costal_PGVCL-_JMN-77_accd-1 2" xfId="5174"/>
    <cellStyle name="_pgvcl-costal_pgvcl_JMN-77_accd-1 3" xfId="5175"/>
    <cellStyle name="_pgvcl-costal_PGVCL-_JMN-77_accd-1 3" xfId="5176"/>
    <cellStyle name="_pgvcl-costal_pgvcl_JMN-77_accd-1 4" xfId="5177"/>
    <cellStyle name="_pgvcl-costal_PGVCL-_JMN-77_accd-1 4" xfId="5178"/>
    <cellStyle name="_pgvcl-costal_pgvcl_JMN-77_accd-1 5" xfId="5179"/>
    <cellStyle name="_pgvcl-costal_PGVCL-_JMN-77_accd-1 5" xfId="5180"/>
    <cellStyle name="_pgvcl-costal_pgvcl_JMN-77_accd-1 6" xfId="5181"/>
    <cellStyle name="_pgvcl-costal_PGVCL-_JMN-77_accd-1 6" xfId="5182"/>
    <cellStyle name="_pgvcl-costal_pgvcl_JMN-77_accd-1 7" xfId="5183"/>
    <cellStyle name="_pgvcl-costal_PGVCL-_JMN-77_accd-1 7" xfId="5184"/>
    <cellStyle name="_pgvcl-costal_pgvcl_JMN-77_accd-1 8" xfId="5185"/>
    <cellStyle name="_pgvcl-costal_PGVCL-_JMN-77_accd-1 8" xfId="5186"/>
    <cellStyle name="_pgvcl-costal_pgvcl_JMN-77_accd-2" xfId="5187"/>
    <cellStyle name="_pgvcl-costal_PGVCL-_JMN-77_accd-2" xfId="5188"/>
    <cellStyle name="_pgvcl-costal_pgvcl_JMN-77_accd-2 2" xfId="5189"/>
    <cellStyle name="_pgvcl-costal_PGVCL-_JMN-77_accd-2 2" xfId="5190"/>
    <cellStyle name="_pgvcl-costal_pgvcl_JMN-77_accd-2 3" xfId="5191"/>
    <cellStyle name="_pgvcl-costal_PGVCL-_JMN-77_accd-2 3" xfId="5192"/>
    <cellStyle name="_pgvcl-costal_pgvcl_JMN-77_accd-2 4" xfId="5193"/>
    <cellStyle name="_pgvcl-costal_PGVCL-_JMN-77_accd-2 4" xfId="5194"/>
    <cellStyle name="_pgvcl-costal_pgvcl_JMN-77_accd-2 5" xfId="5195"/>
    <cellStyle name="_pgvcl-costal_PGVCL-_JMN-77_accd-2 5" xfId="5196"/>
    <cellStyle name="_pgvcl-costal_pgvcl_JMN-77_accd-2 6" xfId="5197"/>
    <cellStyle name="_pgvcl-costal_PGVCL-_JMN-77_accd-2 6" xfId="5198"/>
    <cellStyle name="_pgvcl-costal_pgvcl_JMN-77_accd-2 7" xfId="5199"/>
    <cellStyle name="_pgvcl-costal_PGVCL-_JMN-77_accd-2 7" xfId="5200"/>
    <cellStyle name="_pgvcl-costal_pgvcl_JMN-77_accd-2 8" xfId="5201"/>
    <cellStyle name="_pgvcl-costal_PGVCL-_JMN-77_accd-2 8" xfId="5202"/>
    <cellStyle name="_pgvcl-costal_pgvcl_JMN-77_ACCD-MAINT" xfId="5203"/>
    <cellStyle name="_pgvcl-costal_PGVCL-_JMN-77_ACCD-MAINT" xfId="5204"/>
    <cellStyle name="_pgvcl-costal_pgvcl_JMN-77_ACCD-MAINT 2" xfId="5205"/>
    <cellStyle name="_pgvcl-costal_PGVCL-_JMN-77_ACCD-MAINT 2" xfId="5206"/>
    <cellStyle name="_pgvcl-costal_pgvcl_JMN-77_ACCD-MAINT 3" xfId="5207"/>
    <cellStyle name="_pgvcl-costal_PGVCL-_JMN-77_ACCD-MAINT 3" xfId="5208"/>
    <cellStyle name="_pgvcl-costal_pgvcl_JMN-77_ACCD-MAINT 4" xfId="5209"/>
    <cellStyle name="_pgvcl-costal_PGVCL-_JMN-77_ACCD-MAINT 4" xfId="5210"/>
    <cellStyle name="_pgvcl-costal_pgvcl_JMN-77_ACCD-MAINT 5" xfId="5211"/>
    <cellStyle name="_pgvcl-costal_PGVCL-_JMN-77_ACCD-MAINT 5" xfId="5212"/>
    <cellStyle name="_pgvcl-costal_pgvcl_JMN-77_ACCD-MAINT 6" xfId="5213"/>
    <cellStyle name="_pgvcl-costal_PGVCL-_JMN-77_ACCD-MAINT 6" xfId="5214"/>
    <cellStyle name="_pgvcl-costal_pgvcl_JMN-77_ACCD-MAINT 7" xfId="5215"/>
    <cellStyle name="_pgvcl-costal_PGVCL-_JMN-77_ACCD-MAINT 7" xfId="5216"/>
    <cellStyle name="_pgvcl-costal_pgvcl_JMN-77_ACCD-MAINT 8" xfId="5217"/>
    <cellStyle name="_pgvcl-costal_PGVCL-_JMN-77_ACCD-MAINT 8" xfId="5218"/>
    <cellStyle name="_pgvcl-costal_pgvcl_JMN-77_New MIS Sheets" xfId="5219"/>
    <cellStyle name="_pgvcl-costal_PGVCL-_JMN-77_New MIS Sheets" xfId="5220"/>
    <cellStyle name="_pgvcl-costal_pgvcl_JMN-77_New MIS Sheets 2" xfId="5221"/>
    <cellStyle name="_pgvcl-costal_PGVCL-_JMN-77_New MIS Sheets 2" xfId="5222"/>
    <cellStyle name="_pgvcl-costal_pgvcl_JMN-77_New MIS Sheets 3" xfId="5223"/>
    <cellStyle name="_pgvcl-costal_PGVCL-_JMN-77_New MIS Sheets 3" xfId="5224"/>
    <cellStyle name="_pgvcl-costal_pgvcl_JMN-77_New MIS Sheets 4" xfId="5225"/>
    <cellStyle name="_pgvcl-costal_PGVCL-_JMN-77_New MIS Sheets 4" xfId="5226"/>
    <cellStyle name="_pgvcl-costal_pgvcl_JMN-77_New MIS Sheets 5" xfId="5227"/>
    <cellStyle name="_pgvcl-costal_PGVCL-_JMN-77_New MIS Sheets 5" xfId="5228"/>
    <cellStyle name="_pgvcl-costal_pgvcl_JMN-77_New MIS Sheets 6" xfId="5229"/>
    <cellStyle name="_pgvcl-costal_PGVCL-_JMN-77_New MIS Sheets 6" xfId="5230"/>
    <cellStyle name="_pgvcl-costal_pgvcl_JMN-77_New MIS Sheets 7" xfId="5231"/>
    <cellStyle name="_pgvcl-costal_PGVCL-_JMN-77_New MIS Sheets 7" xfId="5232"/>
    <cellStyle name="_pgvcl-costal_pgvcl_JMN-77_New MIS Sheets 8" xfId="5233"/>
    <cellStyle name="_pgvcl-costal_PGVCL-_JMN-77_New MIS Sheets 8" xfId="5234"/>
    <cellStyle name="_pgvcl-costal_pgvcl_JMN-77_pbr 7" xfId="5235"/>
    <cellStyle name="_pgvcl-costal_PGVCL-_JMN-77_pbr 7" xfId="5236"/>
    <cellStyle name="_pgvcl-costal_pgvcl_JMN-77_pbr 7 2" xfId="5237"/>
    <cellStyle name="_pgvcl-costal_PGVCL-_JMN-77_pbr 7 2" xfId="5238"/>
    <cellStyle name="_pgvcl-costal_pgvcl_JMN-77_pbr 7 3" xfId="5239"/>
    <cellStyle name="_pgvcl-costal_PGVCL-_JMN-77_pbr 7 3" xfId="5240"/>
    <cellStyle name="_pgvcl-costal_pgvcl_JMN-77_pbr 7 4" xfId="5241"/>
    <cellStyle name="_pgvcl-costal_PGVCL-_JMN-77_pbr 7 4" xfId="5242"/>
    <cellStyle name="_pgvcl-costal_pgvcl_JMN-77_pbr 7 5" xfId="5243"/>
    <cellStyle name="_pgvcl-costal_PGVCL-_JMN-77_pbr 7 5" xfId="5244"/>
    <cellStyle name="_pgvcl-costal_pgvcl_JMN-77_pbr 7 6" xfId="5245"/>
    <cellStyle name="_pgvcl-costal_PGVCL-_JMN-77_pbr 7 6" xfId="5246"/>
    <cellStyle name="_pgvcl-costal_pgvcl_JMN-77_pbr 7 7" xfId="5247"/>
    <cellStyle name="_pgvcl-costal_PGVCL-_JMN-77_pbr 7 7" xfId="5248"/>
    <cellStyle name="_pgvcl-costal_pgvcl_JMN-77_pbr 7 8" xfId="5249"/>
    <cellStyle name="_pgvcl-costal_PGVCL-_JMN-77_pbr 7 8" xfId="5250"/>
    <cellStyle name="_pgvcl-costal_pgvcl_JMN-77_PBR-3 june  '12  CIRCLE" xfId="5251"/>
    <cellStyle name="_pgvcl-costal_PGVCL-_JMN-77_PBR-3 june  '12  CIRCLE" xfId="5252"/>
    <cellStyle name="_pgvcl-costal_pgvcl_JMN-77_PBR-3 june  '12  CIRCLE 2" xfId="5253"/>
    <cellStyle name="_pgvcl-costal_PGVCL-_JMN-77_PBR-3 june  '12  CIRCLE 2" xfId="5254"/>
    <cellStyle name="_pgvcl-costal_pgvcl_JMN-77_PBR-3 june  '12  CIRCLE 3" xfId="5255"/>
    <cellStyle name="_pgvcl-costal_PGVCL-_JMN-77_PBR-3 june  '12  CIRCLE 3" xfId="5256"/>
    <cellStyle name="_pgvcl-costal_pgvcl_JMN-77_PBR-3 june  '12  CIRCLE 4" xfId="5257"/>
    <cellStyle name="_pgvcl-costal_PGVCL-_JMN-77_PBR-3 june  '12  CIRCLE 4" xfId="5258"/>
    <cellStyle name="_pgvcl-costal_pgvcl_JMN-77_PBR-3 june  '12  CIRCLE 5" xfId="5259"/>
    <cellStyle name="_pgvcl-costal_PGVCL-_JMN-77_PBR-3 june  '12  CIRCLE 5" xfId="5260"/>
    <cellStyle name="_pgvcl-costal_pgvcl_JMN-77_PBR-3 june  '12  CIRCLE 6" xfId="5261"/>
    <cellStyle name="_pgvcl-costal_PGVCL-_JMN-77_PBR-3 june  '12  CIRCLE 6" xfId="5262"/>
    <cellStyle name="_pgvcl-costal_pgvcl_JMN-77_PBR-3 june  '12  CIRCLE 6 10" xfId="5263"/>
    <cellStyle name="_pgvcl-costal_PGVCL-_JMN-77_PBR-3 june  '12  CIRCLE 6 10" xfId="5264"/>
    <cellStyle name="_pgvcl-costal_pgvcl_JMN-77_PBR-3 june  '12  CIRCLE 6 2" xfId="5265"/>
    <cellStyle name="_pgvcl-costal_PGVCL-_JMN-77_PBR-3 june  '12  CIRCLE 6 2" xfId="5266"/>
    <cellStyle name="_pgvcl-costal_pgvcl_JMN-77_PBR-3 june  '12  CIRCLE 6 3" xfId="5267"/>
    <cellStyle name="_pgvcl-costal_PGVCL-_JMN-77_PBR-3 june  '12  CIRCLE 6 3" xfId="5268"/>
    <cellStyle name="_pgvcl-costal_pgvcl_JMN-77_PBR-3 june  '12  CIRCLE 6 4" xfId="5269"/>
    <cellStyle name="_pgvcl-costal_PGVCL-_JMN-77_PBR-3 june  '12  CIRCLE 6 4" xfId="5270"/>
    <cellStyle name="_pgvcl-costal_pgvcl_JMN-77_PBR-3 june  '12  CIRCLE 6 5" xfId="5271"/>
    <cellStyle name="_pgvcl-costal_PGVCL-_JMN-77_PBR-3 june  '12  CIRCLE 6 5" xfId="5272"/>
    <cellStyle name="_pgvcl-costal_pgvcl_JMN-77_PBR-3 june  '12  CIRCLE 6 6" xfId="5273"/>
    <cellStyle name="_pgvcl-costal_PGVCL-_JMN-77_PBR-3 june  '12  CIRCLE 6 6" xfId="5274"/>
    <cellStyle name="_pgvcl-costal_pgvcl_JMN-77_PBR-3 june  '12  CIRCLE 6 7" xfId="5275"/>
    <cellStyle name="_pgvcl-costal_PGVCL-_JMN-77_PBR-3 june  '12  CIRCLE 6 7" xfId="5276"/>
    <cellStyle name="_pgvcl-costal_pgvcl_JMN-77_PBR-3 june  '12  CIRCLE 6 8" xfId="5277"/>
    <cellStyle name="_pgvcl-costal_PGVCL-_JMN-77_PBR-3 june  '12  CIRCLE 6 8" xfId="5278"/>
    <cellStyle name="_pgvcl-costal_pgvcl_JMN-77_PBR-3 june  '12  CIRCLE 6 9" xfId="5279"/>
    <cellStyle name="_pgvcl-costal_PGVCL-_JMN-77_PBR-3 june  '12  CIRCLE 6 9" xfId="5280"/>
    <cellStyle name="_pgvcl-costal_pgvcl_JMN-77_PBR-3 june  '12  CIRCLE 7" xfId="5281"/>
    <cellStyle name="_pgvcl-costal_PGVCL-_JMN-77_PBR-3 june  '12  CIRCLE 7" xfId="5282"/>
    <cellStyle name="_pgvcl-costal_pgvcl_JMN-77_PBR-3 june  '12  CIRCLE 8" xfId="5283"/>
    <cellStyle name="_pgvcl-costal_PGVCL-_JMN-77_PBR-3 june  '12  CIRCLE 8" xfId="5284"/>
    <cellStyle name="_pgvcl-costal_pgvcl_JMN-77_PGVCL- 7" xfId="5285"/>
    <cellStyle name="_pgvcl-costal_PGVCL-_JMN-77_PGVCL- 7" xfId="5286"/>
    <cellStyle name="_pgvcl-costal_pgvcl_JMN-77_PGVCL- 7 2" xfId="5287"/>
    <cellStyle name="_pgvcl-costal_PGVCL-_JMN-77_PGVCL- 7 2" xfId="5288"/>
    <cellStyle name="_pgvcl-costal_pgvcl_JMN-77_PGVCL- 7 2 10" xfId="5289"/>
    <cellStyle name="_pgvcl-costal_PGVCL-_JMN-77_PGVCL- 7 2 10" xfId="5290"/>
    <cellStyle name="_pgvcl-costal_pgvcl_JMN-77_PGVCL- 7 2 2" xfId="5291"/>
    <cellStyle name="_pgvcl-costal_PGVCL-_JMN-77_PGVCL- 7 2 2" xfId="5292"/>
    <cellStyle name="_pgvcl-costal_pgvcl_JMN-77_PGVCL- 7 2 3" xfId="5293"/>
    <cellStyle name="_pgvcl-costal_PGVCL-_JMN-77_PGVCL- 7 2 3" xfId="5294"/>
    <cellStyle name="_pgvcl-costal_pgvcl_JMN-77_PGVCL- 7 2 4" xfId="5295"/>
    <cellStyle name="_pgvcl-costal_PGVCL-_JMN-77_PGVCL- 7 2 4" xfId="5296"/>
    <cellStyle name="_pgvcl-costal_pgvcl_JMN-77_PGVCL- 7 2 5" xfId="5297"/>
    <cellStyle name="_pgvcl-costal_PGVCL-_JMN-77_PGVCL- 7 2 5" xfId="5298"/>
    <cellStyle name="_pgvcl-costal_pgvcl_JMN-77_PGVCL- 7 2 6" xfId="5299"/>
    <cellStyle name="_pgvcl-costal_PGVCL-_JMN-77_PGVCL- 7 2 6" xfId="5300"/>
    <cellStyle name="_pgvcl-costal_pgvcl_JMN-77_PGVCL- 7 2 7" xfId="5301"/>
    <cellStyle name="_pgvcl-costal_PGVCL-_JMN-77_PGVCL- 7 2 7" xfId="5302"/>
    <cellStyle name="_pgvcl-costal_pgvcl_JMN-77_PGVCL- 7 2 8" xfId="5303"/>
    <cellStyle name="_pgvcl-costal_PGVCL-_JMN-77_PGVCL- 7 2 8" xfId="5304"/>
    <cellStyle name="_pgvcl-costal_pgvcl_JMN-77_PGVCL- 7 2 9" xfId="5305"/>
    <cellStyle name="_pgvcl-costal_PGVCL-_JMN-77_PGVCL- 7 2 9" xfId="5306"/>
    <cellStyle name="_pgvcl-costal_pgvcl_JMN-77_PGVCL- 7 3" xfId="5307"/>
    <cellStyle name="_pgvcl-costal_PGVCL-_JMN-77_PGVCL- 7 3" xfId="5308"/>
    <cellStyle name="_pgvcl-costal_pgvcl_JMN-77_PGVCL- 7 3 10" xfId="5309"/>
    <cellStyle name="_pgvcl-costal_PGVCL-_JMN-77_PGVCL- 7 3 10" xfId="5310"/>
    <cellStyle name="_pgvcl-costal_pgvcl_JMN-77_PGVCL- 7 3 2" xfId="5311"/>
    <cellStyle name="_pgvcl-costal_PGVCL-_JMN-77_PGVCL- 7 3 2" xfId="5312"/>
    <cellStyle name="_pgvcl-costal_pgvcl_JMN-77_PGVCL- 7 3 3" xfId="5313"/>
    <cellStyle name="_pgvcl-costal_PGVCL-_JMN-77_PGVCL- 7 3 3" xfId="5314"/>
    <cellStyle name="_pgvcl-costal_pgvcl_JMN-77_PGVCL- 7 3 4" xfId="5315"/>
    <cellStyle name="_pgvcl-costal_PGVCL-_JMN-77_PGVCL- 7 3 4" xfId="5316"/>
    <cellStyle name="_pgvcl-costal_pgvcl_JMN-77_PGVCL- 7 3 5" xfId="5317"/>
    <cellStyle name="_pgvcl-costal_PGVCL-_JMN-77_PGVCL- 7 3 5" xfId="5318"/>
    <cellStyle name="_pgvcl-costal_pgvcl_JMN-77_PGVCL- 7 3 6" xfId="5319"/>
    <cellStyle name="_pgvcl-costal_PGVCL-_JMN-77_PGVCL- 7 3 6" xfId="5320"/>
    <cellStyle name="_pgvcl-costal_pgvcl_JMN-77_PGVCL- 7 3 7" xfId="5321"/>
    <cellStyle name="_pgvcl-costal_PGVCL-_JMN-77_PGVCL- 7 3 7" xfId="5322"/>
    <cellStyle name="_pgvcl-costal_pgvcl_JMN-77_PGVCL- 7 3 8" xfId="5323"/>
    <cellStyle name="_pgvcl-costal_PGVCL-_JMN-77_PGVCL- 7 3 8" xfId="5324"/>
    <cellStyle name="_pgvcl-costal_pgvcl_JMN-77_PGVCL- 7 3 9" xfId="5325"/>
    <cellStyle name="_pgvcl-costal_PGVCL-_JMN-77_PGVCL- 7 3 9" xfId="5326"/>
    <cellStyle name="_pgvcl-costal_pgvcl_JMN-77_PGVCL- 7 4" xfId="5327"/>
    <cellStyle name="_pgvcl-costal_PGVCL-_JMN-77_PGVCL- 7 4" xfId="5328"/>
    <cellStyle name="_pgvcl-costal_pgvcl_JMN-77_PGVCL- 7 4 10" xfId="5329"/>
    <cellStyle name="_pgvcl-costal_PGVCL-_JMN-77_PGVCL- 7 4 10" xfId="5330"/>
    <cellStyle name="_pgvcl-costal_pgvcl_JMN-77_PGVCL- 7 4 2" xfId="5331"/>
    <cellStyle name="_pgvcl-costal_PGVCL-_JMN-77_PGVCL- 7 4 2" xfId="5332"/>
    <cellStyle name="_pgvcl-costal_pgvcl_JMN-77_PGVCL- 7 4 3" xfId="5333"/>
    <cellStyle name="_pgvcl-costal_PGVCL-_JMN-77_PGVCL- 7 4 3" xfId="5334"/>
    <cellStyle name="_pgvcl-costal_pgvcl_JMN-77_PGVCL- 7 4 4" xfId="5335"/>
    <cellStyle name="_pgvcl-costal_PGVCL-_JMN-77_PGVCL- 7 4 4" xfId="5336"/>
    <cellStyle name="_pgvcl-costal_pgvcl_JMN-77_PGVCL- 7 4 5" xfId="5337"/>
    <cellStyle name="_pgvcl-costal_PGVCL-_JMN-77_PGVCL- 7 4 5" xfId="5338"/>
    <cellStyle name="_pgvcl-costal_pgvcl_JMN-77_PGVCL- 7 4 6" xfId="5339"/>
    <cellStyle name="_pgvcl-costal_PGVCL-_JMN-77_PGVCL- 7 4 6" xfId="5340"/>
    <cellStyle name="_pgvcl-costal_pgvcl_JMN-77_PGVCL- 7 4 7" xfId="5341"/>
    <cellStyle name="_pgvcl-costal_PGVCL-_JMN-77_PGVCL- 7 4 7" xfId="5342"/>
    <cellStyle name="_pgvcl-costal_pgvcl_JMN-77_PGVCL- 7 4 8" xfId="5343"/>
    <cellStyle name="_pgvcl-costal_PGVCL-_JMN-77_PGVCL- 7 4 8" xfId="5344"/>
    <cellStyle name="_pgvcl-costal_pgvcl_JMN-77_PGVCL- 7 4 9" xfId="5345"/>
    <cellStyle name="_pgvcl-costal_PGVCL-_JMN-77_PGVCL- 7 4 9" xfId="5346"/>
    <cellStyle name="_pgvcl-costal_pgvcl_JMN-77_PGVCL- 7 5" xfId="5347"/>
    <cellStyle name="_pgvcl-costal_PGVCL-_JMN-77_PGVCL- 7 5" xfId="5348"/>
    <cellStyle name="_pgvcl-costal_pgvcl_JMN-77_PGVCL- 7 5 10" xfId="5349"/>
    <cellStyle name="_pgvcl-costal_PGVCL-_JMN-77_PGVCL- 7 5 10" xfId="5350"/>
    <cellStyle name="_pgvcl-costal_pgvcl_JMN-77_PGVCL- 7 5 2" xfId="5351"/>
    <cellStyle name="_pgvcl-costal_PGVCL-_JMN-77_PGVCL- 7 5 2" xfId="5352"/>
    <cellStyle name="_pgvcl-costal_pgvcl_JMN-77_PGVCL- 7 5 3" xfId="5353"/>
    <cellStyle name="_pgvcl-costal_PGVCL-_JMN-77_PGVCL- 7 5 3" xfId="5354"/>
    <cellStyle name="_pgvcl-costal_pgvcl_JMN-77_PGVCL- 7 5 4" xfId="5355"/>
    <cellStyle name="_pgvcl-costal_PGVCL-_JMN-77_PGVCL- 7 5 4" xfId="5356"/>
    <cellStyle name="_pgvcl-costal_pgvcl_JMN-77_PGVCL- 7 5 5" xfId="5357"/>
    <cellStyle name="_pgvcl-costal_PGVCL-_JMN-77_PGVCL- 7 5 5" xfId="5358"/>
    <cellStyle name="_pgvcl-costal_pgvcl_JMN-77_PGVCL- 7 5 6" xfId="5359"/>
    <cellStyle name="_pgvcl-costal_PGVCL-_JMN-77_PGVCL- 7 5 6" xfId="5360"/>
    <cellStyle name="_pgvcl-costal_pgvcl_JMN-77_PGVCL- 7 5 7" xfId="5361"/>
    <cellStyle name="_pgvcl-costal_PGVCL-_JMN-77_PGVCL- 7 5 7" xfId="5362"/>
    <cellStyle name="_pgvcl-costal_pgvcl_JMN-77_PGVCL- 7 5 8" xfId="5363"/>
    <cellStyle name="_pgvcl-costal_PGVCL-_JMN-77_PGVCL- 7 5 8" xfId="5364"/>
    <cellStyle name="_pgvcl-costal_pgvcl_JMN-77_PGVCL- 7 5 9" xfId="5365"/>
    <cellStyle name="_pgvcl-costal_PGVCL-_JMN-77_PGVCL- 7 5 9" xfId="5366"/>
    <cellStyle name="_pgvcl-costal_pgvcl_JMN-77_PGVCL- 7 6" xfId="5367"/>
    <cellStyle name="_pgvcl-costal_PGVCL-_JMN-77_PGVCL- 7 6" xfId="5368"/>
    <cellStyle name="_pgvcl-costal_pgvcl_JMN-77_PGVCL- 7 6 10" xfId="5369"/>
    <cellStyle name="_pgvcl-costal_PGVCL-_JMN-77_PGVCL- 7 6 10" xfId="5370"/>
    <cellStyle name="_pgvcl-costal_pgvcl_JMN-77_PGVCL- 7 6 2" xfId="5371"/>
    <cellStyle name="_pgvcl-costal_PGVCL-_JMN-77_PGVCL- 7 6 2" xfId="5372"/>
    <cellStyle name="_pgvcl-costal_pgvcl_JMN-77_PGVCL- 7 6 3" xfId="5373"/>
    <cellStyle name="_pgvcl-costal_PGVCL-_JMN-77_PGVCL- 7 6 3" xfId="5374"/>
    <cellStyle name="_pgvcl-costal_pgvcl_JMN-77_PGVCL- 7 6 4" xfId="5375"/>
    <cellStyle name="_pgvcl-costal_PGVCL-_JMN-77_PGVCL- 7 6 4" xfId="5376"/>
    <cellStyle name="_pgvcl-costal_pgvcl_JMN-77_PGVCL- 7 6 5" xfId="5377"/>
    <cellStyle name="_pgvcl-costal_PGVCL-_JMN-77_PGVCL- 7 6 5" xfId="5378"/>
    <cellStyle name="_pgvcl-costal_pgvcl_JMN-77_PGVCL- 7 6 6" xfId="5379"/>
    <cellStyle name="_pgvcl-costal_PGVCL-_JMN-77_PGVCL- 7 6 6" xfId="5380"/>
    <cellStyle name="_pgvcl-costal_pgvcl_JMN-77_PGVCL- 7 6 7" xfId="5381"/>
    <cellStyle name="_pgvcl-costal_PGVCL-_JMN-77_PGVCL- 7 6 7" xfId="5382"/>
    <cellStyle name="_pgvcl-costal_pgvcl_JMN-77_PGVCL- 7 6 8" xfId="5383"/>
    <cellStyle name="_pgvcl-costal_PGVCL-_JMN-77_PGVCL- 7 6 8" xfId="5384"/>
    <cellStyle name="_pgvcl-costal_pgvcl_JMN-77_PGVCL- 7 6 9" xfId="5385"/>
    <cellStyle name="_pgvcl-costal_PGVCL-_JMN-77_PGVCL- 7 6 9" xfId="5386"/>
    <cellStyle name="_pgvcl-costal_pgvcl_JMN-77_PGVCL- 7 7" xfId="5387"/>
    <cellStyle name="_pgvcl-costal_PGVCL-_JMN-77_PGVCL- 7 7" xfId="5388"/>
    <cellStyle name="_pgvcl-costal_pgvcl_JMN-77_PGVCL- 7 7 10" xfId="5389"/>
    <cellStyle name="_pgvcl-costal_PGVCL-_JMN-77_PGVCL- 7 7 10" xfId="5390"/>
    <cellStyle name="_pgvcl-costal_pgvcl_JMN-77_PGVCL- 7 7 2" xfId="5391"/>
    <cellStyle name="_pgvcl-costal_PGVCL-_JMN-77_PGVCL- 7 7 2" xfId="5392"/>
    <cellStyle name="_pgvcl-costal_pgvcl_JMN-77_PGVCL- 7 7 3" xfId="5393"/>
    <cellStyle name="_pgvcl-costal_PGVCL-_JMN-77_PGVCL- 7 7 3" xfId="5394"/>
    <cellStyle name="_pgvcl-costal_pgvcl_JMN-77_PGVCL- 7 7 4" xfId="5395"/>
    <cellStyle name="_pgvcl-costal_PGVCL-_JMN-77_PGVCL- 7 7 4" xfId="5396"/>
    <cellStyle name="_pgvcl-costal_pgvcl_JMN-77_PGVCL- 7 7 5" xfId="5397"/>
    <cellStyle name="_pgvcl-costal_PGVCL-_JMN-77_PGVCL- 7 7 5" xfId="5398"/>
    <cellStyle name="_pgvcl-costal_pgvcl_JMN-77_PGVCL- 7 7 6" xfId="5399"/>
    <cellStyle name="_pgvcl-costal_PGVCL-_JMN-77_PGVCL- 7 7 6" xfId="5400"/>
    <cellStyle name="_pgvcl-costal_pgvcl_JMN-77_PGVCL- 7 7 7" xfId="5401"/>
    <cellStyle name="_pgvcl-costal_PGVCL-_JMN-77_PGVCL- 7 7 7" xfId="5402"/>
    <cellStyle name="_pgvcl-costal_pgvcl_JMN-77_PGVCL- 7 7 8" xfId="5403"/>
    <cellStyle name="_pgvcl-costal_PGVCL-_JMN-77_PGVCL- 7 7 8" xfId="5404"/>
    <cellStyle name="_pgvcl-costal_pgvcl_JMN-77_PGVCL- 7 7 9" xfId="5405"/>
    <cellStyle name="_pgvcl-costal_PGVCL-_JMN-77_PGVCL- 7 7 9" xfId="5406"/>
    <cellStyle name="_pgvcl-costal_pgvcl_JMN-77_PGVCL- 7 8" xfId="5407"/>
    <cellStyle name="_pgvcl-costal_PGVCL-_JMN-77_PGVCL- 7 8" xfId="5408"/>
    <cellStyle name="_pgvcl-costal_pgvcl_JMN-77_PGVCL- 9" xfId="5409"/>
    <cellStyle name="_pgvcl-costal_PGVCL-_JMN-77_PGVCL- 9" xfId="5410"/>
    <cellStyle name="_pgvcl-costal_pgvcl_JMN-77_PGVCL- 9 2" xfId="5411"/>
    <cellStyle name="_pgvcl-costal_PGVCL-_JMN-77_PGVCL- 9 2" xfId="5412"/>
    <cellStyle name="_pgvcl-costal_pgvcl_JMN-77_PGVCL- 9 2 10" xfId="5413"/>
    <cellStyle name="_pgvcl-costal_PGVCL-_JMN-77_PGVCL- 9 2 10" xfId="5414"/>
    <cellStyle name="_pgvcl-costal_pgvcl_JMN-77_PGVCL- 9 2 2" xfId="5415"/>
    <cellStyle name="_pgvcl-costal_PGVCL-_JMN-77_PGVCL- 9 2 2" xfId="5416"/>
    <cellStyle name="_pgvcl-costal_pgvcl_JMN-77_PGVCL- 9 2 3" xfId="5417"/>
    <cellStyle name="_pgvcl-costal_PGVCL-_JMN-77_PGVCL- 9 2 3" xfId="5418"/>
    <cellStyle name="_pgvcl-costal_pgvcl_JMN-77_PGVCL- 9 2 4" xfId="5419"/>
    <cellStyle name="_pgvcl-costal_PGVCL-_JMN-77_PGVCL- 9 2 4" xfId="5420"/>
    <cellStyle name="_pgvcl-costal_pgvcl_JMN-77_PGVCL- 9 2 5" xfId="5421"/>
    <cellStyle name="_pgvcl-costal_PGVCL-_JMN-77_PGVCL- 9 2 5" xfId="5422"/>
    <cellStyle name="_pgvcl-costal_pgvcl_JMN-77_PGVCL- 9 2 6" xfId="5423"/>
    <cellStyle name="_pgvcl-costal_PGVCL-_JMN-77_PGVCL- 9 2 6" xfId="5424"/>
    <cellStyle name="_pgvcl-costal_pgvcl_JMN-77_PGVCL- 9 2 7" xfId="5425"/>
    <cellStyle name="_pgvcl-costal_PGVCL-_JMN-77_PGVCL- 9 2 7" xfId="5426"/>
    <cellStyle name="_pgvcl-costal_pgvcl_JMN-77_PGVCL- 9 2 8" xfId="5427"/>
    <cellStyle name="_pgvcl-costal_PGVCL-_JMN-77_PGVCL- 9 2 8" xfId="5428"/>
    <cellStyle name="_pgvcl-costal_pgvcl_JMN-77_PGVCL- 9 2 9" xfId="5429"/>
    <cellStyle name="_pgvcl-costal_PGVCL-_JMN-77_PGVCL- 9 2 9" xfId="5430"/>
    <cellStyle name="_pgvcl-costal_pgvcl_JMN-77_PGVCL- 9 3" xfId="5431"/>
    <cellStyle name="_pgvcl-costal_PGVCL-_JMN-77_PGVCL- 9 3" xfId="5432"/>
    <cellStyle name="_pgvcl-costal_pgvcl_JMN-77_PGVCL- 9 3 10" xfId="5433"/>
    <cellStyle name="_pgvcl-costal_PGVCL-_JMN-77_PGVCL- 9 3 10" xfId="5434"/>
    <cellStyle name="_pgvcl-costal_pgvcl_JMN-77_PGVCL- 9 3 2" xfId="5435"/>
    <cellStyle name="_pgvcl-costal_PGVCL-_JMN-77_PGVCL- 9 3 2" xfId="5436"/>
    <cellStyle name="_pgvcl-costal_pgvcl_JMN-77_PGVCL- 9 3 3" xfId="5437"/>
    <cellStyle name="_pgvcl-costal_PGVCL-_JMN-77_PGVCL- 9 3 3" xfId="5438"/>
    <cellStyle name="_pgvcl-costal_pgvcl_JMN-77_PGVCL- 9 3 4" xfId="5439"/>
    <cellStyle name="_pgvcl-costal_PGVCL-_JMN-77_PGVCL- 9 3 4" xfId="5440"/>
    <cellStyle name="_pgvcl-costal_pgvcl_JMN-77_PGVCL- 9 3 5" xfId="5441"/>
    <cellStyle name="_pgvcl-costal_PGVCL-_JMN-77_PGVCL- 9 3 5" xfId="5442"/>
    <cellStyle name="_pgvcl-costal_pgvcl_JMN-77_PGVCL- 9 3 6" xfId="5443"/>
    <cellStyle name="_pgvcl-costal_PGVCL-_JMN-77_PGVCL- 9 3 6" xfId="5444"/>
    <cellStyle name="_pgvcl-costal_pgvcl_JMN-77_PGVCL- 9 3 7" xfId="5445"/>
    <cellStyle name="_pgvcl-costal_PGVCL-_JMN-77_PGVCL- 9 3 7" xfId="5446"/>
    <cellStyle name="_pgvcl-costal_pgvcl_JMN-77_PGVCL- 9 3 8" xfId="5447"/>
    <cellStyle name="_pgvcl-costal_PGVCL-_JMN-77_PGVCL- 9 3 8" xfId="5448"/>
    <cellStyle name="_pgvcl-costal_pgvcl_JMN-77_PGVCL- 9 3 9" xfId="5449"/>
    <cellStyle name="_pgvcl-costal_PGVCL-_JMN-77_PGVCL- 9 3 9" xfId="5450"/>
    <cellStyle name="_pgvcl-costal_pgvcl_JMN-77_PGVCL- 9 4" xfId="5451"/>
    <cellStyle name="_pgvcl-costal_PGVCL-_JMN-77_PGVCL- 9 4" xfId="5452"/>
    <cellStyle name="_pgvcl-costal_pgvcl_JMN-77_PGVCL- 9 4 10" xfId="5453"/>
    <cellStyle name="_pgvcl-costal_PGVCL-_JMN-77_PGVCL- 9 4 10" xfId="5454"/>
    <cellStyle name="_pgvcl-costal_pgvcl_JMN-77_PGVCL- 9 4 2" xfId="5455"/>
    <cellStyle name="_pgvcl-costal_PGVCL-_JMN-77_PGVCL- 9 4 2" xfId="5456"/>
    <cellStyle name="_pgvcl-costal_pgvcl_JMN-77_PGVCL- 9 4 3" xfId="5457"/>
    <cellStyle name="_pgvcl-costal_PGVCL-_JMN-77_PGVCL- 9 4 3" xfId="5458"/>
    <cellStyle name="_pgvcl-costal_pgvcl_JMN-77_PGVCL- 9 4 4" xfId="5459"/>
    <cellStyle name="_pgvcl-costal_PGVCL-_JMN-77_PGVCL- 9 4 4" xfId="5460"/>
    <cellStyle name="_pgvcl-costal_pgvcl_JMN-77_PGVCL- 9 4 5" xfId="5461"/>
    <cellStyle name="_pgvcl-costal_PGVCL-_JMN-77_PGVCL- 9 4 5" xfId="5462"/>
    <cellStyle name="_pgvcl-costal_pgvcl_JMN-77_PGVCL- 9 4 6" xfId="5463"/>
    <cellStyle name="_pgvcl-costal_PGVCL-_JMN-77_PGVCL- 9 4 6" xfId="5464"/>
    <cellStyle name="_pgvcl-costal_pgvcl_JMN-77_PGVCL- 9 4 7" xfId="5465"/>
    <cellStyle name="_pgvcl-costal_PGVCL-_JMN-77_PGVCL- 9 4 7" xfId="5466"/>
    <cellStyle name="_pgvcl-costal_pgvcl_JMN-77_PGVCL- 9 4 8" xfId="5467"/>
    <cellStyle name="_pgvcl-costal_PGVCL-_JMN-77_PGVCL- 9 4 8" xfId="5468"/>
    <cellStyle name="_pgvcl-costal_pgvcl_JMN-77_PGVCL- 9 4 9" xfId="5469"/>
    <cellStyle name="_pgvcl-costal_PGVCL-_JMN-77_PGVCL- 9 4 9" xfId="5470"/>
    <cellStyle name="_pgvcl-costal_pgvcl_JMN-77_PGVCL- 9 5" xfId="5471"/>
    <cellStyle name="_pgvcl-costal_PGVCL-_JMN-77_PGVCL- 9 5" xfId="5472"/>
    <cellStyle name="_pgvcl-costal_pgvcl_JMN-77_PGVCL- 9 5 10" xfId="5473"/>
    <cellStyle name="_pgvcl-costal_PGVCL-_JMN-77_PGVCL- 9 5 10" xfId="5474"/>
    <cellStyle name="_pgvcl-costal_pgvcl_JMN-77_PGVCL- 9 5 2" xfId="5475"/>
    <cellStyle name="_pgvcl-costal_PGVCL-_JMN-77_PGVCL- 9 5 2" xfId="5476"/>
    <cellStyle name="_pgvcl-costal_pgvcl_JMN-77_PGVCL- 9 5 3" xfId="5477"/>
    <cellStyle name="_pgvcl-costal_PGVCL-_JMN-77_PGVCL- 9 5 3" xfId="5478"/>
    <cellStyle name="_pgvcl-costal_pgvcl_JMN-77_PGVCL- 9 5 4" xfId="5479"/>
    <cellStyle name="_pgvcl-costal_PGVCL-_JMN-77_PGVCL- 9 5 4" xfId="5480"/>
    <cellStyle name="_pgvcl-costal_pgvcl_JMN-77_PGVCL- 9 5 5" xfId="5481"/>
    <cellStyle name="_pgvcl-costal_PGVCL-_JMN-77_PGVCL- 9 5 5" xfId="5482"/>
    <cellStyle name="_pgvcl-costal_pgvcl_JMN-77_PGVCL- 9 5 6" xfId="5483"/>
    <cellStyle name="_pgvcl-costal_PGVCL-_JMN-77_PGVCL- 9 5 6" xfId="5484"/>
    <cellStyle name="_pgvcl-costal_pgvcl_JMN-77_PGVCL- 9 5 7" xfId="5485"/>
    <cellStyle name="_pgvcl-costal_PGVCL-_JMN-77_PGVCL- 9 5 7" xfId="5486"/>
    <cellStyle name="_pgvcl-costal_pgvcl_JMN-77_PGVCL- 9 5 8" xfId="5487"/>
    <cellStyle name="_pgvcl-costal_PGVCL-_JMN-77_PGVCL- 9 5 8" xfId="5488"/>
    <cellStyle name="_pgvcl-costal_pgvcl_JMN-77_PGVCL- 9 5 9" xfId="5489"/>
    <cellStyle name="_pgvcl-costal_PGVCL-_JMN-77_PGVCL- 9 5 9" xfId="5490"/>
    <cellStyle name="_pgvcl-costal_pgvcl_JMN-77_PGVCL- 9 6" xfId="5491"/>
    <cellStyle name="_pgvcl-costal_PGVCL-_JMN-77_PGVCL- 9 6" xfId="5492"/>
    <cellStyle name="_pgvcl-costal_pgvcl_JMN-77_PGVCL- 9 6 10" xfId="5493"/>
    <cellStyle name="_pgvcl-costal_PGVCL-_JMN-77_PGVCL- 9 6 10" xfId="5494"/>
    <cellStyle name="_pgvcl-costal_pgvcl_JMN-77_PGVCL- 9 6 2" xfId="5495"/>
    <cellStyle name="_pgvcl-costal_PGVCL-_JMN-77_PGVCL- 9 6 2" xfId="5496"/>
    <cellStyle name="_pgvcl-costal_pgvcl_JMN-77_PGVCL- 9 6 3" xfId="5497"/>
    <cellStyle name="_pgvcl-costal_PGVCL-_JMN-77_PGVCL- 9 6 3" xfId="5498"/>
    <cellStyle name="_pgvcl-costal_pgvcl_JMN-77_PGVCL- 9 6 4" xfId="5499"/>
    <cellStyle name="_pgvcl-costal_PGVCL-_JMN-77_PGVCL- 9 6 4" xfId="5500"/>
    <cellStyle name="_pgvcl-costal_pgvcl_JMN-77_PGVCL- 9 6 5" xfId="5501"/>
    <cellStyle name="_pgvcl-costal_PGVCL-_JMN-77_PGVCL- 9 6 5" xfId="5502"/>
    <cellStyle name="_pgvcl-costal_pgvcl_JMN-77_PGVCL- 9 6 6" xfId="5503"/>
    <cellStyle name="_pgvcl-costal_PGVCL-_JMN-77_PGVCL- 9 6 6" xfId="5504"/>
    <cellStyle name="_pgvcl-costal_pgvcl_JMN-77_PGVCL- 9 6 7" xfId="5505"/>
    <cellStyle name="_pgvcl-costal_PGVCL-_JMN-77_PGVCL- 9 6 7" xfId="5506"/>
    <cellStyle name="_pgvcl-costal_pgvcl_JMN-77_PGVCL- 9 6 8" xfId="5507"/>
    <cellStyle name="_pgvcl-costal_PGVCL-_JMN-77_PGVCL- 9 6 8" xfId="5508"/>
    <cellStyle name="_pgvcl-costal_pgvcl_JMN-77_PGVCL- 9 6 9" xfId="5509"/>
    <cellStyle name="_pgvcl-costal_PGVCL-_JMN-77_PGVCL- 9 6 9" xfId="5510"/>
    <cellStyle name="_pgvcl-costal_pgvcl_JMN-77_PGVCL- 9 7" xfId="5511"/>
    <cellStyle name="_pgvcl-costal_PGVCL-_JMN-77_PGVCL- 9 7" xfId="5512"/>
    <cellStyle name="_pgvcl-costal_pgvcl_JMN-77_PGVCL- 9 7 10" xfId="5513"/>
    <cellStyle name="_pgvcl-costal_PGVCL-_JMN-77_PGVCL- 9 7 10" xfId="5514"/>
    <cellStyle name="_pgvcl-costal_pgvcl_JMN-77_PGVCL- 9 7 2" xfId="5515"/>
    <cellStyle name="_pgvcl-costal_PGVCL-_JMN-77_PGVCL- 9 7 2" xfId="5516"/>
    <cellStyle name="_pgvcl-costal_pgvcl_JMN-77_PGVCL- 9 7 3" xfId="5517"/>
    <cellStyle name="_pgvcl-costal_PGVCL-_JMN-77_PGVCL- 9 7 3" xfId="5518"/>
    <cellStyle name="_pgvcl-costal_pgvcl_JMN-77_PGVCL- 9 7 4" xfId="5519"/>
    <cellStyle name="_pgvcl-costal_PGVCL-_JMN-77_PGVCL- 9 7 4" xfId="5520"/>
    <cellStyle name="_pgvcl-costal_pgvcl_JMN-77_PGVCL- 9 7 5" xfId="5521"/>
    <cellStyle name="_pgvcl-costal_PGVCL-_JMN-77_PGVCL- 9 7 5" xfId="5522"/>
    <cellStyle name="_pgvcl-costal_pgvcl_JMN-77_PGVCL- 9 7 6" xfId="5523"/>
    <cellStyle name="_pgvcl-costal_PGVCL-_JMN-77_PGVCL- 9 7 6" xfId="5524"/>
    <cellStyle name="_pgvcl-costal_pgvcl_JMN-77_PGVCL- 9 7 7" xfId="5525"/>
    <cellStyle name="_pgvcl-costal_PGVCL-_JMN-77_PGVCL- 9 7 7" xfId="5526"/>
    <cellStyle name="_pgvcl-costal_pgvcl_JMN-77_PGVCL- 9 7 8" xfId="5527"/>
    <cellStyle name="_pgvcl-costal_PGVCL-_JMN-77_PGVCL- 9 7 8" xfId="5528"/>
    <cellStyle name="_pgvcl-costal_pgvcl_JMN-77_PGVCL- 9 7 9" xfId="5529"/>
    <cellStyle name="_pgvcl-costal_PGVCL-_JMN-77_PGVCL- 9 7 9" xfId="5530"/>
    <cellStyle name="_pgvcl-costal_pgvcl_JMN-77_PGVCL- 9 8" xfId="5531"/>
    <cellStyle name="_pgvcl-costal_PGVCL-_JMN-77_PGVCL- 9 8" xfId="5532"/>
    <cellStyle name="_pgvcl-costal_pgvcl_JMN-77_PGVCL- 9 Aug. 11" xfId="5533"/>
    <cellStyle name="_pgvcl-costal_PGVCL-_JMN-77_PGVCL- 9 Aug. 11" xfId="5534"/>
    <cellStyle name="_pgvcl-costal_pgvcl_JMN-77_PGVCL- 9 Aug. 11 2" xfId="5535"/>
    <cellStyle name="_pgvcl-costal_PGVCL-_JMN-77_PGVCL- 9 Aug. 11 2" xfId="5536"/>
    <cellStyle name="_pgvcl-costal_pgvcl_JMN-77_PGVCL- 9 Aug. 11 2 10" xfId="5537"/>
    <cellStyle name="_pgvcl-costal_PGVCL-_JMN-77_PGVCL- 9 Aug. 11 2 10" xfId="5538"/>
    <cellStyle name="_pgvcl-costal_pgvcl_JMN-77_PGVCL- 9 Aug. 11 2 2" xfId="5539"/>
    <cellStyle name="_pgvcl-costal_PGVCL-_JMN-77_PGVCL- 9 Aug. 11 2 2" xfId="5540"/>
    <cellStyle name="_pgvcl-costal_pgvcl_JMN-77_PGVCL- 9 Aug. 11 2 3" xfId="5541"/>
    <cellStyle name="_pgvcl-costal_PGVCL-_JMN-77_PGVCL- 9 Aug. 11 2 3" xfId="5542"/>
    <cellStyle name="_pgvcl-costal_pgvcl_JMN-77_PGVCL- 9 Aug. 11 2 4" xfId="5543"/>
    <cellStyle name="_pgvcl-costal_PGVCL-_JMN-77_PGVCL- 9 Aug. 11 2 4" xfId="5544"/>
    <cellStyle name="_pgvcl-costal_pgvcl_JMN-77_PGVCL- 9 Aug. 11 2 5" xfId="5545"/>
    <cellStyle name="_pgvcl-costal_PGVCL-_JMN-77_PGVCL- 9 Aug. 11 2 5" xfId="5546"/>
    <cellStyle name="_pgvcl-costal_pgvcl_JMN-77_PGVCL- 9 Aug. 11 2 6" xfId="5547"/>
    <cellStyle name="_pgvcl-costal_PGVCL-_JMN-77_PGVCL- 9 Aug. 11 2 6" xfId="5548"/>
    <cellStyle name="_pgvcl-costal_pgvcl_JMN-77_PGVCL- 9 Aug. 11 2 7" xfId="5549"/>
    <cellStyle name="_pgvcl-costal_PGVCL-_JMN-77_PGVCL- 9 Aug. 11 2 7" xfId="5550"/>
    <cellStyle name="_pgvcl-costal_pgvcl_JMN-77_PGVCL- 9 Aug. 11 2 8" xfId="5551"/>
    <cellStyle name="_pgvcl-costal_PGVCL-_JMN-77_PGVCL- 9 Aug. 11 2 8" xfId="5552"/>
    <cellStyle name="_pgvcl-costal_pgvcl_JMN-77_PGVCL- 9 Aug. 11 2 9" xfId="5553"/>
    <cellStyle name="_pgvcl-costal_PGVCL-_JMN-77_PGVCL- 9 Aug. 11 2 9" xfId="5554"/>
    <cellStyle name="_pgvcl-costal_pgvcl_JMN-77_PGVCL- 9 Aug. 11 3" xfId="5555"/>
    <cellStyle name="_pgvcl-costal_PGVCL-_JMN-77_PGVCL- 9 Aug. 11 3" xfId="5556"/>
    <cellStyle name="_pgvcl-costal_pgvcl_JMN-77_PGVCL- 9 Aug. 11 3 10" xfId="5557"/>
    <cellStyle name="_pgvcl-costal_PGVCL-_JMN-77_PGVCL- 9 Aug. 11 3 10" xfId="5558"/>
    <cellStyle name="_pgvcl-costal_pgvcl_JMN-77_PGVCL- 9 Aug. 11 3 2" xfId="5559"/>
    <cellStyle name="_pgvcl-costal_PGVCL-_JMN-77_PGVCL- 9 Aug. 11 3 2" xfId="5560"/>
    <cellStyle name="_pgvcl-costal_pgvcl_JMN-77_PGVCL- 9 Aug. 11 3 3" xfId="5561"/>
    <cellStyle name="_pgvcl-costal_PGVCL-_JMN-77_PGVCL- 9 Aug. 11 3 3" xfId="5562"/>
    <cellStyle name="_pgvcl-costal_pgvcl_JMN-77_PGVCL- 9 Aug. 11 3 4" xfId="5563"/>
    <cellStyle name="_pgvcl-costal_PGVCL-_JMN-77_PGVCL- 9 Aug. 11 3 4" xfId="5564"/>
    <cellStyle name="_pgvcl-costal_pgvcl_JMN-77_PGVCL- 9 Aug. 11 3 5" xfId="5565"/>
    <cellStyle name="_pgvcl-costal_PGVCL-_JMN-77_PGVCL- 9 Aug. 11 3 5" xfId="5566"/>
    <cellStyle name="_pgvcl-costal_pgvcl_JMN-77_PGVCL- 9 Aug. 11 3 6" xfId="5567"/>
    <cellStyle name="_pgvcl-costal_PGVCL-_JMN-77_PGVCL- 9 Aug. 11 3 6" xfId="5568"/>
    <cellStyle name="_pgvcl-costal_pgvcl_JMN-77_PGVCL- 9 Aug. 11 3 7" xfId="5569"/>
    <cellStyle name="_pgvcl-costal_PGVCL-_JMN-77_PGVCL- 9 Aug. 11 3 7" xfId="5570"/>
    <cellStyle name="_pgvcl-costal_pgvcl_JMN-77_PGVCL- 9 Aug. 11 3 8" xfId="5571"/>
    <cellStyle name="_pgvcl-costal_PGVCL-_JMN-77_PGVCL- 9 Aug. 11 3 8" xfId="5572"/>
    <cellStyle name="_pgvcl-costal_pgvcl_JMN-77_PGVCL- 9 Aug. 11 3 9" xfId="5573"/>
    <cellStyle name="_pgvcl-costal_PGVCL-_JMN-77_PGVCL- 9 Aug. 11 3 9" xfId="5574"/>
    <cellStyle name="_pgvcl-costal_pgvcl_JMN-77_PGVCL- 9 Aug. 11 4" xfId="5575"/>
    <cellStyle name="_pgvcl-costal_PGVCL-_JMN-77_PGVCL- 9 Aug. 11 4" xfId="5576"/>
    <cellStyle name="_pgvcl-costal_pgvcl_JMN-77_PGVCL- 9 Aug. 11 4 10" xfId="5577"/>
    <cellStyle name="_pgvcl-costal_PGVCL-_JMN-77_PGVCL- 9 Aug. 11 4 10" xfId="5578"/>
    <cellStyle name="_pgvcl-costal_pgvcl_JMN-77_PGVCL- 9 Aug. 11 4 2" xfId="5579"/>
    <cellStyle name="_pgvcl-costal_PGVCL-_JMN-77_PGVCL- 9 Aug. 11 4 2" xfId="5580"/>
    <cellStyle name="_pgvcl-costal_pgvcl_JMN-77_PGVCL- 9 Aug. 11 4 3" xfId="5581"/>
    <cellStyle name="_pgvcl-costal_PGVCL-_JMN-77_PGVCL- 9 Aug. 11 4 3" xfId="5582"/>
    <cellStyle name="_pgvcl-costal_pgvcl_JMN-77_PGVCL- 9 Aug. 11 4 4" xfId="5583"/>
    <cellStyle name="_pgvcl-costal_PGVCL-_JMN-77_PGVCL- 9 Aug. 11 4 4" xfId="5584"/>
    <cellStyle name="_pgvcl-costal_pgvcl_JMN-77_PGVCL- 9 Aug. 11 4 5" xfId="5585"/>
    <cellStyle name="_pgvcl-costal_PGVCL-_JMN-77_PGVCL- 9 Aug. 11 4 5" xfId="5586"/>
    <cellStyle name="_pgvcl-costal_pgvcl_JMN-77_PGVCL- 9 Aug. 11 4 6" xfId="5587"/>
    <cellStyle name="_pgvcl-costal_PGVCL-_JMN-77_PGVCL- 9 Aug. 11 4 6" xfId="5588"/>
    <cellStyle name="_pgvcl-costal_pgvcl_JMN-77_PGVCL- 9 Aug. 11 4 7" xfId="5589"/>
    <cellStyle name="_pgvcl-costal_PGVCL-_JMN-77_PGVCL- 9 Aug. 11 4 7" xfId="5590"/>
    <cellStyle name="_pgvcl-costal_pgvcl_JMN-77_PGVCL- 9 Aug. 11 4 8" xfId="5591"/>
    <cellStyle name="_pgvcl-costal_PGVCL-_JMN-77_PGVCL- 9 Aug. 11 4 8" xfId="5592"/>
    <cellStyle name="_pgvcl-costal_pgvcl_JMN-77_PGVCL- 9 Aug. 11 4 9" xfId="5593"/>
    <cellStyle name="_pgvcl-costal_PGVCL-_JMN-77_PGVCL- 9 Aug. 11 4 9" xfId="5594"/>
    <cellStyle name="_pgvcl-costal_pgvcl_JMN-77_PGVCL- 9 Aug. 11 5" xfId="5595"/>
    <cellStyle name="_pgvcl-costal_PGVCL-_JMN-77_PGVCL- 9 Aug. 11 5" xfId="5596"/>
    <cellStyle name="_pgvcl-costal_pgvcl_JMN-77_PGVCL- 9 Aug. 11 5 10" xfId="5597"/>
    <cellStyle name="_pgvcl-costal_PGVCL-_JMN-77_PGVCL- 9 Aug. 11 5 10" xfId="5598"/>
    <cellStyle name="_pgvcl-costal_pgvcl_JMN-77_PGVCL- 9 Aug. 11 5 2" xfId="5599"/>
    <cellStyle name="_pgvcl-costal_PGVCL-_JMN-77_PGVCL- 9 Aug. 11 5 2" xfId="5600"/>
    <cellStyle name="_pgvcl-costal_pgvcl_JMN-77_PGVCL- 9 Aug. 11 5 3" xfId="5601"/>
    <cellStyle name="_pgvcl-costal_PGVCL-_JMN-77_PGVCL- 9 Aug. 11 5 3" xfId="5602"/>
    <cellStyle name="_pgvcl-costal_pgvcl_JMN-77_PGVCL- 9 Aug. 11 5 4" xfId="5603"/>
    <cellStyle name="_pgvcl-costal_PGVCL-_JMN-77_PGVCL- 9 Aug. 11 5 4" xfId="5604"/>
    <cellStyle name="_pgvcl-costal_pgvcl_JMN-77_PGVCL- 9 Aug. 11 5 5" xfId="5605"/>
    <cellStyle name="_pgvcl-costal_PGVCL-_JMN-77_PGVCL- 9 Aug. 11 5 5" xfId="5606"/>
    <cellStyle name="_pgvcl-costal_pgvcl_JMN-77_PGVCL- 9 Aug. 11 5 6" xfId="5607"/>
    <cellStyle name="_pgvcl-costal_PGVCL-_JMN-77_PGVCL- 9 Aug. 11 5 6" xfId="5608"/>
    <cellStyle name="_pgvcl-costal_pgvcl_JMN-77_PGVCL- 9 Aug. 11 5 7" xfId="5609"/>
    <cellStyle name="_pgvcl-costal_PGVCL-_JMN-77_PGVCL- 9 Aug. 11 5 7" xfId="5610"/>
    <cellStyle name="_pgvcl-costal_pgvcl_JMN-77_PGVCL- 9 Aug. 11 5 8" xfId="5611"/>
    <cellStyle name="_pgvcl-costal_PGVCL-_JMN-77_PGVCL- 9 Aug. 11 5 8" xfId="5612"/>
    <cellStyle name="_pgvcl-costal_pgvcl_JMN-77_PGVCL- 9 Aug. 11 5 9" xfId="5613"/>
    <cellStyle name="_pgvcl-costal_PGVCL-_JMN-77_PGVCL- 9 Aug. 11 5 9" xfId="5614"/>
    <cellStyle name="_pgvcl-costal_pgvcl_JMN-77_PGVCL- 9 Aug. 11 6" xfId="5615"/>
    <cellStyle name="_pgvcl-costal_PGVCL-_JMN-77_PGVCL- 9 Aug. 11 6" xfId="5616"/>
    <cellStyle name="_pgvcl-costal_pgvcl_JMN-77_PGVCL- 9 Aug. 11 6 10" xfId="5617"/>
    <cellStyle name="_pgvcl-costal_PGVCL-_JMN-77_PGVCL- 9 Aug. 11 6 10" xfId="5618"/>
    <cellStyle name="_pgvcl-costal_pgvcl_JMN-77_PGVCL- 9 Aug. 11 6 2" xfId="5619"/>
    <cellStyle name="_pgvcl-costal_PGVCL-_JMN-77_PGVCL- 9 Aug. 11 6 2" xfId="5620"/>
    <cellStyle name="_pgvcl-costal_pgvcl_JMN-77_PGVCL- 9 Aug. 11 6 3" xfId="5621"/>
    <cellStyle name="_pgvcl-costal_PGVCL-_JMN-77_PGVCL- 9 Aug. 11 6 3" xfId="5622"/>
    <cellStyle name="_pgvcl-costal_pgvcl_JMN-77_PGVCL- 9 Aug. 11 6 4" xfId="5623"/>
    <cellStyle name="_pgvcl-costal_PGVCL-_JMN-77_PGVCL- 9 Aug. 11 6 4" xfId="5624"/>
    <cellStyle name="_pgvcl-costal_pgvcl_JMN-77_PGVCL- 9 Aug. 11 6 5" xfId="5625"/>
    <cellStyle name="_pgvcl-costal_PGVCL-_JMN-77_PGVCL- 9 Aug. 11 6 5" xfId="5626"/>
    <cellStyle name="_pgvcl-costal_pgvcl_JMN-77_PGVCL- 9 Aug. 11 6 6" xfId="5627"/>
    <cellStyle name="_pgvcl-costal_PGVCL-_JMN-77_PGVCL- 9 Aug. 11 6 6" xfId="5628"/>
    <cellStyle name="_pgvcl-costal_pgvcl_JMN-77_PGVCL- 9 Aug. 11 6 7" xfId="5629"/>
    <cellStyle name="_pgvcl-costal_PGVCL-_JMN-77_PGVCL- 9 Aug. 11 6 7" xfId="5630"/>
    <cellStyle name="_pgvcl-costal_pgvcl_JMN-77_PGVCL- 9 Aug. 11 6 8" xfId="5631"/>
    <cellStyle name="_pgvcl-costal_PGVCL-_JMN-77_PGVCL- 9 Aug. 11 6 8" xfId="5632"/>
    <cellStyle name="_pgvcl-costal_pgvcl_JMN-77_PGVCL- 9 Aug. 11 6 9" xfId="5633"/>
    <cellStyle name="_pgvcl-costal_PGVCL-_JMN-77_PGVCL- 9 Aug. 11 6 9" xfId="5634"/>
    <cellStyle name="_pgvcl-costal_pgvcl_JMN-77_PGVCL- 9 Aug. 11 7" xfId="5635"/>
    <cellStyle name="_pgvcl-costal_PGVCL-_JMN-77_PGVCL- 9 Aug. 11 7" xfId="5636"/>
    <cellStyle name="_pgvcl-costal_pgvcl_JMN-77_PGVCL- 9 Aug. 11 7 10" xfId="5637"/>
    <cellStyle name="_pgvcl-costal_PGVCL-_JMN-77_PGVCL- 9 Aug. 11 7 10" xfId="5638"/>
    <cellStyle name="_pgvcl-costal_pgvcl_JMN-77_PGVCL- 9 Aug. 11 7 2" xfId="5639"/>
    <cellStyle name="_pgvcl-costal_PGVCL-_JMN-77_PGVCL- 9 Aug. 11 7 2" xfId="5640"/>
    <cellStyle name="_pgvcl-costal_pgvcl_JMN-77_PGVCL- 9 Aug. 11 7 3" xfId="5641"/>
    <cellStyle name="_pgvcl-costal_PGVCL-_JMN-77_PGVCL- 9 Aug. 11 7 3" xfId="5642"/>
    <cellStyle name="_pgvcl-costal_pgvcl_JMN-77_PGVCL- 9 Aug. 11 7 4" xfId="5643"/>
    <cellStyle name="_pgvcl-costal_PGVCL-_JMN-77_PGVCL- 9 Aug. 11 7 4" xfId="5644"/>
    <cellStyle name="_pgvcl-costal_pgvcl_JMN-77_PGVCL- 9 Aug. 11 7 5" xfId="5645"/>
    <cellStyle name="_pgvcl-costal_PGVCL-_JMN-77_PGVCL- 9 Aug. 11 7 5" xfId="5646"/>
    <cellStyle name="_pgvcl-costal_pgvcl_JMN-77_PGVCL- 9 Aug. 11 7 6" xfId="5647"/>
    <cellStyle name="_pgvcl-costal_PGVCL-_JMN-77_PGVCL- 9 Aug. 11 7 6" xfId="5648"/>
    <cellStyle name="_pgvcl-costal_pgvcl_JMN-77_PGVCL- 9 Aug. 11 7 7" xfId="5649"/>
    <cellStyle name="_pgvcl-costal_PGVCL-_JMN-77_PGVCL- 9 Aug. 11 7 7" xfId="5650"/>
    <cellStyle name="_pgvcl-costal_pgvcl_JMN-77_PGVCL- 9 Aug. 11 7 8" xfId="5651"/>
    <cellStyle name="_pgvcl-costal_PGVCL-_JMN-77_PGVCL- 9 Aug. 11 7 8" xfId="5652"/>
    <cellStyle name="_pgvcl-costal_pgvcl_JMN-77_PGVCL- 9 Aug. 11 7 9" xfId="5653"/>
    <cellStyle name="_pgvcl-costal_PGVCL-_JMN-77_PGVCL- 9 Aug. 11 7 9" xfId="5654"/>
    <cellStyle name="_pgvcl-costal_pgvcl_JMN-77_PGVCL- 9 Aug. 11 8" xfId="5655"/>
    <cellStyle name="_pgvcl-costal_PGVCL-_JMN-77_PGVCL- 9 Aug. 11 8" xfId="5656"/>
    <cellStyle name="_pgvcl-costal_pgvcl_JMN-77_PGVCL- 9 Jun. 11" xfId="5657"/>
    <cellStyle name="_pgvcl-costal_PGVCL-_JMN-77_PGVCL- 9 Jun. 11" xfId="5658"/>
    <cellStyle name="_pgvcl-costal_pgvcl_JMN-77_PGVCL- 9 Jun. 11 2" xfId="5659"/>
    <cellStyle name="_pgvcl-costal_PGVCL-_JMN-77_PGVCL- 9 Jun. 11 2" xfId="5660"/>
    <cellStyle name="_pgvcl-costal_pgvcl_JMN-77_PGVCL- 9 Jun. 11 2 10" xfId="5661"/>
    <cellStyle name="_pgvcl-costal_PGVCL-_JMN-77_PGVCL- 9 Jun. 11 2 10" xfId="5662"/>
    <cellStyle name="_pgvcl-costal_pgvcl_JMN-77_PGVCL- 9 Jun. 11 2 2" xfId="5663"/>
    <cellStyle name="_pgvcl-costal_PGVCL-_JMN-77_PGVCL- 9 Jun. 11 2 2" xfId="5664"/>
    <cellStyle name="_pgvcl-costal_pgvcl_JMN-77_PGVCL- 9 Jun. 11 2 3" xfId="5665"/>
    <cellStyle name="_pgvcl-costal_PGVCL-_JMN-77_PGVCL- 9 Jun. 11 2 3" xfId="5666"/>
    <cellStyle name="_pgvcl-costal_pgvcl_JMN-77_PGVCL- 9 Jun. 11 2 4" xfId="5667"/>
    <cellStyle name="_pgvcl-costal_PGVCL-_JMN-77_PGVCL- 9 Jun. 11 2 4" xfId="5668"/>
    <cellStyle name="_pgvcl-costal_pgvcl_JMN-77_PGVCL- 9 Jun. 11 2 5" xfId="5669"/>
    <cellStyle name="_pgvcl-costal_PGVCL-_JMN-77_PGVCL- 9 Jun. 11 2 5" xfId="5670"/>
    <cellStyle name="_pgvcl-costal_pgvcl_JMN-77_PGVCL- 9 Jun. 11 2 6" xfId="5671"/>
    <cellStyle name="_pgvcl-costal_PGVCL-_JMN-77_PGVCL- 9 Jun. 11 2 6" xfId="5672"/>
    <cellStyle name="_pgvcl-costal_pgvcl_JMN-77_PGVCL- 9 Jun. 11 2 7" xfId="5673"/>
    <cellStyle name="_pgvcl-costal_PGVCL-_JMN-77_PGVCL- 9 Jun. 11 2 7" xfId="5674"/>
    <cellStyle name="_pgvcl-costal_pgvcl_JMN-77_PGVCL- 9 Jun. 11 2 8" xfId="5675"/>
    <cellStyle name="_pgvcl-costal_PGVCL-_JMN-77_PGVCL- 9 Jun. 11 2 8" xfId="5676"/>
    <cellStyle name="_pgvcl-costal_pgvcl_JMN-77_PGVCL- 9 Jun. 11 2 9" xfId="5677"/>
    <cellStyle name="_pgvcl-costal_PGVCL-_JMN-77_PGVCL- 9 Jun. 11 2 9" xfId="5678"/>
    <cellStyle name="_pgvcl-costal_pgvcl_JMN-77_PGVCL- 9 Jun. 11 3" xfId="5679"/>
    <cellStyle name="_pgvcl-costal_PGVCL-_JMN-77_PGVCL- 9 Jun. 11 3" xfId="5680"/>
    <cellStyle name="_pgvcl-costal_pgvcl_JMN-77_PGVCL- 9 Jun. 11 3 10" xfId="5681"/>
    <cellStyle name="_pgvcl-costal_PGVCL-_JMN-77_PGVCL- 9 Jun. 11 3 10" xfId="5682"/>
    <cellStyle name="_pgvcl-costal_pgvcl_JMN-77_PGVCL- 9 Jun. 11 3 2" xfId="5683"/>
    <cellStyle name="_pgvcl-costal_PGVCL-_JMN-77_PGVCL- 9 Jun. 11 3 2" xfId="5684"/>
    <cellStyle name="_pgvcl-costal_pgvcl_JMN-77_PGVCL- 9 Jun. 11 3 3" xfId="5685"/>
    <cellStyle name="_pgvcl-costal_PGVCL-_JMN-77_PGVCL- 9 Jun. 11 3 3" xfId="5686"/>
    <cellStyle name="_pgvcl-costal_pgvcl_JMN-77_PGVCL- 9 Jun. 11 3 4" xfId="5687"/>
    <cellStyle name="_pgvcl-costal_PGVCL-_JMN-77_PGVCL- 9 Jun. 11 3 4" xfId="5688"/>
    <cellStyle name="_pgvcl-costal_pgvcl_JMN-77_PGVCL- 9 Jun. 11 3 5" xfId="5689"/>
    <cellStyle name="_pgvcl-costal_PGVCL-_JMN-77_PGVCL- 9 Jun. 11 3 5" xfId="5690"/>
    <cellStyle name="_pgvcl-costal_pgvcl_JMN-77_PGVCL- 9 Jun. 11 3 6" xfId="5691"/>
    <cellStyle name="_pgvcl-costal_PGVCL-_JMN-77_PGVCL- 9 Jun. 11 3 6" xfId="5692"/>
    <cellStyle name="_pgvcl-costal_pgvcl_JMN-77_PGVCL- 9 Jun. 11 3 7" xfId="5693"/>
    <cellStyle name="_pgvcl-costal_PGVCL-_JMN-77_PGVCL- 9 Jun. 11 3 7" xfId="5694"/>
    <cellStyle name="_pgvcl-costal_pgvcl_JMN-77_PGVCL- 9 Jun. 11 3 8" xfId="5695"/>
    <cellStyle name="_pgvcl-costal_PGVCL-_JMN-77_PGVCL- 9 Jun. 11 3 8" xfId="5696"/>
    <cellStyle name="_pgvcl-costal_pgvcl_JMN-77_PGVCL- 9 Jun. 11 3 9" xfId="5697"/>
    <cellStyle name="_pgvcl-costal_PGVCL-_JMN-77_PGVCL- 9 Jun. 11 3 9" xfId="5698"/>
    <cellStyle name="_pgvcl-costal_pgvcl_JMN-77_PGVCL- 9 Jun. 11 4" xfId="5699"/>
    <cellStyle name="_pgvcl-costal_PGVCL-_JMN-77_PGVCL- 9 Jun. 11 4" xfId="5700"/>
    <cellStyle name="_pgvcl-costal_pgvcl_JMN-77_PGVCL- 9 Jun. 11 4 10" xfId="5701"/>
    <cellStyle name="_pgvcl-costal_PGVCL-_JMN-77_PGVCL- 9 Jun. 11 4 10" xfId="5702"/>
    <cellStyle name="_pgvcl-costal_pgvcl_JMN-77_PGVCL- 9 Jun. 11 4 2" xfId="5703"/>
    <cellStyle name="_pgvcl-costal_PGVCL-_JMN-77_PGVCL- 9 Jun. 11 4 2" xfId="5704"/>
    <cellStyle name="_pgvcl-costal_pgvcl_JMN-77_PGVCL- 9 Jun. 11 4 3" xfId="5705"/>
    <cellStyle name="_pgvcl-costal_PGVCL-_JMN-77_PGVCL- 9 Jun. 11 4 3" xfId="5706"/>
    <cellStyle name="_pgvcl-costal_pgvcl_JMN-77_PGVCL- 9 Jun. 11 4 4" xfId="5707"/>
    <cellStyle name="_pgvcl-costal_PGVCL-_JMN-77_PGVCL- 9 Jun. 11 4 4" xfId="5708"/>
    <cellStyle name="_pgvcl-costal_pgvcl_JMN-77_PGVCL- 9 Jun. 11 4 5" xfId="5709"/>
    <cellStyle name="_pgvcl-costal_PGVCL-_JMN-77_PGVCL- 9 Jun. 11 4 5" xfId="5710"/>
    <cellStyle name="_pgvcl-costal_pgvcl_JMN-77_PGVCL- 9 Jun. 11 4 6" xfId="5711"/>
    <cellStyle name="_pgvcl-costal_PGVCL-_JMN-77_PGVCL- 9 Jun. 11 4 6" xfId="5712"/>
    <cellStyle name="_pgvcl-costal_pgvcl_JMN-77_PGVCL- 9 Jun. 11 4 7" xfId="5713"/>
    <cellStyle name="_pgvcl-costal_PGVCL-_JMN-77_PGVCL- 9 Jun. 11 4 7" xfId="5714"/>
    <cellStyle name="_pgvcl-costal_pgvcl_JMN-77_PGVCL- 9 Jun. 11 4 8" xfId="5715"/>
    <cellStyle name="_pgvcl-costal_PGVCL-_JMN-77_PGVCL- 9 Jun. 11 4 8" xfId="5716"/>
    <cellStyle name="_pgvcl-costal_pgvcl_JMN-77_PGVCL- 9 Jun. 11 4 9" xfId="5717"/>
    <cellStyle name="_pgvcl-costal_PGVCL-_JMN-77_PGVCL- 9 Jun. 11 4 9" xfId="5718"/>
    <cellStyle name="_pgvcl-costal_pgvcl_JMN-77_PGVCL- 9 Jun. 11 5" xfId="5719"/>
    <cellStyle name="_pgvcl-costal_PGVCL-_JMN-77_PGVCL- 9 Jun. 11 5" xfId="5720"/>
    <cellStyle name="_pgvcl-costal_pgvcl_JMN-77_PGVCL- 9 Jun. 11 5 10" xfId="5721"/>
    <cellStyle name="_pgvcl-costal_PGVCL-_JMN-77_PGVCL- 9 Jun. 11 5 10" xfId="5722"/>
    <cellStyle name="_pgvcl-costal_pgvcl_JMN-77_PGVCL- 9 Jun. 11 5 2" xfId="5723"/>
    <cellStyle name="_pgvcl-costal_PGVCL-_JMN-77_PGVCL- 9 Jun. 11 5 2" xfId="5724"/>
    <cellStyle name="_pgvcl-costal_pgvcl_JMN-77_PGVCL- 9 Jun. 11 5 3" xfId="5725"/>
    <cellStyle name="_pgvcl-costal_PGVCL-_JMN-77_PGVCL- 9 Jun. 11 5 3" xfId="5726"/>
    <cellStyle name="_pgvcl-costal_pgvcl_JMN-77_PGVCL- 9 Jun. 11 5 4" xfId="5727"/>
    <cellStyle name="_pgvcl-costal_PGVCL-_JMN-77_PGVCL- 9 Jun. 11 5 4" xfId="5728"/>
    <cellStyle name="_pgvcl-costal_pgvcl_JMN-77_PGVCL- 9 Jun. 11 5 5" xfId="5729"/>
    <cellStyle name="_pgvcl-costal_PGVCL-_JMN-77_PGVCL- 9 Jun. 11 5 5" xfId="5730"/>
    <cellStyle name="_pgvcl-costal_pgvcl_JMN-77_PGVCL- 9 Jun. 11 5 6" xfId="5731"/>
    <cellStyle name="_pgvcl-costal_PGVCL-_JMN-77_PGVCL- 9 Jun. 11 5 6" xfId="5732"/>
    <cellStyle name="_pgvcl-costal_pgvcl_JMN-77_PGVCL- 9 Jun. 11 5 7" xfId="5733"/>
    <cellStyle name="_pgvcl-costal_PGVCL-_JMN-77_PGVCL- 9 Jun. 11 5 7" xfId="5734"/>
    <cellStyle name="_pgvcl-costal_pgvcl_JMN-77_PGVCL- 9 Jun. 11 5 8" xfId="5735"/>
    <cellStyle name="_pgvcl-costal_PGVCL-_JMN-77_PGVCL- 9 Jun. 11 5 8" xfId="5736"/>
    <cellStyle name="_pgvcl-costal_pgvcl_JMN-77_PGVCL- 9 Jun. 11 5 9" xfId="5737"/>
    <cellStyle name="_pgvcl-costal_PGVCL-_JMN-77_PGVCL- 9 Jun. 11 5 9" xfId="5738"/>
    <cellStyle name="_pgvcl-costal_pgvcl_JMN-77_PGVCL- 9 Jun. 11 6" xfId="5739"/>
    <cellStyle name="_pgvcl-costal_PGVCL-_JMN-77_PGVCL- 9 Jun. 11 6" xfId="5740"/>
    <cellStyle name="_pgvcl-costal_pgvcl_JMN-77_PGVCL- 9 Jun. 11 6 10" xfId="5741"/>
    <cellStyle name="_pgvcl-costal_PGVCL-_JMN-77_PGVCL- 9 Jun. 11 6 10" xfId="5742"/>
    <cellStyle name="_pgvcl-costal_pgvcl_JMN-77_PGVCL- 9 Jun. 11 6 2" xfId="5743"/>
    <cellStyle name="_pgvcl-costal_PGVCL-_JMN-77_PGVCL- 9 Jun. 11 6 2" xfId="5744"/>
    <cellStyle name="_pgvcl-costal_pgvcl_JMN-77_PGVCL- 9 Jun. 11 6 3" xfId="5745"/>
    <cellStyle name="_pgvcl-costal_PGVCL-_JMN-77_PGVCL- 9 Jun. 11 6 3" xfId="5746"/>
    <cellStyle name="_pgvcl-costal_pgvcl_JMN-77_PGVCL- 9 Jun. 11 6 4" xfId="5747"/>
    <cellStyle name="_pgvcl-costal_PGVCL-_JMN-77_PGVCL- 9 Jun. 11 6 4" xfId="5748"/>
    <cellStyle name="_pgvcl-costal_pgvcl_JMN-77_PGVCL- 9 Jun. 11 6 5" xfId="5749"/>
    <cellStyle name="_pgvcl-costal_PGVCL-_JMN-77_PGVCL- 9 Jun. 11 6 5" xfId="5750"/>
    <cellStyle name="_pgvcl-costal_pgvcl_JMN-77_PGVCL- 9 Jun. 11 6 6" xfId="5751"/>
    <cellStyle name="_pgvcl-costal_PGVCL-_JMN-77_PGVCL- 9 Jun. 11 6 6" xfId="5752"/>
    <cellStyle name="_pgvcl-costal_pgvcl_JMN-77_PGVCL- 9 Jun. 11 6 7" xfId="5753"/>
    <cellStyle name="_pgvcl-costal_PGVCL-_JMN-77_PGVCL- 9 Jun. 11 6 7" xfId="5754"/>
    <cellStyle name="_pgvcl-costal_pgvcl_JMN-77_PGVCL- 9 Jun. 11 6 8" xfId="5755"/>
    <cellStyle name="_pgvcl-costal_PGVCL-_JMN-77_PGVCL- 9 Jun. 11 6 8" xfId="5756"/>
    <cellStyle name="_pgvcl-costal_pgvcl_JMN-77_PGVCL- 9 Jun. 11 6 9" xfId="5757"/>
    <cellStyle name="_pgvcl-costal_PGVCL-_JMN-77_PGVCL- 9 Jun. 11 6 9" xfId="5758"/>
    <cellStyle name="_pgvcl-costal_pgvcl_JMN-77_PGVCL- 9 Jun. 11 7" xfId="5759"/>
    <cellStyle name="_pgvcl-costal_PGVCL-_JMN-77_PGVCL- 9 Jun. 11 7" xfId="5760"/>
    <cellStyle name="_pgvcl-costal_pgvcl_JMN-77_PGVCL- 9 Jun. 11 7 10" xfId="5761"/>
    <cellStyle name="_pgvcl-costal_PGVCL-_JMN-77_PGVCL- 9 Jun. 11 7 10" xfId="5762"/>
    <cellStyle name="_pgvcl-costal_pgvcl_JMN-77_PGVCL- 9 Jun. 11 7 2" xfId="5763"/>
    <cellStyle name="_pgvcl-costal_PGVCL-_JMN-77_PGVCL- 9 Jun. 11 7 2" xfId="5764"/>
    <cellStyle name="_pgvcl-costal_pgvcl_JMN-77_PGVCL- 9 Jun. 11 7 3" xfId="5765"/>
    <cellStyle name="_pgvcl-costal_PGVCL-_JMN-77_PGVCL- 9 Jun. 11 7 3" xfId="5766"/>
    <cellStyle name="_pgvcl-costal_pgvcl_JMN-77_PGVCL- 9 Jun. 11 7 4" xfId="5767"/>
    <cellStyle name="_pgvcl-costal_PGVCL-_JMN-77_PGVCL- 9 Jun. 11 7 4" xfId="5768"/>
    <cellStyle name="_pgvcl-costal_pgvcl_JMN-77_PGVCL- 9 Jun. 11 7 5" xfId="5769"/>
    <cellStyle name="_pgvcl-costal_PGVCL-_JMN-77_PGVCL- 9 Jun. 11 7 5" xfId="5770"/>
    <cellStyle name="_pgvcl-costal_pgvcl_JMN-77_PGVCL- 9 Jun. 11 7 6" xfId="5771"/>
    <cellStyle name="_pgvcl-costal_PGVCL-_JMN-77_PGVCL- 9 Jun. 11 7 6" xfId="5772"/>
    <cellStyle name="_pgvcl-costal_pgvcl_JMN-77_PGVCL- 9 Jun. 11 7 7" xfId="5773"/>
    <cellStyle name="_pgvcl-costal_PGVCL-_JMN-77_PGVCL- 9 Jun. 11 7 7" xfId="5774"/>
    <cellStyle name="_pgvcl-costal_pgvcl_JMN-77_PGVCL- 9 Jun. 11 7 8" xfId="5775"/>
    <cellStyle name="_pgvcl-costal_PGVCL-_JMN-77_PGVCL- 9 Jun. 11 7 8" xfId="5776"/>
    <cellStyle name="_pgvcl-costal_pgvcl_JMN-77_PGVCL- 9 Jun. 11 7 9" xfId="5777"/>
    <cellStyle name="_pgvcl-costal_PGVCL-_JMN-77_PGVCL- 9 Jun. 11 7 9" xfId="5778"/>
    <cellStyle name="_pgvcl-costal_pgvcl_JMN-77_PGVCL- 9 Jun. 11 8" xfId="5779"/>
    <cellStyle name="_pgvcl-costal_PGVCL-_JMN-77_PGVCL- 9 Jun. 11 8" xfId="5780"/>
    <cellStyle name="_pgvcl-costal_pgvcl_JMN-77_PGVCL- 9 May 11" xfId="5781"/>
    <cellStyle name="_pgvcl-costal_PGVCL-_JMN-77_PGVCL- 9 May 11" xfId="5782"/>
    <cellStyle name="_pgvcl-costal_pgvcl_JMN-77_PGVCL- 9 May 11 2" xfId="5783"/>
    <cellStyle name="_pgvcl-costal_PGVCL-_JMN-77_PGVCL- 9 May 11 2" xfId="5784"/>
    <cellStyle name="_pgvcl-costal_pgvcl_JMN-77_PGVCL- 9 May 11 2 10" xfId="5785"/>
    <cellStyle name="_pgvcl-costal_PGVCL-_JMN-77_PGVCL- 9 May 11 2 10" xfId="5786"/>
    <cellStyle name="_pgvcl-costal_pgvcl_JMN-77_PGVCL- 9 May 11 2 2" xfId="5787"/>
    <cellStyle name="_pgvcl-costal_PGVCL-_JMN-77_PGVCL- 9 May 11 2 2" xfId="5788"/>
    <cellStyle name="_pgvcl-costal_pgvcl_JMN-77_PGVCL- 9 May 11 2 3" xfId="5789"/>
    <cellStyle name="_pgvcl-costal_PGVCL-_JMN-77_PGVCL- 9 May 11 2 3" xfId="5790"/>
    <cellStyle name="_pgvcl-costal_pgvcl_JMN-77_PGVCL- 9 May 11 2 4" xfId="5791"/>
    <cellStyle name="_pgvcl-costal_PGVCL-_JMN-77_PGVCL- 9 May 11 2 4" xfId="5792"/>
    <cellStyle name="_pgvcl-costal_pgvcl_JMN-77_PGVCL- 9 May 11 2 5" xfId="5793"/>
    <cellStyle name="_pgvcl-costal_PGVCL-_JMN-77_PGVCL- 9 May 11 2 5" xfId="5794"/>
    <cellStyle name="_pgvcl-costal_pgvcl_JMN-77_PGVCL- 9 May 11 2 6" xfId="5795"/>
    <cellStyle name="_pgvcl-costal_PGVCL-_JMN-77_PGVCL- 9 May 11 2 6" xfId="5796"/>
    <cellStyle name="_pgvcl-costal_pgvcl_JMN-77_PGVCL- 9 May 11 2 7" xfId="5797"/>
    <cellStyle name="_pgvcl-costal_PGVCL-_JMN-77_PGVCL- 9 May 11 2 7" xfId="5798"/>
    <cellStyle name="_pgvcl-costal_pgvcl_JMN-77_PGVCL- 9 May 11 2 8" xfId="5799"/>
    <cellStyle name="_pgvcl-costal_PGVCL-_JMN-77_PGVCL- 9 May 11 2 8" xfId="5800"/>
    <cellStyle name="_pgvcl-costal_pgvcl_JMN-77_PGVCL- 9 May 11 2 9" xfId="5801"/>
    <cellStyle name="_pgvcl-costal_PGVCL-_JMN-77_PGVCL- 9 May 11 2 9" xfId="5802"/>
    <cellStyle name="_pgvcl-costal_pgvcl_JMN-77_PGVCL- 9 May 11 3" xfId="5803"/>
    <cellStyle name="_pgvcl-costal_PGVCL-_JMN-77_PGVCL- 9 May 11 3" xfId="5804"/>
    <cellStyle name="_pgvcl-costal_pgvcl_JMN-77_PGVCL- 9 May 11 3 10" xfId="5805"/>
    <cellStyle name="_pgvcl-costal_PGVCL-_JMN-77_PGVCL- 9 May 11 3 10" xfId="5806"/>
    <cellStyle name="_pgvcl-costal_pgvcl_JMN-77_PGVCL- 9 May 11 3 2" xfId="5807"/>
    <cellStyle name="_pgvcl-costal_PGVCL-_JMN-77_PGVCL- 9 May 11 3 2" xfId="5808"/>
    <cellStyle name="_pgvcl-costal_pgvcl_JMN-77_PGVCL- 9 May 11 3 3" xfId="5809"/>
    <cellStyle name="_pgvcl-costal_PGVCL-_JMN-77_PGVCL- 9 May 11 3 3" xfId="5810"/>
    <cellStyle name="_pgvcl-costal_pgvcl_JMN-77_PGVCL- 9 May 11 3 4" xfId="5811"/>
    <cellStyle name="_pgvcl-costal_PGVCL-_JMN-77_PGVCL- 9 May 11 3 4" xfId="5812"/>
    <cellStyle name="_pgvcl-costal_pgvcl_JMN-77_PGVCL- 9 May 11 3 5" xfId="5813"/>
    <cellStyle name="_pgvcl-costal_PGVCL-_JMN-77_PGVCL- 9 May 11 3 5" xfId="5814"/>
    <cellStyle name="_pgvcl-costal_pgvcl_JMN-77_PGVCL- 9 May 11 3 6" xfId="5815"/>
    <cellStyle name="_pgvcl-costal_PGVCL-_JMN-77_PGVCL- 9 May 11 3 6" xfId="5816"/>
    <cellStyle name="_pgvcl-costal_pgvcl_JMN-77_PGVCL- 9 May 11 3 7" xfId="5817"/>
    <cellStyle name="_pgvcl-costal_PGVCL-_JMN-77_PGVCL- 9 May 11 3 7" xfId="5818"/>
    <cellStyle name="_pgvcl-costal_pgvcl_JMN-77_PGVCL- 9 May 11 3 8" xfId="5819"/>
    <cellStyle name="_pgvcl-costal_PGVCL-_JMN-77_PGVCL- 9 May 11 3 8" xfId="5820"/>
    <cellStyle name="_pgvcl-costal_pgvcl_JMN-77_PGVCL- 9 May 11 3 9" xfId="5821"/>
    <cellStyle name="_pgvcl-costal_PGVCL-_JMN-77_PGVCL- 9 May 11 3 9" xfId="5822"/>
    <cellStyle name="_pgvcl-costal_pgvcl_JMN-77_PGVCL- 9 May 11 4" xfId="5823"/>
    <cellStyle name="_pgvcl-costal_PGVCL-_JMN-77_PGVCL- 9 May 11 4" xfId="5824"/>
    <cellStyle name="_pgvcl-costal_pgvcl_JMN-77_PGVCL- 9 May 11 4 10" xfId="5825"/>
    <cellStyle name="_pgvcl-costal_PGVCL-_JMN-77_PGVCL- 9 May 11 4 10" xfId="5826"/>
    <cellStyle name="_pgvcl-costal_pgvcl_JMN-77_PGVCL- 9 May 11 4 2" xfId="5827"/>
    <cellStyle name="_pgvcl-costal_PGVCL-_JMN-77_PGVCL- 9 May 11 4 2" xfId="5828"/>
    <cellStyle name="_pgvcl-costal_pgvcl_JMN-77_PGVCL- 9 May 11 4 3" xfId="5829"/>
    <cellStyle name="_pgvcl-costal_PGVCL-_JMN-77_PGVCL- 9 May 11 4 3" xfId="5830"/>
    <cellStyle name="_pgvcl-costal_pgvcl_JMN-77_PGVCL- 9 May 11 4 4" xfId="5831"/>
    <cellStyle name="_pgvcl-costal_PGVCL-_JMN-77_PGVCL- 9 May 11 4 4" xfId="5832"/>
    <cellStyle name="_pgvcl-costal_pgvcl_JMN-77_PGVCL- 9 May 11 4 5" xfId="5833"/>
    <cellStyle name="_pgvcl-costal_PGVCL-_JMN-77_PGVCL- 9 May 11 4 5" xfId="5834"/>
    <cellStyle name="_pgvcl-costal_pgvcl_JMN-77_PGVCL- 9 May 11 4 6" xfId="5835"/>
    <cellStyle name="_pgvcl-costal_PGVCL-_JMN-77_PGVCL- 9 May 11 4 6" xfId="5836"/>
    <cellStyle name="_pgvcl-costal_pgvcl_JMN-77_PGVCL- 9 May 11 4 7" xfId="5837"/>
    <cellStyle name="_pgvcl-costal_PGVCL-_JMN-77_PGVCL- 9 May 11 4 7" xfId="5838"/>
    <cellStyle name="_pgvcl-costal_pgvcl_JMN-77_PGVCL- 9 May 11 4 8" xfId="5839"/>
    <cellStyle name="_pgvcl-costal_PGVCL-_JMN-77_PGVCL- 9 May 11 4 8" xfId="5840"/>
    <cellStyle name="_pgvcl-costal_pgvcl_JMN-77_PGVCL- 9 May 11 4 9" xfId="5841"/>
    <cellStyle name="_pgvcl-costal_PGVCL-_JMN-77_PGVCL- 9 May 11 4 9" xfId="5842"/>
    <cellStyle name="_pgvcl-costal_pgvcl_JMN-77_PGVCL- 9 May 11 5" xfId="5843"/>
    <cellStyle name="_pgvcl-costal_PGVCL-_JMN-77_PGVCL- 9 May 11 5" xfId="5844"/>
    <cellStyle name="_pgvcl-costal_pgvcl_JMN-77_PGVCL- 9 May 11 5 10" xfId="5845"/>
    <cellStyle name="_pgvcl-costal_PGVCL-_JMN-77_PGVCL- 9 May 11 5 10" xfId="5846"/>
    <cellStyle name="_pgvcl-costal_pgvcl_JMN-77_PGVCL- 9 May 11 5 2" xfId="5847"/>
    <cellStyle name="_pgvcl-costal_PGVCL-_JMN-77_PGVCL- 9 May 11 5 2" xfId="5848"/>
    <cellStyle name="_pgvcl-costal_pgvcl_JMN-77_PGVCL- 9 May 11 5 3" xfId="5849"/>
    <cellStyle name="_pgvcl-costal_PGVCL-_JMN-77_PGVCL- 9 May 11 5 3" xfId="5850"/>
    <cellStyle name="_pgvcl-costal_pgvcl_JMN-77_PGVCL- 9 May 11 5 4" xfId="5851"/>
    <cellStyle name="_pgvcl-costal_PGVCL-_JMN-77_PGVCL- 9 May 11 5 4" xfId="5852"/>
    <cellStyle name="_pgvcl-costal_pgvcl_JMN-77_PGVCL- 9 May 11 5 5" xfId="5853"/>
    <cellStyle name="_pgvcl-costal_PGVCL-_JMN-77_PGVCL- 9 May 11 5 5" xfId="5854"/>
    <cellStyle name="_pgvcl-costal_pgvcl_JMN-77_PGVCL- 9 May 11 5 6" xfId="5855"/>
    <cellStyle name="_pgvcl-costal_PGVCL-_JMN-77_PGVCL- 9 May 11 5 6" xfId="5856"/>
    <cellStyle name="_pgvcl-costal_pgvcl_JMN-77_PGVCL- 9 May 11 5 7" xfId="5857"/>
    <cellStyle name="_pgvcl-costal_PGVCL-_JMN-77_PGVCL- 9 May 11 5 7" xfId="5858"/>
    <cellStyle name="_pgvcl-costal_pgvcl_JMN-77_PGVCL- 9 May 11 5 8" xfId="5859"/>
    <cellStyle name="_pgvcl-costal_PGVCL-_JMN-77_PGVCL- 9 May 11 5 8" xfId="5860"/>
    <cellStyle name="_pgvcl-costal_pgvcl_JMN-77_PGVCL- 9 May 11 5 9" xfId="5861"/>
    <cellStyle name="_pgvcl-costal_PGVCL-_JMN-77_PGVCL- 9 May 11 5 9" xfId="5862"/>
    <cellStyle name="_pgvcl-costal_pgvcl_JMN-77_PGVCL- 9 May 11 6" xfId="5863"/>
    <cellStyle name="_pgvcl-costal_PGVCL-_JMN-77_PGVCL- 9 May 11 6" xfId="5864"/>
    <cellStyle name="_pgvcl-costal_pgvcl_JMN-77_PGVCL- 9 May 11 6 10" xfId="5865"/>
    <cellStyle name="_pgvcl-costal_PGVCL-_JMN-77_PGVCL- 9 May 11 6 10" xfId="5866"/>
    <cellStyle name="_pgvcl-costal_pgvcl_JMN-77_PGVCL- 9 May 11 6 2" xfId="5867"/>
    <cellStyle name="_pgvcl-costal_PGVCL-_JMN-77_PGVCL- 9 May 11 6 2" xfId="5868"/>
    <cellStyle name="_pgvcl-costal_pgvcl_JMN-77_PGVCL- 9 May 11 6 3" xfId="5869"/>
    <cellStyle name="_pgvcl-costal_PGVCL-_JMN-77_PGVCL- 9 May 11 6 3" xfId="5870"/>
    <cellStyle name="_pgvcl-costal_pgvcl_JMN-77_PGVCL- 9 May 11 6 4" xfId="5871"/>
    <cellStyle name="_pgvcl-costal_PGVCL-_JMN-77_PGVCL- 9 May 11 6 4" xfId="5872"/>
    <cellStyle name="_pgvcl-costal_pgvcl_JMN-77_PGVCL- 9 May 11 6 5" xfId="5873"/>
    <cellStyle name="_pgvcl-costal_PGVCL-_JMN-77_PGVCL- 9 May 11 6 5" xfId="5874"/>
    <cellStyle name="_pgvcl-costal_pgvcl_JMN-77_PGVCL- 9 May 11 6 6" xfId="5875"/>
    <cellStyle name="_pgvcl-costal_PGVCL-_JMN-77_PGVCL- 9 May 11 6 6" xfId="5876"/>
    <cellStyle name="_pgvcl-costal_pgvcl_JMN-77_PGVCL- 9 May 11 6 7" xfId="5877"/>
    <cellStyle name="_pgvcl-costal_PGVCL-_JMN-77_PGVCL- 9 May 11 6 7" xfId="5878"/>
    <cellStyle name="_pgvcl-costal_pgvcl_JMN-77_PGVCL- 9 May 11 6 8" xfId="5879"/>
    <cellStyle name="_pgvcl-costal_PGVCL-_JMN-77_PGVCL- 9 May 11 6 8" xfId="5880"/>
    <cellStyle name="_pgvcl-costal_pgvcl_JMN-77_PGVCL- 9 May 11 6 9" xfId="5881"/>
    <cellStyle name="_pgvcl-costal_PGVCL-_JMN-77_PGVCL- 9 May 11 6 9" xfId="5882"/>
    <cellStyle name="_pgvcl-costal_pgvcl_JMN-77_PGVCL- 9 May 11 7" xfId="5883"/>
    <cellStyle name="_pgvcl-costal_PGVCL-_JMN-77_PGVCL- 9 May 11 7" xfId="5884"/>
    <cellStyle name="_pgvcl-costal_pgvcl_JMN-77_PGVCL- 9 May 11 7 10" xfId="5885"/>
    <cellStyle name="_pgvcl-costal_PGVCL-_JMN-77_PGVCL- 9 May 11 7 10" xfId="5886"/>
    <cellStyle name="_pgvcl-costal_pgvcl_JMN-77_PGVCL- 9 May 11 7 2" xfId="5887"/>
    <cellStyle name="_pgvcl-costal_PGVCL-_JMN-77_PGVCL- 9 May 11 7 2" xfId="5888"/>
    <cellStyle name="_pgvcl-costal_pgvcl_JMN-77_PGVCL- 9 May 11 7 3" xfId="5889"/>
    <cellStyle name="_pgvcl-costal_PGVCL-_JMN-77_PGVCL- 9 May 11 7 3" xfId="5890"/>
    <cellStyle name="_pgvcl-costal_pgvcl_JMN-77_PGVCL- 9 May 11 7 4" xfId="5891"/>
    <cellStyle name="_pgvcl-costal_PGVCL-_JMN-77_PGVCL- 9 May 11 7 4" xfId="5892"/>
    <cellStyle name="_pgvcl-costal_pgvcl_JMN-77_PGVCL- 9 May 11 7 5" xfId="5893"/>
    <cellStyle name="_pgvcl-costal_PGVCL-_JMN-77_PGVCL- 9 May 11 7 5" xfId="5894"/>
    <cellStyle name="_pgvcl-costal_pgvcl_JMN-77_PGVCL- 9 May 11 7 6" xfId="5895"/>
    <cellStyle name="_pgvcl-costal_PGVCL-_JMN-77_PGVCL- 9 May 11 7 6" xfId="5896"/>
    <cellStyle name="_pgvcl-costal_pgvcl_JMN-77_PGVCL- 9 May 11 7 7" xfId="5897"/>
    <cellStyle name="_pgvcl-costal_PGVCL-_JMN-77_PGVCL- 9 May 11 7 7" xfId="5898"/>
    <cellStyle name="_pgvcl-costal_pgvcl_JMN-77_PGVCL- 9 May 11 7 8" xfId="5899"/>
    <cellStyle name="_pgvcl-costal_PGVCL-_JMN-77_PGVCL- 9 May 11 7 8" xfId="5900"/>
    <cellStyle name="_pgvcl-costal_pgvcl_JMN-77_PGVCL- 9 May 11 7 9" xfId="5901"/>
    <cellStyle name="_pgvcl-costal_PGVCL-_JMN-77_PGVCL- 9 May 11 7 9" xfId="5902"/>
    <cellStyle name="_pgvcl-costal_pgvcl_JMN-77_PGVCL- 9 May 11 8" xfId="5903"/>
    <cellStyle name="_pgvcl-costal_PGVCL-_JMN-77_PGVCL- 9 May 11 8" xfId="5904"/>
    <cellStyle name="_pgvcl-costal_pgvcl_JMN-77_PGVCL- 9 Sep. 11" xfId="5905"/>
    <cellStyle name="_pgvcl-costal_PGVCL-_JMN-77_PGVCL- 9 Sep. 11" xfId="5906"/>
    <cellStyle name="_pgvcl-costal_pgvcl_JMN-77_PGVCL- 9 Sep. 11 2" xfId="5907"/>
    <cellStyle name="_pgvcl-costal_PGVCL-_JMN-77_PGVCL- 9 Sep. 11 2" xfId="5908"/>
    <cellStyle name="_pgvcl-costal_pgvcl_JMN-77_PGVCL- 9 Sep. 11 2 10" xfId="5909"/>
    <cellStyle name="_pgvcl-costal_PGVCL-_JMN-77_PGVCL- 9 Sep. 11 2 10" xfId="5910"/>
    <cellStyle name="_pgvcl-costal_pgvcl_JMN-77_PGVCL- 9 Sep. 11 2 2" xfId="5911"/>
    <cellStyle name="_pgvcl-costal_PGVCL-_JMN-77_PGVCL- 9 Sep. 11 2 2" xfId="5912"/>
    <cellStyle name="_pgvcl-costal_pgvcl_JMN-77_PGVCL- 9 Sep. 11 2 3" xfId="5913"/>
    <cellStyle name="_pgvcl-costal_PGVCL-_JMN-77_PGVCL- 9 Sep. 11 2 3" xfId="5914"/>
    <cellStyle name="_pgvcl-costal_pgvcl_JMN-77_PGVCL- 9 Sep. 11 2 4" xfId="5915"/>
    <cellStyle name="_pgvcl-costal_PGVCL-_JMN-77_PGVCL- 9 Sep. 11 2 4" xfId="5916"/>
    <cellStyle name="_pgvcl-costal_pgvcl_JMN-77_PGVCL- 9 Sep. 11 2 5" xfId="5917"/>
    <cellStyle name="_pgvcl-costal_PGVCL-_JMN-77_PGVCL- 9 Sep. 11 2 5" xfId="5918"/>
    <cellStyle name="_pgvcl-costal_pgvcl_JMN-77_PGVCL- 9 Sep. 11 2 6" xfId="5919"/>
    <cellStyle name="_pgvcl-costal_PGVCL-_JMN-77_PGVCL- 9 Sep. 11 2 6" xfId="5920"/>
    <cellStyle name="_pgvcl-costal_pgvcl_JMN-77_PGVCL- 9 Sep. 11 2 7" xfId="5921"/>
    <cellStyle name="_pgvcl-costal_PGVCL-_JMN-77_PGVCL- 9 Sep. 11 2 7" xfId="5922"/>
    <cellStyle name="_pgvcl-costal_pgvcl_JMN-77_PGVCL- 9 Sep. 11 2 8" xfId="5923"/>
    <cellStyle name="_pgvcl-costal_PGVCL-_JMN-77_PGVCL- 9 Sep. 11 2 8" xfId="5924"/>
    <cellStyle name="_pgvcl-costal_pgvcl_JMN-77_PGVCL- 9 Sep. 11 2 9" xfId="5925"/>
    <cellStyle name="_pgvcl-costal_PGVCL-_JMN-77_PGVCL- 9 Sep. 11 2 9" xfId="5926"/>
    <cellStyle name="_pgvcl-costal_pgvcl_JMN-77_PGVCL- 9 Sep. 11 3" xfId="5927"/>
    <cellStyle name="_pgvcl-costal_PGVCL-_JMN-77_PGVCL- 9 Sep. 11 3" xfId="5928"/>
    <cellStyle name="_pgvcl-costal_pgvcl_JMN-77_PGVCL- 9 Sep. 11 3 10" xfId="5929"/>
    <cellStyle name="_pgvcl-costal_PGVCL-_JMN-77_PGVCL- 9 Sep. 11 3 10" xfId="5930"/>
    <cellStyle name="_pgvcl-costal_pgvcl_JMN-77_PGVCL- 9 Sep. 11 3 2" xfId="5931"/>
    <cellStyle name="_pgvcl-costal_PGVCL-_JMN-77_PGVCL- 9 Sep. 11 3 2" xfId="5932"/>
    <cellStyle name="_pgvcl-costal_pgvcl_JMN-77_PGVCL- 9 Sep. 11 3 3" xfId="5933"/>
    <cellStyle name="_pgvcl-costal_PGVCL-_JMN-77_PGVCL- 9 Sep. 11 3 3" xfId="5934"/>
    <cellStyle name="_pgvcl-costal_pgvcl_JMN-77_PGVCL- 9 Sep. 11 3 4" xfId="5935"/>
    <cellStyle name="_pgvcl-costal_PGVCL-_JMN-77_PGVCL- 9 Sep. 11 3 4" xfId="5936"/>
    <cellStyle name="_pgvcl-costal_pgvcl_JMN-77_PGVCL- 9 Sep. 11 3 5" xfId="5937"/>
    <cellStyle name="_pgvcl-costal_PGVCL-_JMN-77_PGVCL- 9 Sep. 11 3 5" xfId="5938"/>
    <cellStyle name="_pgvcl-costal_pgvcl_JMN-77_PGVCL- 9 Sep. 11 3 6" xfId="5939"/>
    <cellStyle name="_pgvcl-costal_PGVCL-_JMN-77_PGVCL- 9 Sep. 11 3 6" xfId="5940"/>
    <cellStyle name="_pgvcl-costal_pgvcl_JMN-77_PGVCL- 9 Sep. 11 3 7" xfId="5941"/>
    <cellStyle name="_pgvcl-costal_PGVCL-_JMN-77_PGVCL- 9 Sep. 11 3 7" xfId="5942"/>
    <cellStyle name="_pgvcl-costal_pgvcl_JMN-77_PGVCL- 9 Sep. 11 3 8" xfId="5943"/>
    <cellStyle name="_pgvcl-costal_PGVCL-_JMN-77_PGVCL- 9 Sep. 11 3 8" xfId="5944"/>
    <cellStyle name="_pgvcl-costal_pgvcl_JMN-77_PGVCL- 9 Sep. 11 3 9" xfId="5945"/>
    <cellStyle name="_pgvcl-costal_PGVCL-_JMN-77_PGVCL- 9 Sep. 11 3 9" xfId="5946"/>
    <cellStyle name="_pgvcl-costal_pgvcl_JMN-77_PGVCL- 9 Sep. 11 4" xfId="5947"/>
    <cellStyle name="_pgvcl-costal_PGVCL-_JMN-77_PGVCL- 9 Sep. 11 4" xfId="5948"/>
    <cellStyle name="_pgvcl-costal_pgvcl_JMN-77_PGVCL- 9 Sep. 11 4 10" xfId="5949"/>
    <cellStyle name="_pgvcl-costal_PGVCL-_JMN-77_PGVCL- 9 Sep. 11 4 10" xfId="5950"/>
    <cellStyle name="_pgvcl-costal_pgvcl_JMN-77_PGVCL- 9 Sep. 11 4 2" xfId="5951"/>
    <cellStyle name="_pgvcl-costal_PGVCL-_JMN-77_PGVCL- 9 Sep. 11 4 2" xfId="5952"/>
    <cellStyle name="_pgvcl-costal_pgvcl_JMN-77_PGVCL- 9 Sep. 11 4 3" xfId="5953"/>
    <cellStyle name="_pgvcl-costal_PGVCL-_JMN-77_PGVCL- 9 Sep. 11 4 3" xfId="5954"/>
    <cellStyle name="_pgvcl-costal_pgvcl_JMN-77_PGVCL- 9 Sep. 11 4 4" xfId="5955"/>
    <cellStyle name="_pgvcl-costal_PGVCL-_JMN-77_PGVCL- 9 Sep. 11 4 4" xfId="5956"/>
    <cellStyle name="_pgvcl-costal_pgvcl_JMN-77_PGVCL- 9 Sep. 11 4 5" xfId="5957"/>
    <cellStyle name="_pgvcl-costal_PGVCL-_JMN-77_PGVCL- 9 Sep. 11 4 5" xfId="5958"/>
    <cellStyle name="_pgvcl-costal_pgvcl_JMN-77_PGVCL- 9 Sep. 11 4 6" xfId="5959"/>
    <cellStyle name="_pgvcl-costal_PGVCL-_JMN-77_PGVCL- 9 Sep. 11 4 6" xfId="5960"/>
    <cellStyle name="_pgvcl-costal_pgvcl_JMN-77_PGVCL- 9 Sep. 11 4 7" xfId="5961"/>
    <cellStyle name="_pgvcl-costal_PGVCL-_JMN-77_PGVCL- 9 Sep. 11 4 7" xfId="5962"/>
    <cellStyle name="_pgvcl-costal_pgvcl_JMN-77_PGVCL- 9 Sep. 11 4 8" xfId="5963"/>
    <cellStyle name="_pgvcl-costal_PGVCL-_JMN-77_PGVCL- 9 Sep. 11 4 8" xfId="5964"/>
    <cellStyle name="_pgvcl-costal_pgvcl_JMN-77_PGVCL- 9 Sep. 11 4 9" xfId="5965"/>
    <cellStyle name="_pgvcl-costal_PGVCL-_JMN-77_PGVCL- 9 Sep. 11 4 9" xfId="5966"/>
    <cellStyle name="_pgvcl-costal_pgvcl_JMN-77_PGVCL- 9 Sep. 11 5" xfId="5967"/>
    <cellStyle name="_pgvcl-costal_PGVCL-_JMN-77_PGVCL- 9 Sep. 11 5" xfId="5968"/>
    <cellStyle name="_pgvcl-costal_pgvcl_JMN-77_PGVCL- 9 Sep. 11 5 10" xfId="5969"/>
    <cellStyle name="_pgvcl-costal_PGVCL-_JMN-77_PGVCL- 9 Sep. 11 5 10" xfId="5970"/>
    <cellStyle name="_pgvcl-costal_pgvcl_JMN-77_PGVCL- 9 Sep. 11 5 2" xfId="5971"/>
    <cellStyle name="_pgvcl-costal_PGVCL-_JMN-77_PGVCL- 9 Sep. 11 5 2" xfId="5972"/>
    <cellStyle name="_pgvcl-costal_pgvcl_JMN-77_PGVCL- 9 Sep. 11 5 3" xfId="5973"/>
    <cellStyle name="_pgvcl-costal_PGVCL-_JMN-77_PGVCL- 9 Sep. 11 5 3" xfId="5974"/>
    <cellStyle name="_pgvcl-costal_pgvcl_JMN-77_PGVCL- 9 Sep. 11 5 4" xfId="5975"/>
    <cellStyle name="_pgvcl-costal_PGVCL-_JMN-77_PGVCL- 9 Sep. 11 5 4" xfId="5976"/>
    <cellStyle name="_pgvcl-costal_pgvcl_JMN-77_PGVCL- 9 Sep. 11 5 5" xfId="5977"/>
    <cellStyle name="_pgvcl-costal_PGVCL-_JMN-77_PGVCL- 9 Sep. 11 5 5" xfId="5978"/>
    <cellStyle name="_pgvcl-costal_pgvcl_JMN-77_PGVCL- 9 Sep. 11 5 6" xfId="5979"/>
    <cellStyle name="_pgvcl-costal_PGVCL-_JMN-77_PGVCL- 9 Sep. 11 5 6" xfId="5980"/>
    <cellStyle name="_pgvcl-costal_pgvcl_JMN-77_PGVCL- 9 Sep. 11 5 7" xfId="5981"/>
    <cellStyle name="_pgvcl-costal_PGVCL-_JMN-77_PGVCL- 9 Sep. 11 5 7" xfId="5982"/>
    <cellStyle name="_pgvcl-costal_pgvcl_JMN-77_PGVCL- 9 Sep. 11 5 8" xfId="5983"/>
    <cellStyle name="_pgvcl-costal_PGVCL-_JMN-77_PGVCL- 9 Sep. 11 5 8" xfId="5984"/>
    <cellStyle name="_pgvcl-costal_pgvcl_JMN-77_PGVCL- 9 Sep. 11 5 9" xfId="5985"/>
    <cellStyle name="_pgvcl-costal_PGVCL-_JMN-77_PGVCL- 9 Sep. 11 5 9" xfId="5986"/>
    <cellStyle name="_pgvcl-costal_pgvcl_JMN-77_PGVCL- 9 Sep. 11 6" xfId="5987"/>
    <cellStyle name="_pgvcl-costal_PGVCL-_JMN-77_PGVCL- 9 Sep. 11 6" xfId="5988"/>
    <cellStyle name="_pgvcl-costal_pgvcl_JMN-77_PGVCL- 9 Sep. 11 6 10" xfId="5989"/>
    <cellStyle name="_pgvcl-costal_PGVCL-_JMN-77_PGVCL- 9 Sep. 11 6 10" xfId="5990"/>
    <cellStyle name="_pgvcl-costal_pgvcl_JMN-77_PGVCL- 9 Sep. 11 6 2" xfId="5991"/>
    <cellStyle name="_pgvcl-costal_PGVCL-_JMN-77_PGVCL- 9 Sep. 11 6 2" xfId="5992"/>
    <cellStyle name="_pgvcl-costal_pgvcl_JMN-77_PGVCL- 9 Sep. 11 6 3" xfId="5993"/>
    <cellStyle name="_pgvcl-costal_PGVCL-_JMN-77_PGVCL- 9 Sep. 11 6 3" xfId="5994"/>
    <cellStyle name="_pgvcl-costal_pgvcl_JMN-77_PGVCL- 9 Sep. 11 6 4" xfId="5995"/>
    <cellStyle name="_pgvcl-costal_PGVCL-_JMN-77_PGVCL- 9 Sep. 11 6 4" xfId="5996"/>
    <cellStyle name="_pgvcl-costal_pgvcl_JMN-77_PGVCL- 9 Sep. 11 6 5" xfId="5997"/>
    <cellStyle name="_pgvcl-costal_PGVCL-_JMN-77_PGVCL- 9 Sep. 11 6 5" xfId="5998"/>
    <cellStyle name="_pgvcl-costal_pgvcl_JMN-77_PGVCL- 9 Sep. 11 6 6" xfId="5999"/>
    <cellStyle name="_pgvcl-costal_PGVCL-_JMN-77_PGVCL- 9 Sep. 11 6 6" xfId="6000"/>
    <cellStyle name="_pgvcl-costal_pgvcl_JMN-77_PGVCL- 9 Sep. 11 6 7" xfId="6001"/>
    <cellStyle name="_pgvcl-costal_PGVCL-_JMN-77_PGVCL- 9 Sep. 11 6 7" xfId="6002"/>
    <cellStyle name="_pgvcl-costal_pgvcl_JMN-77_PGVCL- 9 Sep. 11 6 8" xfId="6003"/>
    <cellStyle name="_pgvcl-costal_PGVCL-_JMN-77_PGVCL- 9 Sep. 11 6 8" xfId="6004"/>
    <cellStyle name="_pgvcl-costal_pgvcl_JMN-77_PGVCL- 9 Sep. 11 6 9" xfId="6005"/>
    <cellStyle name="_pgvcl-costal_PGVCL-_JMN-77_PGVCL- 9 Sep. 11 6 9" xfId="6006"/>
    <cellStyle name="_pgvcl-costal_pgvcl_JMN-77_PGVCL- 9 Sep. 11 7" xfId="6007"/>
    <cellStyle name="_pgvcl-costal_PGVCL-_JMN-77_PGVCL- 9 Sep. 11 7" xfId="6008"/>
    <cellStyle name="_pgvcl-costal_pgvcl_JMN-77_PGVCL- 9 Sep. 11 7 10" xfId="6009"/>
    <cellStyle name="_pgvcl-costal_PGVCL-_JMN-77_PGVCL- 9 Sep. 11 7 10" xfId="6010"/>
    <cellStyle name="_pgvcl-costal_pgvcl_JMN-77_PGVCL- 9 Sep. 11 7 2" xfId="6011"/>
    <cellStyle name="_pgvcl-costal_PGVCL-_JMN-77_PGVCL- 9 Sep. 11 7 2" xfId="6012"/>
    <cellStyle name="_pgvcl-costal_pgvcl_JMN-77_PGVCL- 9 Sep. 11 7 3" xfId="6013"/>
    <cellStyle name="_pgvcl-costal_PGVCL-_JMN-77_PGVCL- 9 Sep. 11 7 3" xfId="6014"/>
    <cellStyle name="_pgvcl-costal_pgvcl_JMN-77_PGVCL- 9 Sep. 11 7 4" xfId="6015"/>
    <cellStyle name="_pgvcl-costal_PGVCL-_JMN-77_PGVCL- 9 Sep. 11 7 4" xfId="6016"/>
    <cellStyle name="_pgvcl-costal_pgvcl_JMN-77_PGVCL- 9 Sep. 11 7 5" xfId="6017"/>
    <cellStyle name="_pgvcl-costal_PGVCL-_JMN-77_PGVCL- 9 Sep. 11 7 5" xfId="6018"/>
    <cellStyle name="_pgvcl-costal_pgvcl_JMN-77_PGVCL- 9 Sep. 11 7 6" xfId="6019"/>
    <cellStyle name="_pgvcl-costal_PGVCL-_JMN-77_PGVCL- 9 Sep. 11 7 6" xfId="6020"/>
    <cellStyle name="_pgvcl-costal_pgvcl_JMN-77_PGVCL- 9 Sep. 11 7 7" xfId="6021"/>
    <cellStyle name="_pgvcl-costal_PGVCL-_JMN-77_PGVCL- 9 Sep. 11 7 7" xfId="6022"/>
    <cellStyle name="_pgvcl-costal_pgvcl_JMN-77_PGVCL- 9 Sep. 11 7 8" xfId="6023"/>
    <cellStyle name="_pgvcl-costal_PGVCL-_JMN-77_PGVCL- 9 Sep. 11 7 8" xfId="6024"/>
    <cellStyle name="_pgvcl-costal_pgvcl_JMN-77_PGVCL- 9 Sep. 11 7 9" xfId="6025"/>
    <cellStyle name="_pgvcl-costal_PGVCL-_JMN-77_PGVCL- 9 Sep. 11 7 9" xfId="6026"/>
    <cellStyle name="_pgvcl-costal_pgvcl_JMN-77_PGVCL- 9 Sep. 11 8" xfId="6027"/>
    <cellStyle name="_pgvcl-costal_PGVCL-_JMN-77_PGVCL- 9 Sep. 11 8" xfId="6028"/>
    <cellStyle name="_pgvcl-costal_pgvcl_JND - 5" xfId="6029"/>
    <cellStyle name="_pgvcl-costal_PGVCL-_JND - 5" xfId="6030"/>
    <cellStyle name="_pgvcl-costal_pgvcl_JND - 5 2" xfId="6031"/>
    <cellStyle name="_pgvcl-costal_PGVCL-_JND - 5 2" xfId="6032"/>
    <cellStyle name="_pgvcl-costal_pgvcl_JND - 5 CFL" xfId="6033"/>
    <cellStyle name="_pgvcl-costal_PGVCL-_JND - 5 CFL" xfId="6034"/>
    <cellStyle name="_pgvcl-costal_pgvcl_JND - 5 CFL 2" xfId="6035"/>
    <cellStyle name="_pgvcl-costal_PGVCL-_JND - 5 CFL 2" xfId="6036"/>
    <cellStyle name="_pgvcl-costal_pgvcl_JND - 5 CFL 2 10" xfId="6037"/>
    <cellStyle name="_pgvcl-costal_PGVCL-_JND - 5 CFL 2 10" xfId="6038"/>
    <cellStyle name="_pgvcl-costal_pgvcl_JND - 5 CFL 2 2" xfId="6039"/>
    <cellStyle name="_pgvcl-costal_PGVCL-_JND - 5 CFL 2 2" xfId="6040"/>
    <cellStyle name="_pgvcl-costal_pgvcl_JND - 5 CFL 2 3" xfId="6041"/>
    <cellStyle name="_pgvcl-costal_PGVCL-_JND - 5 CFL 2 3" xfId="6042"/>
    <cellStyle name="_pgvcl-costal_pgvcl_JND - 5 CFL 2 4" xfId="6043"/>
    <cellStyle name="_pgvcl-costal_PGVCL-_JND - 5 CFL 2 4" xfId="6044"/>
    <cellStyle name="_pgvcl-costal_pgvcl_JND - 5 CFL 2 5" xfId="6045"/>
    <cellStyle name="_pgvcl-costal_PGVCL-_JND - 5 CFL 2 5" xfId="6046"/>
    <cellStyle name="_pgvcl-costal_pgvcl_JND - 5 CFL 2 6" xfId="6047"/>
    <cellStyle name="_pgvcl-costal_PGVCL-_JND - 5 CFL 2 6" xfId="6048"/>
    <cellStyle name="_pgvcl-costal_pgvcl_JND - 5 CFL 2 7" xfId="6049"/>
    <cellStyle name="_pgvcl-costal_PGVCL-_JND - 5 CFL 2 7" xfId="6050"/>
    <cellStyle name="_pgvcl-costal_pgvcl_JND - 5 CFL 2 8" xfId="6051"/>
    <cellStyle name="_pgvcl-costal_PGVCL-_JND - 5 CFL 2 8" xfId="6052"/>
    <cellStyle name="_pgvcl-costal_pgvcl_JND - 5 CFL 2 9" xfId="6053"/>
    <cellStyle name="_pgvcl-costal_PGVCL-_JND - 5 CFL 2 9" xfId="6054"/>
    <cellStyle name="_pgvcl-costal_pgvcl_JND - 5 CFL 3" xfId="6055"/>
    <cellStyle name="_pgvcl-costal_PGVCL-_JND - 5 CFL 3" xfId="6056"/>
    <cellStyle name="_pgvcl-costal_pgvcl_JND - 5 CFL 3 10" xfId="6057"/>
    <cellStyle name="_pgvcl-costal_PGVCL-_JND - 5 CFL 3 10" xfId="6058"/>
    <cellStyle name="_pgvcl-costal_pgvcl_JND - 5 CFL 3 2" xfId="6059"/>
    <cellStyle name="_pgvcl-costal_PGVCL-_JND - 5 CFL 3 2" xfId="6060"/>
    <cellStyle name="_pgvcl-costal_pgvcl_JND - 5 CFL 3 3" xfId="6061"/>
    <cellStyle name="_pgvcl-costal_PGVCL-_JND - 5 CFL 3 3" xfId="6062"/>
    <cellStyle name="_pgvcl-costal_pgvcl_JND - 5 CFL 3 4" xfId="6063"/>
    <cellStyle name="_pgvcl-costal_PGVCL-_JND - 5 CFL 3 4" xfId="6064"/>
    <cellStyle name="_pgvcl-costal_pgvcl_JND - 5 CFL 3 5" xfId="6065"/>
    <cellStyle name="_pgvcl-costal_PGVCL-_JND - 5 CFL 3 5" xfId="6066"/>
    <cellStyle name="_pgvcl-costal_pgvcl_JND - 5 CFL 3 6" xfId="6067"/>
    <cellStyle name="_pgvcl-costal_PGVCL-_JND - 5 CFL 3 6" xfId="6068"/>
    <cellStyle name="_pgvcl-costal_pgvcl_JND - 5 CFL 3 7" xfId="6069"/>
    <cellStyle name="_pgvcl-costal_PGVCL-_JND - 5 CFL 3 7" xfId="6070"/>
    <cellStyle name="_pgvcl-costal_pgvcl_JND - 5 CFL 3 8" xfId="6071"/>
    <cellStyle name="_pgvcl-costal_PGVCL-_JND - 5 CFL 3 8" xfId="6072"/>
    <cellStyle name="_pgvcl-costal_pgvcl_JND - 5 CFL 3 9" xfId="6073"/>
    <cellStyle name="_pgvcl-costal_PGVCL-_JND - 5 CFL 3 9" xfId="6074"/>
    <cellStyle name="_pgvcl-costal_pgvcl_JND - 5 CFL 4" xfId="6075"/>
    <cellStyle name="_pgvcl-costal_PGVCL-_JND - 5 CFL 4" xfId="6076"/>
    <cellStyle name="_pgvcl-costal_pgvcl_JND - 5 CFL 4 10" xfId="6077"/>
    <cellStyle name="_pgvcl-costal_PGVCL-_JND - 5 CFL 4 10" xfId="6078"/>
    <cellStyle name="_pgvcl-costal_pgvcl_JND - 5 CFL 4 2" xfId="6079"/>
    <cellStyle name="_pgvcl-costal_PGVCL-_JND - 5 CFL 4 2" xfId="6080"/>
    <cellStyle name="_pgvcl-costal_pgvcl_JND - 5 CFL 4 3" xfId="6081"/>
    <cellStyle name="_pgvcl-costal_PGVCL-_JND - 5 CFL 4 3" xfId="6082"/>
    <cellStyle name="_pgvcl-costal_pgvcl_JND - 5 CFL 4 4" xfId="6083"/>
    <cellStyle name="_pgvcl-costal_PGVCL-_JND - 5 CFL 4 4" xfId="6084"/>
    <cellStyle name="_pgvcl-costal_pgvcl_JND - 5 CFL 4 5" xfId="6085"/>
    <cellStyle name="_pgvcl-costal_PGVCL-_JND - 5 CFL 4 5" xfId="6086"/>
    <cellStyle name="_pgvcl-costal_pgvcl_JND - 5 CFL 4 6" xfId="6087"/>
    <cellStyle name="_pgvcl-costal_PGVCL-_JND - 5 CFL 4 6" xfId="6088"/>
    <cellStyle name="_pgvcl-costal_pgvcl_JND - 5 CFL 4 7" xfId="6089"/>
    <cellStyle name="_pgvcl-costal_PGVCL-_JND - 5 CFL 4 7" xfId="6090"/>
    <cellStyle name="_pgvcl-costal_pgvcl_JND - 5 CFL 4 8" xfId="6091"/>
    <cellStyle name="_pgvcl-costal_PGVCL-_JND - 5 CFL 4 8" xfId="6092"/>
    <cellStyle name="_pgvcl-costal_pgvcl_JND - 5 CFL 4 9" xfId="6093"/>
    <cellStyle name="_pgvcl-costal_PGVCL-_JND - 5 CFL 4 9" xfId="6094"/>
    <cellStyle name="_pgvcl-costal_pgvcl_JND - 5 CFL 5" xfId="6095"/>
    <cellStyle name="_pgvcl-costal_PGVCL-_JND - 5 CFL 5" xfId="6096"/>
    <cellStyle name="_pgvcl-costal_pgvcl_JND - 5 CFL 5 10" xfId="6097"/>
    <cellStyle name="_pgvcl-costal_PGVCL-_JND - 5 CFL 5 10" xfId="6098"/>
    <cellStyle name="_pgvcl-costal_pgvcl_JND - 5 CFL 5 2" xfId="6099"/>
    <cellStyle name="_pgvcl-costal_PGVCL-_JND - 5 CFL 5 2" xfId="6100"/>
    <cellStyle name="_pgvcl-costal_pgvcl_JND - 5 CFL 5 3" xfId="6101"/>
    <cellStyle name="_pgvcl-costal_PGVCL-_JND - 5 CFL 5 3" xfId="6102"/>
    <cellStyle name="_pgvcl-costal_pgvcl_JND - 5 CFL 5 4" xfId="6103"/>
    <cellStyle name="_pgvcl-costal_PGVCL-_JND - 5 CFL 5 4" xfId="6104"/>
    <cellStyle name="_pgvcl-costal_pgvcl_JND - 5 CFL 5 5" xfId="6105"/>
    <cellStyle name="_pgvcl-costal_PGVCL-_JND - 5 CFL 5 5" xfId="6106"/>
    <cellStyle name="_pgvcl-costal_pgvcl_JND - 5 CFL 5 6" xfId="6107"/>
    <cellStyle name="_pgvcl-costal_PGVCL-_JND - 5 CFL 5 6" xfId="6108"/>
    <cellStyle name="_pgvcl-costal_pgvcl_JND - 5 CFL 5 7" xfId="6109"/>
    <cellStyle name="_pgvcl-costal_PGVCL-_JND - 5 CFL 5 7" xfId="6110"/>
    <cellStyle name="_pgvcl-costal_pgvcl_JND - 5 CFL 5 8" xfId="6111"/>
    <cellStyle name="_pgvcl-costal_PGVCL-_JND - 5 CFL 5 8" xfId="6112"/>
    <cellStyle name="_pgvcl-costal_pgvcl_JND - 5 CFL 5 9" xfId="6113"/>
    <cellStyle name="_pgvcl-costal_PGVCL-_JND - 5 CFL 5 9" xfId="6114"/>
    <cellStyle name="_pgvcl-costal_pgvcl_JND - 5 CFL 6" xfId="6115"/>
    <cellStyle name="_pgvcl-costal_PGVCL-_JND - 5 CFL 6" xfId="6116"/>
    <cellStyle name="_pgvcl-costal_pgvcl_JND - 5 CFL 6 10" xfId="6117"/>
    <cellStyle name="_pgvcl-costal_PGVCL-_JND - 5 CFL 6 10" xfId="6118"/>
    <cellStyle name="_pgvcl-costal_pgvcl_JND - 5 CFL 6 2" xfId="6119"/>
    <cellStyle name="_pgvcl-costal_PGVCL-_JND - 5 CFL 6 2" xfId="6120"/>
    <cellStyle name="_pgvcl-costal_pgvcl_JND - 5 CFL 6 3" xfId="6121"/>
    <cellStyle name="_pgvcl-costal_PGVCL-_JND - 5 CFL 6 3" xfId="6122"/>
    <cellStyle name="_pgvcl-costal_pgvcl_JND - 5 CFL 6 4" xfId="6123"/>
    <cellStyle name="_pgvcl-costal_PGVCL-_JND - 5 CFL 6 4" xfId="6124"/>
    <cellStyle name="_pgvcl-costal_pgvcl_JND - 5 CFL 6 5" xfId="6125"/>
    <cellStyle name="_pgvcl-costal_PGVCL-_JND - 5 CFL 6 5" xfId="6126"/>
    <cellStyle name="_pgvcl-costal_pgvcl_JND - 5 CFL 6 6" xfId="6127"/>
    <cellStyle name="_pgvcl-costal_PGVCL-_JND - 5 CFL 6 6" xfId="6128"/>
    <cellStyle name="_pgvcl-costal_pgvcl_JND - 5 CFL 6 7" xfId="6129"/>
    <cellStyle name="_pgvcl-costal_PGVCL-_JND - 5 CFL 6 7" xfId="6130"/>
    <cellStyle name="_pgvcl-costal_pgvcl_JND - 5 CFL 6 8" xfId="6131"/>
    <cellStyle name="_pgvcl-costal_PGVCL-_JND - 5 CFL 6 8" xfId="6132"/>
    <cellStyle name="_pgvcl-costal_pgvcl_JND - 5 CFL 6 9" xfId="6133"/>
    <cellStyle name="_pgvcl-costal_PGVCL-_JND - 5 CFL 6 9" xfId="6134"/>
    <cellStyle name="_pgvcl-costal_pgvcl_JND - 5 CFL 7" xfId="6135"/>
    <cellStyle name="_pgvcl-costal_PGVCL-_JND - 5 CFL 7" xfId="6136"/>
    <cellStyle name="_pgvcl-costal_pgvcl_JND - 5 CFL 7 10" xfId="6137"/>
    <cellStyle name="_pgvcl-costal_PGVCL-_JND - 5 CFL 7 10" xfId="6138"/>
    <cellStyle name="_pgvcl-costal_pgvcl_JND - 5 CFL 7 2" xfId="6139"/>
    <cellStyle name="_pgvcl-costal_PGVCL-_JND - 5 CFL 7 2" xfId="6140"/>
    <cellStyle name="_pgvcl-costal_pgvcl_JND - 5 CFL 7 3" xfId="6141"/>
    <cellStyle name="_pgvcl-costal_PGVCL-_JND - 5 CFL 7 3" xfId="6142"/>
    <cellStyle name="_pgvcl-costal_pgvcl_JND - 5 CFL 7 4" xfId="6143"/>
    <cellStyle name="_pgvcl-costal_PGVCL-_JND - 5 CFL 7 4" xfId="6144"/>
    <cellStyle name="_pgvcl-costal_pgvcl_JND - 5 CFL 7 5" xfId="6145"/>
    <cellStyle name="_pgvcl-costal_PGVCL-_JND - 5 CFL 7 5" xfId="6146"/>
    <cellStyle name="_pgvcl-costal_pgvcl_JND - 5 CFL 7 6" xfId="6147"/>
    <cellStyle name="_pgvcl-costal_PGVCL-_JND - 5 CFL 7 6" xfId="6148"/>
    <cellStyle name="_pgvcl-costal_pgvcl_JND - 5 CFL 7 7" xfId="6149"/>
    <cellStyle name="_pgvcl-costal_PGVCL-_JND - 5 CFL 7 7" xfId="6150"/>
    <cellStyle name="_pgvcl-costal_pgvcl_JND - 5 CFL 7 8" xfId="6151"/>
    <cellStyle name="_pgvcl-costal_PGVCL-_JND - 5 CFL 7 8" xfId="6152"/>
    <cellStyle name="_pgvcl-costal_pgvcl_JND - 5 CFL 7 9" xfId="6153"/>
    <cellStyle name="_pgvcl-costal_PGVCL-_JND - 5 CFL 7 9" xfId="6154"/>
    <cellStyle name="_pgvcl-costal_pgvcl_JND - 5 CFL 8" xfId="6155"/>
    <cellStyle name="_pgvcl-costal_PGVCL-_JND - 5 CFL 8" xfId="6156"/>
    <cellStyle name="_pgvcl-costal_pgvcl_JND - 5_BOARD 30-03-09" xfId="6157"/>
    <cellStyle name="_pgvcl-costal_PGVCL-_JND - 5_BOARD 30-03-09" xfId="6158"/>
    <cellStyle name="_pgvcl-costal_pgvcl_JND - 5_BOARD 30-03-09 2" xfId="6159"/>
    <cellStyle name="_pgvcl-costal_PGVCL-_JND - 5_BOARD 30-03-09 2" xfId="6160"/>
    <cellStyle name="_pgvcl-costal_pgvcl_JND - 5_BOARD 30-03-09 2 10" xfId="6161"/>
    <cellStyle name="_pgvcl-costal_PGVCL-_JND - 5_BOARD 30-03-09 2 10" xfId="6162"/>
    <cellStyle name="_pgvcl-costal_pgvcl_JND - 5_BOARD 30-03-09 2 2" xfId="6163"/>
    <cellStyle name="_pgvcl-costal_PGVCL-_JND - 5_BOARD 30-03-09 2 2" xfId="6164"/>
    <cellStyle name="_pgvcl-costal_pgvcl_JND - 5_BOARD 30-03-09 2 3" xfId="6165"/>
    <cellStyle name="_pgvcl-costal_PGVCL-_JND - 5_BOARD 30-03-09 2 3" xfId="6166"/>
    <cellStyle name="_pgvcl-costal_pgvcl_JND - 5_BOARD 30-03-09 2 4" xfId="6167"/>
    <cellStyle name="_pgvcl-costal_PGVCL-_JND - 5_BOARD 30-03-09 2 4" xfId="6168"/>
    <cellStyle name="_pgvcl-costal_pgvcl_JND - 5_BOARD 30-03-09 2 5" xfId="6169"/>
    <cellStyle name="_pgvcl-costal_PGVCL-_JND - 5_BOARD 30-03-09 2 5" xfId="6170"/>
    <cellStyle name="_pgvcl-costal_pgvcl_JND - 5_BOARD 30-03-09 2 6" xfId="6171"/>
    <cellStyle name="_pgvcl-costal_PGVCL-_JND - 5_BOARD 30-03-09 2 6" xfId="6172"/>
    <cellStyle name="_pgvcl-costal_pgvcl_JND - 5_BOARD 30-03-09 2 7" xfId="6173"/>
    <cellStyle name="_pgvcl-costal_PGVCL-_JND - 5_BOARD 30-03-09 2 7" xfId="6174"/>
    <cellStyle name="_pgvcl-costal_pgvcl_JND - 5_BOARD 30-03-09 2 8" xfId="6175"/>
    <cellStyle name="_pgvcl-costal_PGVCL-_JND - 5_BOARD 30-03-09 2 8" xfId="6176"/>
    <cellStyle name="_pgvcl-costal_pgvcl_JND - 5_BOARD 30-03-09 2 9" xfId="6177"/>
    <cellStyle name="_pgvcl-costal_PGVCL-_JND - 5_BOARD 30-03-09 2 9" xfId="6178"/>
    <cellStyle name="_pgvcl-costal_pgvcl_JND - 5_BOARD 30-03-09 3" xfId="6179"/>
    <cellStyle name="_pgvcl-costal_PGVCL-_JND - 5_BOARD 30-03-09 3" xfId="6180"/>
    <cellStyle name="_pgvcl-costal_pgvcl_JND - 5_BOARD 30-03-09 3 10" xfId="6181"/>
    <cellStyle name="_pgvcl-costal_PGVCL-_JND - 5_BOARD 30-03-09 3 10" xfId="6182"/>
    <cellStyle name="_pgvcl-costal_pgvcl_JND - 5_BOARD 30-03-09 3 2" xfId="6183"/>
    <cellStyle name="_pgvcl-costal_PGVCL-_JND - 5_BOARD 30-03-09 3 2" xfId="6184"/>
    <cellStyle name="_pgvcl-costal_pgvcl_JND - 5_BOARD 30-03-09 3 3" xfId="6185"/>
    <cellStyle name="_pgvcl-costal_PGVCL-_JND - 5_BOARD 30-03-09 3 3" xfId="6186"/>
    <cellStyle name="_pgvcl-costal_pgvcl_JND - 5_BOARD 30-03-09 3 4" xfId="6187"/>
    <cellStyle name="_pgvcl-costal_PGVCL-_JND - 5_BOARD 30-03-09 3 4" xfId="6188"/>
    <cellStyle name="_pgvcl-costal_pgvcl_JND - 5_BOARD 30-03-09 3 5" xfId="6189"/>
    <cellStyle name="_pgvcl-costal_PGVCL-_JND - 5_BOARD 30-03-09 3 5" xfId="6190"/>
    <cellStyle name="_pgvcl-costal_pgvcl_JND - 5_BOARD 30-03-09 3 6" xfId="6191"/>
    <cellStyle name="_pgvcl-costal_PGVCL-_JND - 5_BOARD 30-03-09 3 6" xfId="6192"/>
    <cellStyle name="_pgvcl-costal_pgvcl_JND - 5_BOARD 30-03-09 3 7" xfId="6193"/>
    <cellStyle name="_pgvcl-costal_PGVCL-_JND - 5_BOARD 30-03-09 3 7" xfId="6194"/>
    <cellStyle name="_pgvcl-costal_pgvcl_JND - 5_BOARD 30-03-09 3 8" xfId="6195"/>
    <cellStyle name="_pgvcl-costal_PGVCL-_JND - 5_BOARD 30-03-09 3 8" xfId="6196"/>
    <cellStyle name="_pgvcl-costal_pgvcl_JND - 5_BOARD 30-03-09 3 9" xfId="6197"/>
    <cellStyle name="_pgvcl-costal_PGVCL-_JND - 5_BOARD 30-03-09 3 9" xfId="6198"/>
    <cellStyle name="_pgvcl-costal_pgvcl_JND - 5_BOARD 30-03-09 4" xfId="6199"/>
    <cellStyle name="_pgvcl-costal_PGVCL-_JND - 5_BOARD 30-03-09 4" xfId="6200"/>
    <cellStyle name="_pgvcl-costal_pgvcl_JND - 5_BOARD 30-03-09 4 10" xfId="6201"/>
    <cellStyle name="_pgvcl-costal_PGVCL-_JND - 5_BOARD 30-03-09 4 10" xfId="6202"/>
    <cellStyle name="_pgvcl-costal_pgvcl_JND - 5_BOARD 30-03-09 4 2" xfId="6203"/>
    <cellStyle name="_pgvcl-costal_PGVCL-_JND - 5_BOARD 30-03-09 4 2" xfId="6204"/>
    <cellStyle name="_pgvcl-costal_pgvcl_JND - 5_BOARD 30-03-09 4 3" xfId="6205"/>
    <cellStyle name="_pgvcl-costal_PGVCL-_JND - 5_BOARD 30-03-09 4 3" xfId="6206"/>
    <cellStyle name="_pgvcl-costal_pgvcl_JND - 5_BOARD 30-03-09 4 4" xfId="6207"/>
    <cellStyle name="_pgvcl-costal_PGVCL-_JND - 5_BOARD 30-03-09 4 4" xfId="6208"/>
    <cellStyle name="_pgvcl-costal_pgvcl_JND - 5_BOARD 30-03-09 4 5" xfId="6209"/>
    <cellStyle name="_pgvcl-costal_PGVCL-_JND - 5_BOARD 30-03-09 4 5" xfId="6210"/>
    <cellStyle name="_pgvcl-costal_pgvcl_JND - 5_BOARD 30-03-09 4 6" xfId="6211"/>
    <cellStyle name="_pgvcl-costal_PGVCL-_JND - 5_BOARD 30-03-09 4 6" xfId="6212"/>
    <cellStyle name="_pgvcl-costal_pgvcl_JND - 5_BOARD 30-03-09 4 7" xfId="6213"/>
    <cellStyle name="_pgvcl-costal_PGVCL-_JND - 5_BOARD 30-03-09 4 7" xfId="6214"/>
    <cellStyle name="_pgvcl-costal_pgvcl_JND - 5_BOARD 30-03-09 4 8" xfId="6215"/>
    <cellStyle name="_pgvcl-costal_PGVCL-_JND - 5_BOARD 30-03-09 4 8" xfId="6216"/>
    <cellStyle name="_pgvcl-costal_pgvcl_JND - 5_BOARD 30-03-09 4 9" xfId="6217"/>
    <cellStyle name="_pgvcl-costal_PGVCL-_JND - 5_BOARD 30-03-09 4 9" xfId="6218"/>
    <cellStyle name="_pgvcl-costal_pgvcl_JND - 5_BOARD 30-03-09 5" xfId="6219"/>
    <cellStyle name="_pgvcl-costal_PGVCL-_JND - 5_BOARD 30-03-09 5" xfId="6220"/>
    <cellStyle name="_pgvcl-costal_pgvcl_JND - 5_BOARD 30-03-09 5 10" xfId="6221"/>
    <cellStyle name="_pgvcl-costal_PGVCL-_JND - 5_BOARD 30-03-09 5 10" xfId="6222"/>
    <cellStyle name="_pgvcl-costal_pgvcl_JND - 5_BOARD 30-03-09 5 2" xfId="6223"/>
    <cellStyle name="_pgvcl-costal_PGVCL-_JND - 5_BOARD 30-03-09 5 2" xfId="6224"/>
    <cellStyle name="_pgvcl-costal_pgvcl_JND - 5_BOARD 30-03-09 5 3" xfId="6225"/>
    <cellStyle name="_pgvcl-costal_PGVCL-_JND - 5_BOARD 30-03-09 5 3" xfId="6226"/>
    <cellStyle name="_pgvcl-costal_pgvcl_JND - 5_BOARD 30-03-09 5 4" xfId="6227"/>
    <cellStyle name="_pgvcl-costal_PGVCL-_JND - 5_BOARD 30-03-09 5 4" xfId="6228"/>
    <cellStyle name="_pgvcl-costal_pgvcl_JND - 5_BOARD 30-03-09 5 5" xfId="6229"/>
    <cellStyle name="_pgvcl-costal_PGVCL-_JND - 5_BOARD 30-03-09 5 5" xfId="6230"/>
    <cellStyle name="_pgvcl-costal_pgvcl_JND - 5_BOARD 30-03-09 5 6" xfId="6231"/>
    <cellStyle name="_pgvcl-costal_PGVCL-_JND - 5_BOARD 30-03-09 5 6" xfId="6232"/>
    <cellStyle name="_pgvcl-costal_pgvcl_JND - 5_BOARD 30-03-09 5 7" xfId="6233"/>
    <cellStyle name="_pgvcl-costal_PGVCL-_JND - 5_BOARD 30-03-09 5 7" xfId="6234"/>
    <cellStyle name="_pgvcl-costal_pgvcl_JND - 5_BOARD 30-03-09 5 8" xfId="6235"/>
    <cellStyle name="_pgvcl-costal_PGVCL-_JND - 5_BOARD 30-03-09 5 8" xfId="6236"/>
    <cellStyle name="_pgvcl-costal_pgvcl_JND - 5_BOARD 30-03-09 5 9" xfId="6237"/>
    <cellStyle name="_pgvcl-costal_PGVCL-_JND - 5_BOARD 30-03-09 5 9" xfId="6238"/>
    <cellStyle name="_pgvcl-costal_pgvcl_JND - 5_BOARD 30-03-09 6" xfId="6239"/>
    <cellStyle name="_pgvcl-costal_PGVCL-_JND - 5_BOARD 30-03-09 6" xfId="6240"/>
    <cellStyle name="_pgvcl-costal_pgvcl_JND - 5_BOARD 30-03-09 6 10" xfId="6241"/>
    <cellStyle name="_pgvcl-costal_PGVCL-_JND - 5_BOARD 30-03-09 6 10" xfId="6242"/>
    <cellStyle name="_pgvcl-costal_pgvcl_JND - 5_BOARD 30-03-09 6 2" xfId="6243"/>
    <cellStyle name="_pgvcl-costal_PGVCL-_JND - 5_BOARD 30-03-09 6 2" xfId="6244"/>
    <cellStyle name="_pgvcl-costal_pgvcl_JND - 5_BOARD 30-03-09 6 3" xfId="6245"/>
    <cellStyle name="_pgvcl-costal_PGVCL-_JND - 5_BOARD 30-03-09 6 3" xfId="6246"/>
    <cellStyle name="_pgvcl-costal_pgvcl_JND - 5_BOARD 30-03-09 6 4" xfId="6247"/>
    <cellStyle name="_pgvcl-costal_PGVCL-_JND - 5_BOARD 30-03-09 6 4" xfId="6248"/>
    <cellStyle name="_pgvcl-costal_pgvcl_JND - 5_BOARD 30-03-09 6 5" xfId="6249"/>
    <cellStyle name="_pgvcl-costal_PGVCL-_JND - 5_BOARD 30-03-09 6 5" xfId="6250"/>
    <cellStyle name="_pgvcl-costal_pgvcl_JND - 5_BOARD 30-03-09 6 6" xfId="6251"/>
    <cellStyle name="_pgvcl-costal_PGVCL-_JND - 5_BOARD 30-03-09 6 6" xfId="6252"/>
    <cellStyle name="_pgvcl-costal_pgvcl_JND - 5_BOARD 30-03-09 6 7" xfId="6253"/>
    <cellStyle name="_pgvcl-costal_PGVCL-_JND - 5_BOARD 30-03-09 6 7" xfId="6254"/>
    <cellStyle name="_pgvcl-costal_pgvcl_JND - 5_BOARD 30-03-09 6 8" xfId="6255"/>
    <cellStyle name="_pgvcl-costal_PGVCL-_JND - 5_BOARD 30-03-09 6 8" xfId="6256"/>
    <cellStyle name="_pgvcl-costal_pgvcl_JND - 5_BOARD 30-03-09 6 9" xfId="6257"/>
    <cellStyle name="_pgvcl-costal_PGVCL-_JND - 5_BOARD 30-03-09 6 9" xfId="6258"/>
    <cellStyle name="_pgvcl-costal_pgvcl_JND - 5_BOARD 30-03-09 7" xfId="6259"/>
    <cellStyle name="_pgvcl-costal_PGVCL-_JND - 5_BOARD 30-03-09 7" xfId="6260"/>
    <cellStyle name="_pgvcl-costal_pgvcl_JND - 5_BOARD 30-03-09 7 10" xfId="6261"/>
    <cellStyle name="_pgvcl-costal_PGVCL-_JND - 5_BOARD 30-03-09 7 10" xfId="6262"/>
    <cellStyle name="_pgvcl-costal_pgvcl_JND - 5_BOARD 30-03-09 7 2" xfId="6263"/>
    <cellStyle name="_pgvcl-costal_PGVCL-_JND - 5_BOARD 30-03-09 7 2" xfId="6264"/>
    <cellStyle name="_pgvcl-costal_pgvcl_JND - 5_BOARD 30-03-09 7 3" xfId="6265"/>
    <cellStyle name="_pgvcl-costal_PGVCL-_JND - 5_BOARD 30-03-09 7 3" xfId="6266"/>
    <cellStyle name="_pgvcl-costal_pgvcl_JND - 5_BOARD 30-03-09 7 4" xfId="6267"/>
    <cellStyle name="_pgvcl-costal_PGVCL-_JND - 5_BOARD 30-03-09 7 4" xfId="6268"/>
    <cellStyle name="_pgvcl-costal_pgvcl_JND - 5_BOARD 30-03-09 7 5" xfId="6269"/>
    <cellStyle name="_pgvcl-costal_PGVCL-_JND - 5_BOARD 30-03-09 7 5" xfId="6270"/>
    <cellStyle name="_pgvcl-costal_pgvcl_JND - 5_BOARD 30-03-09 7 6" xfId="6271"/>
    <cellStyle name="_pgvcl-costal_PGVCL-_JND - 5_BOARD 30-03-09 7 6" xfId="6272"/>
    <cellStyle name="_pgvcl-costal_pgvcl_JND - 5_BOARD 30-03-09 7 7" xfId="6273"/>
    <cellStyle name="_pgvcl-costal_PGVCL-_JND - 5_BOARD 30-03-09 7 7" xfId="6274"/>
    <cellStyle name="_pgvcl-costal_pgvcl_JND - 5_BOARD 30-03-09 7 8" xfId="6275"/>
    <cellStyle name="_pgvcl-costal_PGVCL-_JND - 5_BOARD 30-03-09 7 8" xfId="6276"/>
    <cellStyle name="_pgvcl-costal_pgvcl_JND - 5_BOARD 30-03-09 7 9" xfId="6277"/>
    <cellStyle name="_pgvcl-costal_PGVCL-_JND - 5_BOARD 30-03-09 7 9" xfId="6278"/>
    <cellStyle name="_pgvcl-costal_pgvcl_JND - 5_BOARD 30-03-09 8" xfId="6279"/>
    <cellStyle name="_pgvcl-costal_PGVCL-_JND - 5_BOARD 30-03-09 8" xfId="6280"/>
    <cellStyle name="_pgvcl-costal_pgvcl_JND - 5_Book-DMTHL" xfId="6281"/>
    <cellStyle name="_pgvcl-costal_PGVCL-_JND - 5_Book-DMTHL" xfId="6282"/>
    <cellStyle name="_pgvcl-costal_pgvcl_JND - 5_Book-DMTHL 2" xfId="6283"/>
    <cellStyle name="_pgvcl-costal_PGVCL-_JND - 5_Book-DMTHL 2" xfId="6284"/>
    <cellStyle name="_pgvcl-costal_pgvcl_JND - 5_Comparison" xfId="6285"/>
    <cellStyle name="_pgvcl-costal_PGVCL-_JND - 5_Comparison" xfId="6286"/>
    <cellStyle name="_pgvcl-costal_pgvcl_JND - 5_Comparison 2" xfId="6287"/>
    <cellStyle name="_pgvcl-costal_PGVCL-_JND - 5_Comparison 2" xfId="6288"/>
    <cellStyle name="_pgvcl-costal_pgvcl_JND - 5_Comparison 2 10" xfId="6289"/>
    <cellStyle name="_pgvcl-costal_PGVCL-_JND - 5_Comparison 2 10" xfId="6290"/>
    <cellStyle name="_pgvcl-costal_pgvcl_JND - 5_Comparison 2 2" xfId="6291"/>
    <cellStyle name="_pgvcl-costal_PGVCL-_JND - 5_Comparison 2 2" xfId="6292"/>
    <cellStyle name="_pgvcl-costal_pgvcl_JND - 5_Comparison 2 3" xfId="6293"/>
    <cellStyle name="_pgvcl-costal_PGVCL-_JND - 5_Comparison 2 3" xfId="6294"/>
    <cellStyle name="_pgvcl-costal_pgvcl_JND - 5_Comparison 2 4" xfId="6295"/>
    <cellStyle name="_pgvcl-costal_PGVCL-_JND - 5_Comparison 2 4" xfId="6296"/>
    <cellStyle name="_pgvcl-costal_pgvcl_JND - 5_Comparison 2 5" xfId="6297"/>
    <cellStyle name="_pgvcl-costal_PGVCL-_JND - 5_Comparison 2 5" xfId="6298"/>
    <cellStyle name="_pgvcl-costal_pgvcl_JND - 5_Comparison 2 6" xfId="6299"/>
    <cellStyle name="_pgvcl-costal_PGVCL-_JND - 5_Comparison 2 6" xfId="6300"/>
    <cellStyle name="_pgvcl-costal_pgvcl_JND - 5_Comparison 2 7" xfId="6301"/>
    <cellStyle name="_pgvcl-costal_PGVCL-_JND - 5_Comparison 2 7" xfId="6302"/>
    <cellStyle name="_pgvcl-costal_pgvcl_JND - 5_Comparison 2 8" xfId="6303"/>
    <cellStyle name="_pgvcl-costal_PGVCL-_JND - 5_Comparison 2 8" xfId="6304"/>
    <cellStyle name="_pgvcl-costal_pgvcl_JND - 5_Comparison 2 9" xfId="6305"/>
    <cellStyle name="_pgvcl-costal_PGVCL-_JND - 5_Comparison 2 9" xfId="6306"/>
    <cellStyle name="_pgvcl-costal_pgvcl_JND - 5_Comparison 3" xfId="6307"/>
    <cellStyle name="_pgvcl-costal_PGVCL-_JND - 5_Comparison 3" xfId="6308"/>
    <cellStyle name="_pgvcl-costal_pgvcl_JND - 5_Comparison 3 10" xfId="6309"/>
    <cellStyle name="_pgvcl-costal_PGVCL-_JND - 5_Comparison 3 10" xfId="6310"/>
    <cellStyle name="_pgvcl-costal_pgvcl_JND - 5_Comparison 3 2" xfId="6311"/>
    <cellStyle name="_pgvcl-costal_PGVCL-_JND - 5_Comparison 3 2" xfId="6312"/>
    <cellStyle name="_pgvcl-costal_pgvcl_JND - 5_Comparison 3 3" xfId="6313"/>
    <cellStyle name="_pgvcl-costal_PGVCL-_JND - 5_Comparison 3 3" xfId="6314"/>
    <cellStyle name="_pgvcl-costal_pgvcl_JND - 5_Comparison 3 4" xfId="6315"/>
    <cellStyle name="_pgvcl-costal_PGVCL-_JND - 5_Comparison 3 4" xfId="6316"/>
    <cellStyle name="_pgvcl-costal_pgvcl_JND - 5_Comparison 3 5" xfId="6317"/>
    <cellStyle name="_pgvcl-costal_PGVCL-_JND - 5_Comparison 3 5" xfId="6318"/>
    <cellStyle name="_pgvcl-costal_pgvcl_JND - 5_Comparison 3 6" xfId="6319"/>
    <cellStyle name="_pgvcl-costal_PGVCL-_JND - 5_Comparison 3 6" xfId="6320"/>
    <cellStyle name="_pgvcl-costal_pgvcl_JND - 5_Comparison 3 7" xfId="6321"/>
    <cellStyle name="_pgvcl-costal_PGVCL-_JND - 5_Comparison 3 7" xfId="6322"/>
    <cellStyle name="_pgvcl-costal_pgvcl_JND - 5_Comparison 3 8" xfId="6323"/>
    <cellStyle name="_pgvcl-costal_PGVCL-_JND - 5_Comparison 3 8" xfId="6324"/>
    <cellStyle name="_pgvcl-costal_pgvcl_JND - 5_Comparison 3 9" xfId="6325"/>
    <cellStyle name="_pgvcl-costal_PGVCL-_JND - 5_Comparison 3 9" xfId="6326"/>
    <cellStyle name="_pgvcl-costal_pgvcl_JND - 5_Comparison 4" xfId="6327"/>
    <cellStyle name="_pgvcl-costal_PGVCL-_JND - 5_Comparison 4" xfId="6328"/>
    <cellStyle name="_pgvcl-costal_pgvcl_JND - 5_Comparison 4 10" xfId="6329"/>
    <cellStyle name="_pgvcl-costal_PGVCL-_JND - 5_Comparison 4 10" xfId="6330"/>
    <cellStyle name="_pgvcl-costal_pgvcl_JND - 5_Comparison 4 2" xfId="6331"/>
    <cellStyle name="_pgvcl-costal_PGVCL-_JND - 5_Comparison 4 2" xfId="6332"/>
    <cellStyle name="_pgvcl-costal_pgvcl_JND - 5_Comparison 4 3" xfId="6333"/>
    <cellStyle name="_pgvcl-costal_PGVCL-_JND - 5_Comparison 4 3" xfId="6334"/>
    <cellStyle name="_pgvcl-costal_pgvcl_JND - 5_Comparison 4 4" xfId="6335"/>
    <cellStyle name="_pgvcl-costal_PGVCL-_JND - 5_Comparison 4 4" xfId="6336"/>
    <cellStyle name="_pgvcl-costal_pgvcl_JND - 5_Comparison 4 5" xfId="6337"/>
    <cellStyle name="_pgvcl-costal_PGVCL-_JND - 5_Comparison 4 5" xfId="6338"/>
    <cellStyle name="_pgvcl-costal_pgvcl_JND - 5_Comparison 4 6" xfId="6339"/>
    <cellStyle name="_pgvcl-costal_PGVCL-_JND - 5_Comparison 4 6" xfId="6340"/>
    <cellStyle name="_pgvcl-costal_pgvcl_JND - 5_Comparison 4 7" xfId="6341"/>
    <cellStyle name="_pgvcl-costal_PGVCL-_JND - 5_Comparison 4 7" xfId="6342"/>
    <cellStyle name="_pgvcl-costal_pgvcl_JND - 5_Comparison 4 8" xfId="6343"/>
    <cellStyle name="_pgvcl-costal_PGVCL-_JND - 5_Comparison 4 8" xfId="6344"/>
    <cellStyle name="_pgvcl-costal_pgvcl_JND - 5_Comparison 4 9" xfId="6345"/>
    <cellStyle name="_pgvcl-costal_PGVCL-_JND - 5_Comparison 4 9" xfId="6346"/>
    <cellStyle name="_pgvcl-costal_pgvcl_JND - 5_Comparison 5" xfId="6347"/>
    <cellStyle name="_pgvcl-costal_PGVCL-_JND - 5_Comparison 5" xfId="6348"/>
    <cellStyle name="_pgvcl-costal_pgvcl_JND - 5_Comparison 5 10" xfId="6349"/>
    <cellStyle name="_pgvcl-costal_PGVCL-_JND - 5_Comparison 5 10" xfId="6350"/>
    <cellStyle name="_pgvcl-costal_pgvcl_JND - 5_Comparison 5 2" xfId="6351"/>
    <cellStyle name="_pgvcl-costal_PGVCL-_JND - 5_Comparison 5 2" xfId="6352"/>
    <cellStyle name="_pgvcl-costal_pgvcl_JND - 5_Comparison 5 3" xfId="6353"/>
    <cellStyle name="_pgvcl-costal_PGVCL-_JND - 5_Comparison 5 3" xfId="6354"/>
    <cellStyle name="_pgvcl-costal_pgvcl_JND - 5_Comparison 5 4" xfId="6355"/>
    <cellStyle name="_pgvcl-costal_PGVCL-_JND - 5_Comparison 5 4" xfId="6356"/>
    <cellStyle name="_pgvcl-costal_pgvcl_JND - 5_Comparison 5 5" xfId="6357"/>
    <cellStyle name="_pgvcl-costal_PGVCL-_JND - 5_Comparison 5 5" xfId="6358"/>
    <cellStyle name="_pgvcl-costal_pgvcl_JND - 5_Comparison 5 6" xfId="6359"/>
    <cellStyle name="_pgvcl-costal_PGVCL-_JND - 5_Comparison 5 6" xfId="6360"/>
    <cellStyle name="_pgvcl-costal_pgvcl_JND - 5_Comparison 5 7" xfId="6361"/>
    <cellStyle name="_pgvcl-costal_PGVCL-_JND - 5_Comparison 5 7" xfId="6362"/>
    <cellStyle name="_pgvcl-costal_pgvcl_JND - 5_Comparison 5 8" xfId="6363"/>
    <cellStyle name="_pgvcl-costal_PGVCL-_JND - 5_Comparison 5 8" xfId="6364"/>
    <cellStyle name="_pgvcl-costal_pgvcl_JND - 5_Comparison 5 9" xfId="6365"/>
    <cellStyle name="_pgvcl-costal_PGVCL-_JND - 5_Comparison 5 9" xfId="6366"/>
    <cellStyle name="_pgvcl-costal_pgvcl_JND - 5_Comparison 6" xfId="6367"/>
    <cellStyle name="_pgvcl-costal_PGVCL-_JND - 5_Comparison 6" xfId="6368"/>
    <cellStyle name="_pgvcl-costal_pgvcl_JND - 5_Comparison 6 10" xfId="6369"/>
    <cellStyle name="_pgvcl-costal_PGVCL-_JND - 5_Comparison 6 10" xfId="6370"/>
    <cellStyle name="_pgvcl-costal_pgvcl_JND - 5_Comparison 6 2" xfId="6371"/>
    <cellStyle name="_pgvcl-costal_PGVCL-_JND - 5_Comparison 6 2" xfId="6372"/>
    <cellStyle name="_pgvcl-costal_pgvcl_JND - 5_Comparison 6 3" xfId="6373"/>
    <cellStyle name="_pgvcl-costal_PGVCL-_JND - 5_Comparison 6 3" xfId="6374"/>
    <cellStyle name="_pgvcl-costal_pgvcl_JND - 5_Comparison 6 4" xfId="6375"/>
    <cellStyle name="_pgvcl-costal_PGVCL-_JND - 5_Comparison 6 4" xfId="6376"/>
    <cellStyle name="_pgvcl-costal_pgvcl_JND - 5_Comparison 6 5" xfId="6377"/>
    <cellStyle name="_pgvcl-costal_PGVCL-_JND - 5_Comparison 6 5" xfId="6378"/>
    <cellStyle name="_pgvcl-costal_pgvcl_JND - 5_Comparison 6 6" xfId="6379"/>
    <cellStyle name="_pgvcl-costal_PGVCL-_JND - 5_Comparison 6 6" xfId="6380"/>
    <cellStyle name="_pgvcl-costal_pgvcl_JND - 5_Comparison 6 7" xfId="6381"/>
    <cellStyle name="_pgvcl-costal_PGVCL-_JND - 5_Comparison 6 7" xfId="6382"/>
    <cellStyle name="_pgvcl-costal_pgvcl_JND - 5_Comparison 6 8" xfId="6383"/>
    <cellStyle name="_pgvcl-costal_PGVCL-_JND - 5_Comparison 6 8" xfId="6384"/>
    <cellStyle name="_pgvcl-costal_pgvcl_JND - 5_Comparison 6 9" xfId="6385"/>
    <cellStyle name="_pgvcl-costal_PGVCL-_JND - 5_Comparison 6 9" xfId="6386"/>
    <cellStyle name="_pgvcl-costal_pgvcl_JND - 5_Comparison 7" xfId="6387"/>
    <cellStyle name="_pgvcl-costal_PGVCL-_JND - 5_Comparison 7" xfId="6388"/>
    <cellStyle name="_pgvcl-costal_pgvcl_JND - 5_Comparison 7 10" xfId="6389"/>
    <cellStyle name="_pgvcl-costal_PGVCL-_JND - 5_Comparison 7 10" xfId="6390"/>
    <cellStyle name="_pgvcl-costal_pgvcl_JND - 5_Comparison 7 2" xfId="6391"/>
    <cellStyle name="_pgvcl-costal_PGVCL-_JND - 5_Comparison 7 2" xfId="6392"/>
    <cellStyle name="_pgvcl-costal_pgvcl_JND - 5_Comparison 7 3" xfId="6393"/>
    <cellStyle name="_pgvcl-costal_PGVCL-_JND - 5_Comparison 7 3" xfId="6394"/>
    <cellStyle name="_pgvcl-costal_pgvcl_JND - 5_Comparison 7 4" xfId="6395"/>
    <cellStyle name="_pgvcl-costal_PGVCL-_JND - 5_Comparison 7 4" xfId="6396"/>
    <cellStyle name="_pgvcl-costal_pgvcl_JND - 5_Comparison 7 5" xfId="6397"/>
    <cellStyle name="_pgvcl-costal_PGVCL-_JND - 5_Comparison 7 5" xfId="6398"/>
    <cellStyle name="_pgvcl-costal_pgvcl_JND - 5_Comparison 7 6" xfId="6399"/>
    <cellStyle name="_pgvcl-costal_PGVCL-_JND - 5_Comparison 7 6" xfId="6400"/>
    <cellStyle name="_pgvcl-costal_pgvcl_JND - 5_Comparison 7 7" xfId="6401"/>
    <cellStyle name="_pgvcl-costal_PGVCL-_JND - 5_Comparison 7 7" xfId="6402"/>
    <cellStyle name="_pgvcl-costal_pgvcl_JND - 5_Comparison 7 8" xfId="6403"/>
    <cellStyle name="_pgvcl-costal_PGVCL-_JND - 5_Comparison 7 8" xfId="6404"/>
    <cellStyle name="_pgvcl-costal_pgvcl_JND - 5_Comparison 7 9" xfId="6405"/>
    <cellStyle name="_pgvcl-costal_PGVCL-_JND - 5_Comparison 7 9" xfId="6406"/>
    <cellStyle name="_pgvcl-costal_pgvcl_JND - 5_Comparison 8" xfId="6407"/>
    <cellStyle name="_pgvcl-costal_PGVCL-_JND - 5_Comparison 8" xfId="6408"/>
    <cellStyle name="_pgvcl-costal_pgvcl_JND - 5_Details of Selected Urban Feeder" xfId="6409"/>
    <cellStyle name="_pgvcl-costal_PGVCL-_JND - 5_Details of Selected Urban Feeder" xfId="6410"/>
    <cellStyle name="_pgvcl-costal_pgvcl_JND - 5_Details of Selected Urban Feeder 2" xfId="6411"/>
    <cellStyle name="_pgvcl-costal_PGVCL-_JND - 5_Details of Selected Urban Feeder 2" xfId="6412"/>
    <cellStyle name="_pgvcl-costal_pgvcl_JND - 5_Details of Selected Urban Feeder 2 10" xfId="6413"/>
    <cellStyle name="_pgvcl-costal_PGVCL-_JND - 5_Details of Selected Urban Feeder 2 10" xfId="6414"/>
    <cellStyle name="_pgvcl-costal_pgvcl_JND - 5_Details of Selected Urban Feeder 2 2" xfId="6415"/>
    <cellStyle name="_pgvcl-costal_PGVCL-_JND - 5_Details of Selected Urban Feeder 2 2" xfId="6416"/>
    <cellStyle name="_pgvcl-costal_pgvcl_JND - 5_Details of Selected Urban Feeder 2 3" xfId="6417"/>
    <cellStyle name="_pgvcl-costal_PGVCL-_JND - 5_Details of Selected Urban Feeder 2 3" xfId="6418"/>
    <cellStyle name="_pgvcl-costal_pgvcl_JND - 5_Details of Selected Urban Feeder 2 4" xfId="6419"/>
    <cellStyle name="_pgvcl-costal_PGVCL-_JND - 5_Details of Selected Urban Feeder 2 4" xfId="6420"/>
    <cellStyle name="_pgvcl-costal_pgvcl_JND - 5_Details of Selected Urban Feeder 2 5" xfId="6421"/>
    <cellStyle name="_pgvcl-costal_PGVCL-_JND - 5_Details of Selected Urban Feeder 2 5" xfId="6422"/>
    <cellStyle name="_pgvcl-costal_pgvcl_JND - 5_Details of Selected Urban Feeder 2 6" xfId="6423"/>
    <cellStyle name="_pgvcl-costal_PGVCL-_JND - 5_Details of Selected Urban Feeder 2 6" xfId="6424"/>
    <cellStyle name="_pgvcl-costal_pgvcl_JND - 5_Details of Selected Urban Feeder 2 7" xfId="6425"/>
    <cellStyle name="_pgvcl-costal_PGVCL-_JND - 5_Details of Selected Urban Feeder 2 7" xfId="6426"/>
    <cellStyle name="_pgvcl-costal_pgvcl_JND - 5_Details of Selected Urban Feeder 2 8" xfId="6427"/>
    <cellStyle name="_pgvcl-costal_PGVCL-_JND - 5_Details of Selected Urban Feeder 2 8" xfId="6428"/>
    <cellStyle name="_pgvcl-costal_pgvcl_JND - 5_Details of Selected Urban Feeder 2 9" xfId="6429"/>
    <cellStyle name="_pgvcl-costal_PGVCL-_JND - 5_Details of Selected Urban Feeder 2 9" xfId="6430"/>
    <cellStyle name="_pgvcl-costal_pgvcl_JND - 5_Details of Selected Urban Feeder 3" xfId="6431"/>
    <cellStyle name="_pgvcl-costal_PGVCL-_JND - 5_Details of Selected Urban Feeder 3" xfId="6432"/>
    <cellStyle name="_pgvcl-costal_pgvcl_JND - 5_Details of Selected Urban Feeder 3 10" xfId="6433"/>
    <cellStyle name="_pgvcl-costal_PGVCL-_JND - 5_Details of Selected Urban Feeder 3 10" xfId="6434"/>
    <cellStyle name="_pgvcl-costal_pgvcl_JND - 5_Details of Selected Urban Feeder 3 2" xfId="6435"/>
    <cellStyle name="_pgvcl-costal_PGVCL-_JND - 5_Details of Selected Urban Feeder 3 2" xfId="6436"/>
    <cellStyle name="_pgvcl-costal_pgvcl_JND - 5_Details of Selected Urban Feeder 3 3" xfId="6437"/>
    <cellStyle name="_pgvcl-costal_PGVCL-_JND - 5_Details of Selected Urban Feeder 3 3" xfId="6438"/>
    <cellStyle name="_pgvcl-costal_pgvcl_JND - 5_Details of Selected Urban Feeder 3 4" xfId="6439"/>
    <cellStyle name="_pgvcl-costal_PGVCL-_JND - 5_Details of Selected Urban Feeder 3 4" xfId="6440"/>
    <cellStyle name="_pgvcl-costal_pgvcl_JND - 5_Details of Selected Urban Feeder 3 5" xfId="6441"/>
    <cellStyle name="_pgvcl-costal_PGVCL-_JND - 5_Details of Selected Urban Feeder 3 5" xfId="6442"/>
    <cellStyle name="_pgvcl-costal_pgvcl_JND - 5_Details of Selected Urban Feeder 3 6" xfId="6443"/>
    <cellStyle name="_pgvcl-costal_PGVCL-_JND - 5_Details of Selected Urban Feeder 3 6" xfId="6444"/>
    <cellStyle name="_pgvcl-costal_pgvcl_JND - 5_Details of Selected Urban Feeder 3 7" xfId="6445"/>
    <cellStyle name="_pgvcl-costal_PGVCL-_JND - 5_Details of Selected Urban Feeder 3 7" xfId="6446"/>
    <cellStyle name="_pgvcl-costal_pgvcl_JND - 5_Details of Selected Urban Feeder 3 8" xfId="6447"/>
    <cellStyle name="_pgvcl-costal_PGVCL-_JND - 5_Details of Selected Urban Feeder 3 8" xfId="6448"/>
    <cellStyle name="_pgvcl-costal_pgvcl_JND - 5_Details of Selected Urban Feeder 3 9" xfId="6449"/>
    <cellStyle name="_pgvcl-costal_PGVCL-_JND - 5_Details of Selected Urban Feeder 3 9" xfId="6450"/>
    <cellStyle name="_pgvcl-costal_pgvcl_JND - 5_Details of Selected Urban Feeder 4" xfId="6451"/>
    <cellStyle name="_pgvcl-costal_PGVCL-_JND - 5_Details of Selected Urban Feeder 4" xfId="6452"/>
    <cellStyle name="_pgvcl-costal_pgvcl_JND - 5_Details of Selected Urban Feeder 4 10" xfId="6453"/>
    <cellStyle name="_pgvcl-costal_PGVCL-_JND - 5_Details of Selected Urban Feeder 4 10" xfId="6454"/>
    <cellStyle name="_pgvcl-costal_pgvcl_JND - 5_Details of Selected Urban Feeder 4 2" xfId="6455"/>
    <cellStyle name="_pgvcl-costal_PGVCL-_JND - 5_Details of Selected Urban Feeder 4 2" xfId="6456"/>
    <cellStyle name="_pgvcl-costal_pgvcl_JND - 5_Details of Selected Urban Feeder 4 3" xfId="6457"/>
    <cellStyle name="_pgvcl-costal_PGVCL-_JND - 5_Details of Selected Urban Feeder 4 3" xfId="6458"/>
    <cellStyle name="_pgvcl-costal_pgvcl_JND - 5_Details of Selected Urban Feeder 4 4" xfId="6459"/>
    <cellStyle name="_pgvcl-costal_PGVCL-_JND - 5_Details of Selected Urban Feeder 4 4" xfId="6460"/>
    <cellStyle name="_pgvcl-costal_pgvcl_JND - 5_Details of Selected Urban Feeder 4 5" xfId="6461"/>
    <cellStyle name="_pgvcl-costal_PGVCL-_JND - 5_Details of Selected Urban Feeder 4 5" xfId="6462"/>
    <cellStyle name="_pgvcl-costal_pgvcl_JND - 5_Details of Selected Urban Feeder 4 6" xfId="6463"/>
    <cellStyle name="_pgvcl-costal_PGVCL-_JND - 5_Details of Selected Urban Feeder 4 6" xfId="6464"/>
    <cellStyle name="_pgvcl-costal_pgvcl_JND - 5_Details of Selected Urban Feeder 4 7" xfId="6465"/>
    <cellStyle name="_pgvcl-costal_PGVCL-_JND - 5_Details of Selected Urban Feeder 4 7" xfId="6466"/>
    <cellStyle name="_pgvcl-costal_pgvcl_JND - 5_Details of Selected Urban Feeder 4 8" xfId="6467"/>
    <cellStyle name="_pgvcl-costal_PGVCL-_JND - 5_Details of Selected Urban Feeder 4 8" xfId="6468"/>
    <cellStyle name="_pgvcl-costal_pgvcl_JND - 5_Details of Selected Urban Feeder 4 9" xfId="6469"/>
    <cellStyle name="_pgvcl-costal_PGVCL-_JND - 5_Details of Selected Urban Feeder 4 9" xfId="6470"/>
    <cellStyle name="_pgvcl-costal_pgvcl_JND - 5_Details of Selected Urban Feeder 5" xfId="6471"/>
    <cellStyle name="_pgvcl-costal_PGVCL-_JND - 5_Details of Selected Urban Feeder 5" xfId="6472"/>
    <cellStyle name="_pgvcl-costal_pgvcl_JND - 5_Details of Selected Urban Feeder 5 10" xfId="6473"/>
    <cellStyle name="_pgvcl-costal_PGVCL-_JND - 5_Details of Selected Urban Feeder 5 10" xfId="6474"/>
    <cellStyle name="_pgvcl-costal_pgvcl_JND - 5_Details of Selected Urban Feeder 5 2" xfId="6475"/>
    <cellStyle name="_pgvcl-costal_PGVCL-_JND - 5_Details of Selected Urban Feeder 5 2" xfId="6476"/>
    <cellStyle name="_pgvcl-costal_pgvcl_JND - 5_Details of Selected Urban Feeder 5 3" xfId="6477"/>
    <cellStyle name="_pgvcl-costal_PGVCL-_JND - 5_Details of Selected Urban Feeder 5 3" xfId="6478"/>
    <cellStyle name="_pgvcl-costal_pgvcl_JND - 5_Details of Selected Urban Feeder 5 4" xfId="6479"/>
    <cellStyle name="_pgvcl-costal_PGVCL-_JND - 5_Details of Selected Urban Feeder 5 4" xfId="6480"/>
    <cellStyle name="_pgvcl-costal_pgvcl_JND - 5_Details of Selected Urban Feeder 5 5" xfId="6481"/>
    <cellStyle name="_pgvcl-costal_PGVCL-_JND - 5_Details of Selected Urban Feeder 5 5" xfId="6482"/>
    <cellStyle name="_pgvcl-costal_pgvcl_JND - 5_Details of Selected Urban Feeder 5 6" xfId="6483"/>
    <cellStyle name="_pgvcl-costal_PGVCL-_JND - 5_Details of Selected Urban Feeder 5 6" xfId="6484"/>
    <cellStyle name="_pgvcl-costal_pgvcl_JND - 5_Details of Selected Urban Feeder 5 7" xfId="6485"/>
    <cellStyle name="_pgvcl-costal_PGVCL-_JND - 5_Details of Selected Urban Feeder 5 7" xfId="6486"/>
    <cellStyle name="_pgvcl-costal_pgvcl_JND - 5_Details of Selected Urban Feeder 5 8" xfId="6487"/>
    <cellStyle name="_pgvcl-costal_PGVCL-_JND - 5_Details of Selected Urban Feeder 5 8" xfId="6488"/>
    <cellStyle name="_pgvcl-costal_pgvcl_JND - 5_Details of Selected Urban Feeder 5 9" xfId="6489"/>
    <cellStyle name="_pgvcl-costal_PGVCL-_JND - 5_Details of Selected Urban Feeder 5 9" xfId="6490"/>
    <cellStyle name="_pgvcl-costal_pgvcl_JND - 5_Details of Selected Urban Feeder 6" xfId="6491"/>
    <cellStyle name="_pgvcl-costal_PGVCL-_JND - 5_Details of Selected Urban Feeder 6" xfId="6492"/>
    <cellStyle name="_pgvcl-costal_pgvcl_JND - 5_Details of Selected Urban Feeder 6 10" xfId="6493"/>
    <cellStyle name="_pgvcl-costal_PGVCL-_JND - 5_Details of Selected Urban Feeder 6 10" xfId="6494"/>
    <cellStyle name="_pgvcl-costal_pgvcl_JND - 5_Details of Selected Urban Feeder 6 2" xfId="6495"/>
    <cellStyle name="_pgvcl-costal_PGVCL-_JND - 5_Details of Selected Urban Feeder 6 2" xfId="6496"/>
    <cellStyle name="_pgvcl-costal_pgvcl_JND - 5_Details of Selected Urban Feeder 6 3" xfId="6497"/>
    <cellStyle name="_pgvcl-costal_PGVCL-_JND - 5_Details of Selected Urban Feeder 6 3" xfId="6498"/>
    <cellStyle name="_pgvcl-costal_pgvcl_JND - 5_Details of Selected Urban Feeder 6 4" xfId="6499"/>
    <cellStyle name="_pgvcl-costal_PGVCL-_JND - 5_Details of Selected Urban Feeder 6 4" xfId="6500"/>
    <cellStyle name="_pgvcl-costal_pgvcl_JND - 5_Details of Selected Urban Feeder 6 5" xfId="6501"/>
    <cellStyle name="_pgvcl-costal_PGVCL-_JND - 5_Details of Selected Urban Feeder 6 5" xfId="6502"/>
    <cellStyle name="_pgvcl-costal_pgvcl_JND - 5_Details of Selected Urban Feeder 6 6" xfId="6503"/>
    <cellStyle name="_pgvcl-costal_PGVCL-_JND - 5_Details of Selected Urban Feeder 6 6" xfId="6504"/>
    <cellStyle name="_pgvcl-costal_pgvcl_JND - 5_Details of Selected Urban Feeder 6 7" xfId="6505"/>
    <cellStyle name="_pgvcl-costal_PGVCL-_JND - 5_Details of Selected Urban Feeder 6 7" xfId="6506"/>
    <cellStyle name="_pgvcl-costal_pgvcl_JND - 5_Details of Selected Urban Feeder 6 8" xfId="6507"/>
    <cellStyle name="_pgvcl-costal_PGVCL-_JND - 5_Details of Selected Urban Feeder 6 8" xfId="6508"/>
    <cellStyle name="_pgvcl-costal_pgvcl_JND - 5_Details of Selected Urban Feeder 6 9" xfId="6509"/>
    <cellStyle name="_pgvcl-costal_PGVCL-_JND - 5_Details of Selected Urban Feeder 6 9" xfId="6510"/>
    <cellStyle name="_pgvcl-costal_pgvcl_JND - 5_Details of Selected Urban Feeder 7" xfId="6511"/>
    <cellStyle name="_pgvcl-costal_PGVCL-_JND - 5_Details of Selected Urban Feeder 7" xfId="6512"/>
    <cellStyle name="_pgvcl-costal_pgvcl_JND - 5_Details of Selected Urban Feeder 7 10" xfId="6513"/>
    <cellStyle name="_pgvcl-costal_PGVCL-_JND - 5_Details of Selected Urban Feeder 7 10" xfId="6514"/>
    <cellStyle name="_pgvcl-costal_pgvcl_JND - 5_Details of Selected Urban Feeder 7 2" xfId="6515"/>
    <cellStyle name="_pgvcl-costal_PGVCL-_JND - 5_Details of Selected Urban Feeder 7 2" xfId="6516"/>
    <cellStyle name="_pgvcl-costal_pgvcl_JND - 5_Details of Selected Urban Feeder 7 3" xfId="6517"/>
    <cellStyle name="_pgvcl-costal_PGVCL-_JND - 5_Details of Selected Urban Feeder 7 3" xfId="6518"/>
    <cellStyle name="_pgvcl-costal_pgvcl_JND - 5_Details of Selected Urban Feeder 7 4" xfId="6519"/>
    <cellStyle name="_pgvcl-costal_PGVCL-_JND - 5_Details of Selected Urban Feeder 7 4" xfId="6520"/>
    <cellStyle name="_pgvcl-costal_pgvcl_JND - 5_Details of Selected Urban Feeder 7 5" xfId="6521"/>
    <cellStyle name="_pgvcl-costal_PGVCL-_JND - 5_Details of Selected Urban Feeder 7 5" xfId="6522"/>
    <cellStyle name="_pgvcl-costal_pgvcl_JND - 5_Details of Selected Urban Feeder 7 6" xfId="6523"/>
    <cellStyle name="_pgvcl-costal_PGVCL-_JND - 5_Details of Selected Urban Feeder 7 6" xfId="6524"/>
    <cellStyle name="_pgvcl-costal_pgvcl_JND - 5_Details of Selected Urban Feeder 7 7" xfId="6525"/>
    <cellStyle name="_pgvcl-costal_PGVCL-_JND - 5_Details of Selected Urban Feeder 7 7" xfId="6526"/>
    <cellStyle name="_pgvcl-costal_pgvcl_JND - 5_Details of Selected Urban Feeder 7 8" xfId="6527"/>
    <cellStyle name="_pgvcl-costal_PGVCL-_JND - 5_Details of Selected Urban Feeder 7 8" xfId="6528"/>
    <cellStyle name="_pgvcl-costal_pgvcl_JND - 5_Details of Selected Urban Feeder 7 9" xfId="6529"/>
    <cellStyle name="_pgvcl-costal_PGVCL-_JND - 5_Details of Selected Urban Feeder 7 9" xfId="6530"/>
    <cellStyle name="_pgvcl-costal_pgvcl_JND - 5_Details of Selected Urban Feeder 8" xfId="6531"/>
    <cellStyle name="_pgvcl-costal_PGVCL-_JND - 5_Details of Selected Urban Feeder 8" xfId="6532"/>
    <cellStyle name="_pgvcl-costal_pgvcl_JND - 5_DHTHL JAN-09" xfId="6533"/>
    <cellStyle name="_pgvcl-costal_PGVCL-_JND - 5_DHTHL JAN-09" xfId="6534"/>
    <cellStyle name="_pgvcl-costal_pgvcl_JND - 5_DHTHL JAN-09 2" xfId="6535"/>
    <cellStyle name="_pgvcl-costal_PGVCL-_JND - 5_DHTHL JAN-09 2" xfId="6536"/>
    <cellStyle name="_pgvcl-costal_pgvcl_JND - 5_dnthl Feb-09" xfId="6537"/>
    <cellStyle name="_pgvcl-costal_PGVCL-_JND - 5_dnthl Feb-09" xfId="6538"/>
    <cellStyle name="_pgvcl-costal_pgvcl_JND - 5_dnthl Feb-09 2" xfId="6539"/>
    <cellStyle name="_pgvcl-costal_PGVCL-_JND - 5_dnthl Feb-09 2" xfId="6540"/>
    <cellStyle name="_pgvcl-costal_pgvcl_JND - 5_HOD 16-04-09 Transformer" xfId="6541"/>
    <cellStyle name="_pgvcl-costal_PGVCL-_JND - 5_HOD 16-04-09 Transformer" xfId="6542"/>
    <cellStyle name="_pgvcl-costal_pgvcl_JND - 5_HOD 16-04-09 Transformer 2" xfId="6543"/>
    <cellStyle name="_pgvcl-costal_PGVCL-_JND - 5_HOD 16-04-09 Transformer 2" xfId="6544"/>
    <cellStyle name="_pgvcl-costal_pgvcl_JND - 5_HOD 16-04-09 Transformer 2 10" xfId="6545"/>
    <cellStyle name="_pgvcl-costal_PGVCL-_JND - 5_HOD 16-04-09 Transformer 2 10" xfId="6546"/>
    <cellStyle name="_pgvcl-costal_pgvcl_JND - 5_HOD 16-04-09 Transformer 2 2" xfId="6547"/>
    <cellStyle name="_pgvcl-costal_PGVCL-_JND - 5_HOD 16-04-09 Transformer 2 2" xfId="6548"/>
    <cellStyle name="_pgvcl-costal_pgvcl_JND - 5_HOD 16-04-09 Transformer 2 3" xfId="6549"/>
    <cellStyle name="_pgvcl-costal_PGVCL-_JND - 5_HOD 16-04-09 Transformer 2 3" xfId="6550"/>
    <cellStyle name="_pgvcl-costal_pgvcl_JND - 5_HOD 16-04-09 Transformer 2 4" xfId="6551"/>
    <cellStyle name="_pgvcl-costal_PGVCL-_JND - 5_HOD 16-04-09 Transformer 2 4" xfId="6552"/>
    <cellStyle name="_pgvcl-costal_pgvcl_JND - 5_HOD 16-04-09 Transformer 2 5" xfId="6553"/>
    <cellStyle name="_pgvcl-costal_PGVCL-_JND - 5_HOD 16-04-09 Transformer 2 5" xfId="6554"/>
    <cellStyle name="_pgvcl-costal_pgvcl_JND - 5_HOD 16-04-09 Transformer 2 6" xfId="6555"/>
    <cellStyle name="_pgvcl-costal_PGVCL-_JND - 5_HOD 16-04-09 Transformer 2 6" xfId="6556"/>
    <cellStyle name="_pgvcl-costal_pgvcl_JND - 5_HOD 16-04-09 Transformer 2 7" xfId="6557"/>
    <cellStyle name="_pgvcl-costal_PGVCL-_JND - 5_HOD 16-04-09 Transformer 2 7" xfId="6558"/>
    <cellStyle name="_pgvcl-costal_pgvcl_JND - 5_HOD 16-04-09 Transformer 2 8" xfId="6559"/>
    <cellStyle name="_pgvcl-costal_PGVCL-_JND - 5_HOD 16-04-09 Transformer 2 8" xfId="6560"/>
    <cellStyle name="_pgvcl-costal_pgvcl_JND - 5_HOD 16-04-09 Transformer 2 9" xfId="6561"/>
    <cellStyle name="_pgvcl-costal_PGVCL-_JND - 5_HOD 16-04-09 Transformer 2 9" xfId="6562"/>
    <cellStyle name="_pgvcl-costal_pgvcl_JND - 5_HOD 16-04-09 Transformer 3" xfId="6563"/>
    <cellStyle name="_pgvcl-costal_PGVCL-_JND - 5_HOD 16-04-09 Transformer 3" xfId="6564"/>
    <cellStyle name="_pgvcl-costal_pgvcl_JND - 5_HOD 16-04-09 Transformer 3 10" xfId="6565"/>
    <cellStyle name="_pgvcl-costal_PGVCL-_JND - 5_HOD 16-04-09 Transformer 3 10" xfId="6566"/>
    <cellStyle name="_pgvcl-costal_pgvcl_JND - 5_HOD 16-04-09 Transformer 3 2" xfId="6567"/>
    <cellStyle name="_pgvcl-costal_PGVCL-_JND - 5_HOD 16-04-09 Transformer 3 2" xfId="6568"/>
    <cellStyle name="_pgvcl-costal_pgvcl_JND - 5_HOD 16-04-09 Transformer 3 3" xfId="6569"/>
    <cellStyle name="_pgvcl-costal_PGVCL-_JND - 5_HOD 16-04-09 Transformer 3 3" xfId="6570"/>
    <cellStyle name="_pgvcl-costal_pgvcl_JND - 5_HOD 16-04-09 Transformer 3 4" xfId="6571"/>
    <cellStyle name="_pgvcl-costal_PGVCL-_JND - 5_HOD 16-04-09 Transformer 3 4" xfId="6572"/>
    <cellStyle name="_pgvcl-costal_pgvcl_JND - 5_HOD 16-04-09 Transformer 3 5" xfId="6573"/>
    <cellStyle name="_pgvcl-costal_PGVCL-_JND - 5_HOD 16-04-09 Transformer 3 5" xfId="6574"/>
    <cellStyle name="_pgvcl-costal_pgvcl_JND - 5_HOD 16-04-09 Transformer 3 6" xfId="6575"/>
    <cellStyle name="_pgvcl-costal_PGVCL-_JND - 5_HOD 16-04-09 Transformer 3 6" xfId="6576"/>
    <cellStyle name="_pgvcl-costal_pgvcl_JND - 5_HOD 16-04-09 Transformer 3 7" xfId="6577"/>
    <cellStyle name="_pgvcl-costal_PGVCL-_JND - 5_HOD 16-04-09 Transformer 3 7" xfId="6578"/>
    <cellStyle name="_pgvcl-costal_pgvcl_JND - 5_HOD 16-04-09 Transformer 3 8" xfId="6579"/>
    <cellStyle name="_pgvcl-costal_PGVCL-_JND - 5_HOD 16-04-09 Transformer 3 8" xfId="6580"/>
    <cellStyle name="_pgvcl-costal_pgvcl_JND - 5_HOD 16-04-09 Transformer 3 9" xfId="6581"/>
    <cellStyle name="_pgvcl-costal_PGVCL-_JND - 5_HOD 16-04-09 Transformer 3 9" xfId="6582"/>
    <cellStyle name="_pgvcl-costal_pgvcl_JND - 5_HOD 16-04-09 Transformer 4" xfId="6583"/>
    <cellStyle name="_pgvcl-costal_PGVCL-_JND - 5_HOD 16-04-09 Transformer 4" xfId="6584"/>
    <cellStyle name="_pgvcl-costal_pgvcl_JND - 5_HOD 16-04-09 Transformer 4 10" xfId="6585"/>
    <cellStyle name="_pgvcl-costal_PGVCL-_JND - 5_HOD 16-04-09 Transformer 4 10" xfId="6586"/>
    <cellStyle name="_pgvcl-costal_pgvcl_JND - 5_HOD 16-04-09 Transformer 4 2" xfId="6587"/>
    <cellStyle name="_pgvcl-costal_PGVCL-_JND - 5_HOD 16-04-09 Transformer 4 2" xfId="6588"/>
    <cellStyle name="_pgvcl-costal_pgvcl_JND - 5_HOD 16-04-09 Transformer 4 3" xfId="6589"/>
    <cellStyle name="_pgvcl-costal_PGVCL-_JND - 5_HOD 16-04-09 Transformer 4 3" xfId="6590"/>
    <cellStyle name="_pgvcl-costal_pgvcl_JND - 5_HOD 16-04-09 Transformer 4 4" xfId="6591"/>
    <cellStyle name="_pgvcl-costal_PGVCL-_JND - 5_HOD 16-04-09 Transformer 4 4" xfId="6592"/>
    <cellStyle name="_pgvcl-costal_pgvcl_JND - 5_HOD 16-04-09 Transformer 4 5" xfId="6593"/>
    <cellStyle name="_pgvcl-costal_PGVCL-_JND - 5_HOD 16-04-09 Transformer 4 5" xfId="6594"/>
    <cellStyle name="_pgvcl-costal_pgvcl_JND - 5_HOD 16-04-09 Transformer 4 6" xfId="6595"/>
    <cellStyle name="_pgvcl-costal_PGVCL-_JND - 5_HOD 16-04-09 Transformer 4 6" xfId="6596"/>
    <cellStyle name="_pgvcl-costal_pgvcl_JND - 5_HOD 16-04-09 Transformer 4 7" xfId="6597"/>
    <cellStyle name="_pgvcl-costal_PGVCL-_JND - 5_HOD 16-04-09 Transformer 4 7" xfId="6598"/>
    <cellStyle name="_pgvcl-costal_pgvcl_JND - 5_HOD 16-04-09 Transformer 4 8" xfId="6599"/>
    <cellStyle name="_pgvcl-costal_PGVCL-_JND - 5_HOD 16-04-09 Transformer 4 8" xfId="6600"/>
    <cellStyle name="_pgvcl-costal_pgvcl_JND - 5_HOD 16-04-09 Transformer 4 9" xfId="6601"/>
    <cellStyle name="_pgvcl-costal_PGVCL-_JND - 5_HOD 16-04-09 Transformer 4 9" xfId="6602"/>
    <cellStyle name="_pgvcl-costal_pgvcl_JND - 5_HOD 16-04-09 Transformer 5" xfId="6603"/>
    <cellStyle name="_pgvcl-costal_PGVCL-_JND - 5_HOD 16-04-09 Transformer 5" xfId="6604"/>
    <cellStyle name="_pgvcl-costal_pgvcl_JND - 5_HOD 16-04-09 Transformer 5 10" xfId="6605"/>
    <cellStyle name="_pgvcl-costal_PGVCL-_JND - 5_HOD 16-04-09 Transformer 5 10" xfId="6606"/>
    <cellStyle name="_pgvcl-costal_pgvcl_JND - 5_HOD 16-04-09 Transformer 5 2" xfId="6607"/>
    <cellStyle name="_pgvcl-costal_PGVCL-_JND - 5_HOD 16-04-09 Transformer 5 2" xfId="6608"/>
    <cellStyle name="_pgvcl-costal_pgvcl_JND - 5_HOD 16-04-09 Transformer 5 3" xfId="6609"/>
    <cellStyle name="_pgvcl-costal_PGVCL-_JND - 5_HOD 16-04-09 Transformer 5 3" xfId="6610"/>
    <cellStyle name="_pgvcl-costal_pgvcl_JND - 5_HOD 16-04-09 Transformer 5 4" xfId="6611"/>
    <cellStyle name="_pgvcl-costal_PGVCL-_JND - 5_HOD 16-04-09 Transformer 5 4" xfId="6612"/>
    <cellStyle name="_pgvcl-costal_pgvcl_JND - 5_HOD 16-04-09 Transformer 5 5" xfId="6613"/>
    <cellStyle name="_pgvcl-costal_PGVCL-_JND - 5_HOD 16-04-09 Transformer 5 5" xfId="6614"/>
    <cellStyle name="_pgvcl-costal_pgvcl_JND - 5_HOD 16-04-09 Transformer 5 6" xfId="6615"/>
    <cellStyle name="_pgvcl-costal_PGVCL-_JND - 5_HOD 16-04-09 Transformer 5 6" xfId="6616"/>
    <cellStyle name="_pgvcl-costal_pgvcl_JND - 5_HOD 16-04-09 Transformer 5 7" xfId="6617"/>
    <cellStyle name="_pgvcl-costal_PGVCL-_JND - 5_HOD 16-04-09 Transformer 5 7" xfId="6618"/>
    <cellStyle name="_pgvcl-costal_pgvcl_JND - 5_HOD 16-04-09 Transformer 5 8" xfId="6619"/>
    <cellStyle name="_pgvcl-costal_PGVCL-_JND - 5_HOD 16-04-09 Transformer 5 8" xfId="6620"/>
    <cellStyle name="_pgvcl-costal_pgvcl_JND - 5_HOD 16-04-09 Transformer 5 9" xfId="6621"/>
    <cellStyle name="_pgvcl-costal_PGVCL-_JND - 5_HOD 16-04-09 Transformer 5 9" xfId="6622"/>
    <cellStyle name="_pgvcl-costal_pgvcl_JND - 5_HOD 16-04-09 Transformer 6" xfId="6623"/>
    <cellStyle name="_pgvcl-costal_PGVCL-_JND - 5_HOD 16-04-09 Transformer 6" xfId="6624"/>
    <cellStyle name="_pgvcl-costal_pgvcl_JND - 5_HOD 16-04-09 Transformer 6 10" xfId="6625"/>
    <cellStyle name="_pgvcl-costal_PGVCL-_JND - 5_HOD 16-04-09 Transformer 6 10" xfId="6626"/>
    <cellStyle name="_pgvcl-costal_pgvcl_JND - 5_HOD 16-04-09 Transformer 6 2" xfId="6627"/>
    <cellStyle name="_pgvcl-costal_PGVCL-_JND - 5_HOD 16-04-09 Transformer 6 2" xfId="6628"/>
    <cellStyle name="_pgvcl-costal_pgvcl_JND - 5_HOD 16-04-09 Transformer 6 3" xfId="6629"/>
    <cellStyle name="_pgvcl-costal_PGVCL-_JND - 5_HOD 16-04-09 Transformer 6 3" xfId="6630"/>
    <cellStyle name="_pgvcl-costal_pgvcl_JND - 5_HOD 16-04-09 Transformer 6 4" xfId="6631"/>
    <cellStyle name="_pgvcl-costal_PGVCL-_JND - 5_HOD 16-04-09 Transformer 6 4" xfId="6632"/>
    <cellStyle name="_pgvcl-costal_pgvcl_JND - 5_HOD 16-04-09 Transformer 6 5" xfId="6633"/>
    <cellStyle name="_pgvcl-costal_PGVCL-_JND - 5_HOD 16-04-09 Transformer 6 5" xfId="6634"/>
    <cellStyle name="_pgvcl-costal_pgvcl_JND - 5_HOD 16-04-09 Transformer 6 6" xfId="6635"/>
    <cellStyle name="_pgvcl-costal_PGVCL-_JND - 5_HOD 16-04-09 Transformer 6 6" xfId="6636"/>
    <cellStyle name="_pgvcl-costal_pgvcl_JND - 5_HOD 16-04-09 Transformer 6 7" xfId="6637"/>
    <cellStyle name="_pgvcl-costal_PGVCL-_JND - 5_HOD 16-04-09 Transformer 6 7" xfId="6638"/>
    <cellStyle name="_pgvcl-costal_pgvcl_JND - 5_HOD 16-04-09 Transformer 6 8" xfId="6639"/>
    <cellStyle name="_pgvcl-costal_PGVCL-_JND - 5_HOD 16-04-09 Transformer 6 8" xfId="6640"/>
    <cellStyle name="_pgvcl-costal_pgvcl_JND - 5_HOD 16-04-09 Transformer 6 9" xfId="6641"/>
    <cellStyle name="_pgvcl-costal_PGVCL-_JND - 5_HOD 16-04-09 Transformer 6 9" xfId="6642"/>
    <cellStyle name="_pgvcl-costal_pgvcl_JND - 5_HOD 16-04-09 Transformer 7" xfId="6643"/>
    <cellStyle name="_pgvcl-costal_PGVCL-_JND - 5_HOD 16-04-09 Transformer 7" xfId="6644"/>
    <cellStyle name="_pgvcl-costal_pgvcl_JND - 5_HOD 16-04-09 Transformer 7 10" xfId="6645"/>
    <cellStyle name="_pgvcl-costal_PGVCL-_JND - 5_HOD 16-04-09 Transformer 7 10" xfId="6646"/>
    <cellStyle name="_pgvcl-costal_pgvcl_JND - 5_HOD 16-04-09 Transformer 7 2" xfId="6647"/>
    <cellStyle name="_pgvcl-costal_PGVCL-_JND - 5_HOD 16-04-09 Transformer 7 2" xfId="6648"/>
    <cellStyle name="_pgvcl-costal_pgvcl_JND - 5_HOD 16-04-09 Transformer 7 3" xfId="6649"/>
    <cellStyle name="_pgvcl-costal_PGVCL-_JND - 5_HOD 16-04-09 Transformer 7 3" xfId="6650"/>
    <cellStyle name="_pgvcl-costal_pgvcl_JND - 5_HOD 16-04-09 Transformer 7 4" xfId="6651"/>
    <cellStyle name="_pgvcl-costal_PGVCL-_JND - 5_HOD 16-04-09 Transformer 7 4" xfId="6652"/>
    <cellStyle name="_pgvcl-costal_pgvcl_JND - 5_HOD 16-04-09 Transformer 7 5" xfId="6653"/>
    <cellStyle name="_pgvcl-costal_PGVCL-_JND - 5_HOD 16-04-09 Transformer 7 5" xfId="6654"/>
    <cellStyle name="_pgvcl-costal_pgvcl_JND - 5_HOD 16-04-09 Transformer 7 6" xfId="6655"/>
    <cellStyle name="_pgvcl-costal_PGVCL-_JND - 5_HOD 16-04-09 Transformer 7 6" xfId="6656"/>
    <cellStyle name="_pgvcl-costal_pgvcl_JND - 5_HOD 16-04-09 Transformer 7 7" xfId="6657"/>
    <cellStyle name="_pgvcl-costal_PGVCL-_JND - 5_HOD 16-04-09 Transformer 7 7" xfId="6658"/>
    <cellStyle name="_pgvcl-costal_pgvcl_JND - 5_HOD 16-04-09 Transformer 7 8" xfId="6659"/>
    <cellStyle name="_pgvcl-costal_PGVCL-_JND - 5_HOD 16-04-09 Transformer 7 8" xfId="6660"/>
    <cellStyle name="_pgvcl-costal_pgvcl_JND - 5_HOD 16-04-09 Transformer 7 9" xfId="6661"/>
    <cellStyle name="_pgvcl-costal_PGVCL-_JND - 5_HOD 16-04-09 Transformer 7 9" xfId="6662"/>
    <cellStyle name="_pgvcl-costal_pgvcl_JND - 5_HOD 16-04-09 Transformer 8" xfId="6663"/>
    <cellStyle name="_pgvcl-costal_PGVCL-_JND - 5_HOD 16-04-09 Transformer 8" xfId="6664"/>
    <cellStyle name="_pgvcl-costal_pgvcl_JND - 5_JGYssss" xfId="6665"/>
    <cellStyle name="_pgvcl-costal_PGVCL-_JND - 5_JGYssss" xfId="6666"/>
    <cellStyle name="_pgvcl-costal_pgvcl_JND - 5_JGYssss 2" xfId="6667"/>
    <cellStyle name="_pgvcl-costal_PGVCL-_JND - 5_JGYssss 2" xfId="6668"/>
    <cellStyle name="_pgvcl-costal_pgvcl_JND - 5_JGYssss 2 10" xfId="6669"/>
    <cellStyle name="_pgvcl-costal_PGVCL-_JND - 5_JGYssss 2 10" xfId="6670"/>
    <cellStyle name="_pgvcl-costal_pgvcl_JND - 5_JGYssss 2 2" xfId="6671"/>
    <cellStyle name="_pgvcl-costal_PGVCL-_JND - 5_JGYssss 2 2" xfId="6672"/>
    <cellStyle name="_pgvcl-costal_pgvcl_JND - 5_JGYssss 2 3" xfId="6673"/>
    <cellStyle name="_pgvcl-costal_PGVCL-_JND - 5_JGYssss 2 3" xfId="6674"/>
    <cellStyle name="_pgvcl-costal_pgvcl_JND - 5_JGYssss 2 4" xfId="6675"/>
    <cellStyle name="_pgvcl-costal_PGVCL-_JND - 5_JGYssss 2 4" xfId="6676"/>
    <cellStyle name="_pgvcl-costal_pgvcl_JND - 5_JGYssss 2 5" xfId="6677"/>
    <cellStyle name="_pgvcl-costal_PGVCL-_JND - 5_JGYssss 2 5" xfId="6678"/>
    <cellStyle name="_pgvcl-costal_pgvcl_JND - 5_JGYssss 2 6" xfId="6679"/>
    <cellStyle name="_pgvcl-costal_PGVCL-_JND - 5_JGYssss 2 6" xfId="6680"/>
    <cellStyle name="_pgvcl-costal_pgvcl_JND - 5_JGYssss 2 7" xfId="6681"/>
    <cellStyle name="_pgvcl-costal_PGVCL-_JND - 5_JGYssss 2 7" xfId="6682"/>
    <cellStyle name="_pgvcl-costal_pgvcl_JND - 5_JGYssss 2 8" xfId="6683"/>
    <cellStyle name="_pgvcl-costal_PGVCL-_JND - 5_JGYssss 2 8" xfId="6684"/>
    <cellStyle name="_pgvcl-costal_pgvcl_JND - 5_JGYssss 2 9" xfId="6685"/>
    <cellStyle name="_pgvcl-costal_PGVCL-_JND - 5_JGYssss 2 9" xfId="6686"/>
    <cellStyle name="_pgvcl-costal_pgvcl_JND - 5_JGYssss 3" xfId="6687"/>
    <cellStyle name="_pgvcl-costal_PGVCL-_JND - 5_JGYssss 3" xfId="6688"/>
    <cellStyle name="_pgvcl-costal_pgvcl_JND - 5_JGYssss 3 10" xfId="6689"/>
    <cellStyle name="_pgvcl-costal_PGVCL-_JND - 5_JGYssss 3 10" xfId="6690"/>
    <cellStyle name="_pgvcl-costal_pgvcl_JND - 5_JGYssss 3 2" xfId="6691"/>
    <cellStyle name="_pgvcl-costal_PGVCL-_JND - 5_JGYssss 3 2" xfId="6692"/>
    <cellStyle name="_pgvcl-costal_pgvcl_JND - 5_JGYssss 3 3" xfId="6693"/>
    <cellStyle name="_pgvcl-costal_PGVCL-_JND - 5_JGYssss 3 3" xfId="6694"/>
    <cellStyle name="_pgvcl-costal_pgvcl_JND - 5_JGYssss 3 4" xfId="6695"/>
    <cellStyle name="_pgvcl-costal_PGVCL-_JND - 5_JGYssss 3 4" xfId="6696"/>
    <cellStyle name="_pgvcl-costal_pgvcl_JND - 5_JGYssss 3 5" xfId="6697"/>
    <cellStyle name="_pgvcl-costal_PGVCL-_JND - 5_JGYssss 3 5" xfId="6698"/>
    <cellStyle name="_pgvcl-costal_pgvcl_JND - 5_JGYssss 3 6" xfId="6699"/>
    <cellStyle name="_pgvcl-costal_PGVCL-_JND - 5_JGYssss 3 6" xfId="6700"/>
    <cellStyle name="_pgvcl-costal_pgvcl_JND - 5_JGYssss 3 7" xfId="6701"/>
    <cellStyle name="_pgvcl-costal_PGVCL-_JND - 5_JGYssss 3 7" xfId="6702"/>
    <cellStyle name="_pgvcl-costal_pgvcl_JND - 5_JGYssss 3 8" xfId="6703"/>
    <cellStyle name="_pgvcl-costal_PGVCL-_JND - 5_JGYssss 3 8" xfId="6704"/>
    <cellStyle name="_pgvcl-costal_pgvcl_JND - 5_JGYssss 3 9" xfId="6705"/>
    <cellStyle name="_pgvcl-costal_PGVCL-_JND - 5_JGYssss 3 9" xfId="6706"/>
    <cellStyle name="_pgvcl-costal_pgvcl_JND - 5_JGYssss 4" xfId="6707"/>
    <cellStyle name="_pgvcl-costal_PGVCL-_JND - 5_JGYssss 4" xfId="6708"/>
    <cellStyle name="_pgvcl-costal_pgvcl_JND - 5_JGYssss 4 10" xfId="6709"/>
    <cellStyle name="_pgvcl-costal_PGVCL-_JND - 5_JGYssss 4 10" xfId="6710"/>
    <cellStyle name="_pgvcl-costal_pgvcl_JND - 5_JGYssss 4 2" xfId="6711"/>
    <cellStyle name="_pgvcl-costal_PGVCL-_JND - 5_JGYssss 4 2" xfId="6712"/>
    <cellStyle name="_pgvcl-costal_pgvcl_JND - 5_JGYssss 4 3" xfId="6713"/>
    <cellStyle name="_pgvcl-costal_PGVCL-_JND - 5_JGYssss 4 3" xfId="6714"/>
    <cellStyle name="_pgvcl-costal_pgvcl_JND - 5_JGYssss 4 4" xfId="6715"/>
    <cellStyle name="_pgvcl-costal_PGVCL-_JND - 5_JGYssss 4 4" xfId="6716"/>
    <cellStyle name="_pgvcl-costal_pgvcl_JND - 5_JGYssss 4 5" xfId="6717"/>
    <cellStyle name="_pgvcl-costal_PGVCL-_JND - 5_JGYssss 4 5" xfId="6718"/>
    <cellStyle name="_pgvcl-costal_pgvcl_JND - 5_JGYssss 4 6" xfId="6719"/>
    <cellStyle name="_pgvcl-costal_PGVCL-_JND - 5_JGYssss 4 6" xfId="6720"/>
    <cellStyle name="_pgvcl-costal_pgvcl_JND - 5_JGYssss 4 7" xfId="6721"/>
    <cellStyle name="_pgvcl-costal_PGVCL-_JND - 5_JGYssss 4 7" xfId="6722"/>
    <cellStyle name="_pgvcl-costal_pgvcl_JND - 5_JGYssss 4 8" xfId="6723"/>
    <cellStyle name="_pgvcl-costal_PGVCL-_JND - 5_JGYssss 4 8" xfId="6724"/>
    <cellStyle name="_pgvcl-costal_pgvcl_JND - 5_JGYssss 4 9" xfId="6725"/>
    <cellStyle name="_pgvcl-costal_PGVCL-_JND - 5_JGYssss 4 9" xfId="6726"/>
    <cellStyle name="_pgvcl-costal_pgvcl_JND - 5_JGYssss 5" xfId="6727"/>
    <cellStyle name="_pgvcl-costal_PGVCL-_JND - 5_JGYssss 5" xfId="6728"/>
    <cellStyle name="_pgvcl-costal_pgvcl_JND - 5_JGYssss 5 10" xfId="6729"/>
    <cellStyle name="_pgvcl-costal_PGVCL-_JND - 5_JGYssss 5 10" xfId="6730"/>
    <cellStyle name="_pgvcl-costal_pgvcl_JND - 5_JGYssss 5 2" xfId="6731"/>
    <cellStyle name="_pgvcl-costal_PGVCL-_JND - 5_JGYssss 5 2" xfId="6732"/>
    <cellStyle name="_pgvcl-costal_pgvcl_JND - 5_JGYssss 5 3" xfId="6733"/>
    <cellStyle name="_pgvcl-costal_PGVCL-_JND - 5_JGYssss 5 3" xfId="6734"/>
    <cellStyle name="_pgvcl-costal_pgvcl_JND - 5_JGYssss 5 4" xfId="6735"/>
    <cellStyle name="_pgvcl-costal_PGVCL-_JND - 5_JGYssss 5 4" xfId="6736"/>
    <cellStyle name="_pgvcl-costal_pgvcl_JND - 5_JGYssss 5 5" xfId="6737"/>
    <cellStyle name="_pgvcl-costal_PGVCL-_JND - 5_JGYssss 5 5" xfId="6738"/>
    <cellStyle name="_pgvcl-costal_pgvcl_JND - 5_JGYssss 5 6" xfId="6739"/>
    <cellStyle name="_pgvcl-costal_PGVCL-_JND - 5_JGYssss 5 6" xfId="6740"/>
    <cellStyle name="_pgvcl-costal_pgvcl_JND - 5_JGYssss 5 7" xfId="6741"/>
    <cellStyle name="_pgvcl-costal_PGVCL-_JND - 5_JGYssss 5 7" xfId="6742"/>
    <cellStyle name="_pgvcl-costal_pgvcl_JND - 5_JGYssss 5 8" xfId="6743"/>
    <cellStyle name="_pgvcl-costal_PGVCL-_JND - 5_JGYssss 5 8" xfId="6744"/>
    <cellStyle name="_pgvcl-costal_pgvcl_JND - 5_JGYssss 5 9" xfId="6745"/>
    <cellStyle name="_pgvcl-costal_PGVCL-_JND - 5_JGYssss 5 9" xfId="6746"/>
    <cellStyle name="_pgvcl-costal_pgvcl_JND - 5_JGYssss 6" xfId="6747"/>
    <cellStyle name="_pgvcl-costal_PGVCL-_JND - 5_JGYssss 6" xfId="6748"/>
    <cellStyle name="_pgvcl-costal_pgvcl_JND - 5_JGYssss 6 10" xfId="6749"/>
    <cellStyle name="_pgvcl-costal_PGVCL-_JND - 5_JGYssss 6 10" xfId="6750"/>
    <cellStyle name="_pgvcl-costal_pgvcl_JND - 5_JGYssss 6 2" xfId="6751"/>
    <cellStyle name="_pgvcl-costal_PGVCL-_JND - 5_JGYssss 6 2" xfId="6752"/>
    <cellStyle name="_pgvcl-costal_pgvcl_JND - 5_JGYssss 6 3" xfId="6753"/>
    <cellStyle name="_pgvcl-costal_PGVCL-_JND - 5_JGYssss 6 3" xfId="6754"/>
    <cellStyle name="_pgvcl-costal_pgvcl_JND - 5_JGYssss 6 4" xfId="6755"/>
    <cellStyle name="_pgvcl-costal_PGVCL-_JND - 5_JGYssss 6 4" xfId="6756"/>
    <cellStyle name="_pgvcl-costal_pgvcl_JND - 5_JGYssss 6 5" xfId="6757"/>
    <cellStyle name="_pgvcl-costal_PGVCL-_JND - 5_JGYssss 6 5" xfId="6758"/>
    <cellStyle name="_pgvcl-costal_pgvcl_JND - 5_JGYssss 6 6" xfId="6759"/>
    <cellStyle name="_pgvcl-costal_PGVCL-_JND - 5_JGYssss 6 6" xfId="6760"/>
    <cellStyle name="_pgvcl-costal_pgvcl_JND - 5_JGYssss 6 7" xfId="6761"/>
    <cellStyle name="_pgvcl-costal_PGVCL-_JND - 5_JGYssss 6 7" xfId="6762"/>
    <cellStyle name="_pgvcl-costal_pgvcl_JND - 5_JGYssss 6 8" xfId="6763"/>
    <cellStyle name="_pgvcl-costal_PGVCL-_JND - 5_JGYssss 6 8" xfId="6764"/>
    <cellStyle name="_pgvcl-costal_pgvcl_JND - 5_JGYssss 6 9" xfId="6765"/>
    <cellStyle name="_pgvcl-costal_PGVCL-_JND - 5_JGYssss 6 9" xfId="6766"/>
    <cellStyle name="_pgvcl-costal_pgvcl_JND - 5_JGYssss 7" xfId="6767"/>
    <cellStyle name="_pgvcl-costal_PGVCL-_JND - 5_JGYssss 7" xfId="6768"/>
    <cellStyle name="_pgvcl-costal_pgvcl_JND - 5_JGYssss 7 10" xfId="6769"/>
    <cellStyle name="_pgvcl-costal_PGVCL-_JND - 5_JGYssss 7 10" xfId="6770"/>
    <cellStyle name="_pgvcl-costal_pgvcl_JND - 5_JGYssss 7 2" xfId="6771"/>
    <cellStyle name="_pgvcl-costal_PGVCL-_JND - 5_JGYssss 7 2" xfId="6772"/>
    <cellStyle name="_pgvcl-costal_pgvcl_JND - 5_JGYssss 7 3" xfId="6773"/>
    <cellStyle name="_pgvcl-costal_PGVCL-_JND - 5_JGYssss 7 3" xfId="6774"/>
    <cellStyle name="_pgvcl-costal_pgvcl_JND - 5_JGYssss 7 4" xfId="6775"/>
    <cellStyle name="_pgvcl-costal_PGVCL-_JND - 5_JGYssss 7 4" xfId="6776"/>
    <cellStyle name="_pgvcl-costal_pgvcl_JND - 5_JGYssss 7 5" xfId="6777"/>
    <cellStyle name="_pgvcl-costal_PGVCL-_JND - 5_JGYssss 7 5" xfId="6778"/>
    <cellStyle name="_pgvcl-costal_pgvcl_JND - 5_JGYssss 7 6" xfId="6779"/>
    <cellStyle name="_pgvcl-costal_PGVCL-_JND - 5_JGYssss 7 6" xfId="6780"/>
    <cellStyle name="_pgvcl-costal_pgvcl_JND - 5_JGYssss 7 7" xfId="6781"/>
    <cellStyle name="_pgvcl-costal_PGVCL-_JND - 5_JGYssss 7 7" xfId="6782"/>
    <cellStyle name="_pgvcl-costal_pgvcl_JND - 5_JGYssss 7 8" xfId="6783"/>
    <cellStyle name="_pgvcl-costal_PGVCL-_JND - 5_JGYssss 7 8" xfId="6784"/>
    <cellStyle name="_pgvcl-costal_pgvcl_JND - 5_JGYssss 7 9" xfId="6785"/>
    <cellStyle name="_pgvcl-costal_PGVCL-_JND - 5_JGYssss 7 9" xfId="6786"/>
    <cellStyle name="_pgvcl-costal_pgvcl_JND - 5_JGYssss 8" xfId="6787"/>
    <cellStyle name="_pgvcl-costal_PGVCL-_JND - 5_JGYssss 8" xfId="6788"/>
    <cellStyle name="_pgvcl-costal_pgvcl_JND - 5_New MIS Sheets" xfId="6789"/>
    <cellStyle name="_pgvcl-costal_PGVCL-_JND - 5_New MIS Sheets" xfId="6790"/>
    <cellStyle name="_pgvcl-costal_pgvcl_JND - 5_New MIS Sheets 2" xfId="6791"/>
    <cellStyle name="_pgvcl-costal_PGVCL-_JND - 5_New MIS Sheets 2" xfId="6792"/>
    <cellStyle name="_pgvcl-costal_pgvcl_JND - 5_New MIS Sheets 2 10" xfId="6793"/>
    <cellStyle name="_pgvcl-costal_PGVCL-_JND - 5_New MIS Sheets 2 10" xfId="6794"/>
    <cellStyle name="_pgvcl-costal_pgvcl_JND - 5_New MIS Sheets 2 2" xfId="6795"/>
    <cellStyle name="_pgvcl-costal_PGVCL-_JND - 5_New MIS Sheets 2 2" xfId="6796"/>
    <cellStyle name="_pgvcl-costal_pgvcl_JND - 5_New MIS Sheets 2 3" xfId="6797"/>
    <cellStyle name="_pgvcl-costal_PGVCL-_JND - 5_New MIS Sheets 2 3" xfId="6798"/>
    <cellStyle name="_pgvcl-costal_pgvcl_JND - 5_New MIS Sheets 2 4" xfId="6799"/>
    <cellStyle name="_pgvcl-costal_PGVCL-_JND - 5_New MIS Sheets 2 4" xfId="6800"/>
    <cellStyle name="_pgvcl-costal_pgvcl_JND - 5_New MIS Sheets 2 5" xfId="6801"/>
    <cellStyle name="_pgvcl-costal_PGVCL-_JND - 5_New MIS Sheets 2 5" xfId="6802"/>
    <cellStyle name="_pgvcl-costal_pgvcl_JND - 5_New MIS Sheets 2 6" xfId="6803"/>
    <cellStyle name="_pgvcl-costal_PGVCL-_JND - 5_New MIS Sheets 2 6" xfId="6804"/>
    <cellStyle name="_pgvcl-costal_pgvcl_JND - 5_New MIS Sheets 2 7" xfId="6805"/>
    <cellStyle name="_pgvcl-costal_PGVCL-_JND - 5_New MIS Sheets 2 7" xfId="6806"/>
    <cellStyle name="_pgvcl-costal_pgvcl_JND - 5_New MIS Sheets 2 8" xfId="6807"/>
    <cellStyle name="_pgvcl-costal_PGVCL-_JND - 5_New MIS Sheets 2 8" xfId="6808"/>
    <cellStyle name="_pgvcl-costal_pgvcl_JND - 5_New MIS Sheets 2 9" xfId="6809"/>
    <cellStyle name="_pgvcl-costal_PGVCL-_JND - 5_New MIS Sheets 2 9" xfId="6810"/>
    <cellStyle name="_pgvcl-costal_pgvcl_JND - 5_New MIS Sheets 3" xfId="6811"/>
    <cellStyle name="_pgvcl-costal_PGVCL-_JND - 5_New MIS Sheets 3" xfId="6812"/>
    <cellStyle name="_pgvcl-costal_pgvcl_JND - 5_New MIS Sheets 3 10" xfId="6813"/>
    <cellStyle name="_pgvcl-costal_PGVCL-_JND - 5_New MIS Sheets 3 10" xfId="6814"/>
    <cellStyle name="_pgvcl-costal_pgvcl_JND - 5_New MIS Sheets 3 2" xfId="6815"/>
    <cellStyle name="_pgvcl-costal_PGVCL-_JND - 5_New MIS Sheets 3 2" xfId="6816"/>
    <cellStyle name="_pgvcl-costal_pgvcl_JND - 5_New MIS Sheets 3 3" xfId="6817"/>
    <cellStyle name="_pgvcl-costal_PGVCL-_JND - 5_New MIS Sheets 3 3" xfId="6818"/>
    <cellStyle name="_pgvcl-costal_pgvcl_JND - 5_New MIS Sheets 3 4" xfId="6819"/>
    <cellStyle name="_pgvcl-costal_PGVCL-_JND - 5_New MIS Sheets 3 4" xfId="6820"/>
    <cellStyle name="_pgvcl-costal_pgvcl_JND - 5_New MIS Sheets 3 5" xfId="6821"/>
    <cellStyle name="_pgvcl-costal_PGVCL-_JND - 5_New MIS Sheets 3 5" xfId="6822"/>
    <cellStyle name="_pgvcl-costal_pgvcl_JND - 5_New MIS Sheets 3 6" xfId="6823"/>
    <cellStyle name="_pgvcl-costal_PGVCL-_JND - 5_New MIS Sheets 3 6" xfId="6824"/>
    <cellStyle name="_pgvcl-costal_pgvcl_JND - 5_New MIS Sheets 3 7" xfId="6825"/>
    <cellStyle name="_pgvcl-costal_PGVCL-_JND - 5_New MIS Sheets 3 7" xfId="6826"/>
    <cellStyle name="_pgvcl-costal_pgvcl_JND - 5_New MIS Sheets 3 8" xfId="6827"/>
    <cellStyle name="_pgvcl-costal_PGVCL-_JND - 5_New MIS Sheets 3 8" xfId="6828"/>
    <cellStyle name="_pgvcl-costal_pgvcl_JND - 5_New MIS Sheets 3 9" xfId="6829"/>
    <cellStyle name="_pgvcl-costal_PGVCL-_JND - 5_New MIS Sheets 3 9" xfId="6830"/>
    <cellStyle name="_pgvcl-costal_pgvcl_JND - 5_New MIS Sheets 4" xfId="6831"/>
    <cellStyle name="_pgvcl-costal_PGVCL-_JND - 5_New MIS Sheets 4" xfId="6832"/>
    <cellStyle name="_pgvcl-costal_pgvcl_JND - 5_New MIS Sheets 4 10" xfId="6833"/>
    <cellStyle name="_pgvcl-costal_PGVCL-_JND - 5_New MIS Sheets 4 10" xfId="6834"/>
    <cellStyle name="_pgvcl-costal_pgvcl_JND - 5_New MIS Sheets 4 2" xfId="6835"/>
    <cellStyle name="_pgvcl-costal_PGVCL-_JND - 5_New MIS Sheets 4 2" xfId="6836"/>
    <cellStyle name="_pgvcl-costal_pgvcl_JND - 5_New MIS Sheets 4 3" xfId="6837"/>
    <cellStyle name="_pgvcl-costal_PGVCL-_JND - 5_New MIS Sheets 4 3" xfId="6838"/>
    <cellStyle name="_pgvcl-costal_pgvcl_JND - 5_New MIS Sheets 4 4" xfId="6839"/>
    <cellStyle name="_pgvcl-costal_PGVCL-_JND - 5_New MIS Sheets 4 4" xfId="6840"/>
    <cellStyle name="_pgvcl-costal_pgvcl_JND - 5_New MIS Sheets 4 5" xfId="6841"/>
    <cellStyle name="_pgvcl-costal_PGVCL-_JND - 5_New MIS Sheets 4 5" xfId="6842"/>
    <cellStyle name="_pgvcl-costal_pgvcl_JND - 5_New MIS Sheets 4 6" xfId="6843"/>
    <cellStyle name="_pgvcl-costal_PGVCL-_JND - 5_New MIS Sheets 4 6" xfId="6844"/>
    <cellStyle name="_pgvcl-costal_pgvcl_JND - 5_New MIS Sheets 4 7" xfId="6845"/>
    <cellStyle name="_pgvcl-costal_PGVCL-_JND - 5_New MIS Sheets 4 7" xfId="6846"/>
    <cellStyle name="_pgvcl-costal_pgvcl_JND - 5_New MIS Sheets 4 8" xfId="6847"/>
    <cellStyle name="_pgvcl-costal_PGVCL-_JND - 5_New MIS Sheets 4 8" xfId="6848"/>
    <cellStyle name="_pgvcl-costal_pgvcl_JND - 5_New MIS Sheets 4 9" xfId="6849"/>
    <cellStyle name="_pgvcl-costal_PGVCL-_JND - 5_New MIS Sheets 4 9" xfId="6850"/>
    <cellStyle name="_pgvcl-costal_pgvcl_JND - 5_New MIS Sheets 5" xfId="6851"/>
    <cellStyle name="_pgvcl-costal_PGVCL-_JND - 5_New MIS Sheets 5" xfId="6852"/>
    <cellStyle name="_pgvcl-costal_pgvcl_JND - 5_New MIS Sheets 5 10" xfId="6853"/>
    <cellStyle name="_pgvcl-costal_PGVCL-_JND - 5_New MIS Sheets 5 10" xfId="6854"/>
    <cellStyle name="_pgvcl-costal_pgvcl_JND - 5_New MIS Sheets 5 2" xfId="6855"/>
    <cellStyle name="_pgvcl-costal_PGVCL-_JND - 5_New MIS Sheets 5 2" xfId="6856"/>
    <cellStyle name="_pgvcl-costal_pgvcl_JND - 5_New MIS Sheets 5 3" xfId="6857"/>
    <cellStyle name="_pgvcl-costal_PGVCL-_JND - 5_New MIS Sheets 5 3" xfId="6858"/>
    <cellStyle name="_pgvcl-costal_pgvcl_JND - 5_New MIS Sheets 5 4" xfId="6859"/>
    <cellStyle name="_pgvcl-costal_PGVCL-_JND - 5_New MIS Sheets 5 4" xfId="6860"/>
    <cellStyle name="_pgvcl-costal_pgvcl_JND - 5_New MIS Sheets 5 5" xfId="6861"/>
    <cellStyle name="_pgvcl-costal_PGVCL-_JND - 5_New MIS Sheets 5 5" xfId="6862"/>
    <cellStyle name="_pgvcl-costal_pgvcl_JND - 5_New MIS Sheets 5 6" xfId="6863"/>
    <cellStyle name="_pgvcl-costal_PGVCL-_JND - 5_New MIS Sheets 5 6" xfId="6864"/>
    <cellStyle name="_pgvcl-costal_pgvcl_JND - 5_New MIS Sheets 5 7" xfId="6865"/>
    <cellStyle name="_pgvcl-costal_PGVCL-_JND - 5_New MIS Sheets 5 7" xfId="6866"/>
    <cellStyle name="_pgvcl-costal_pgvcl_JND - 5_New MIS Sheets 5 8" xfId="6867"/>
    <cellStyle name="_pgvcl-costal_PGVCL-_JND - 5_New MIS Sheets 5 8" xfId="6868"/>
    <cellStyle name="_pgvcl-costal_pgvcl_JND - 5_New MIS Sheets 5 9" xfId="6869"/>
    <cellStyle name="_pgvcl-costal_PGVCL-_JND - 5_New MIS Sheets 5 9" xfId="6870"/>
    <cellStyle name="_pgvcl-costal_pgvcl_JND - 5_New MIS Sheets 6" xfId="6871"/>
    <cellStyle name="_pgvcl-costal_PGVCL-_JND - 5_New MIS Sheets 6" xfId="6872"/>
    <cellStyle name="_pgvcl-costal_pgvcl_JND - 5_New MIS Sheets 6 10" xfId="6873"/>
    <cellStyle name="_pgvcl-costal_PGVCL-_JND - 5_New MIS Sheets 6 10" xfId="6874"/>
    <cellStyle name="_pgvcl-costal_pgvcl_JND - 5_New MIS Sheets 6 2" xfId="6875"/>
    <cellStyle name="_pgvcl-costal_PGVCL-_JND - 5_New MIS Sheets 6 2" xfId="6876"/>
    <cellStyle name="_pgvcl-costal_pgvcl_JND - 5_New MIS Sheets 6 3" xfId="6877"/>
    <cellStyle name="_pgvcl-costal_PGVCL-_JND - 5_New MIS Sheets 6 3" xfId="6878"/>
    <cellStyle name="_pgvcl-costal_pgvcl_JND - 5_New MIS Sheets 6 4" xfId="6879"/>
    <cellStyle name="_pgvcl-costal_PGVCL-_JND - 5_New MIS Sheets 6 4" xfId="6880"/>
    <cellStyle name="_pgvcl-costal_pgvcl_JND - 5_New MIS Sheets 6 5" xfId="6881"/>
    <cellStyle name="_pgvcl-costal_PGVCL-_JND - 5_New MIS Sheets 6 5" xfId="6882"/>
    <cellStyle name="_pgvcl-costal_pgvcl_JND - 5_New MIS Sheets 6 6" xfId="6883"/>
    <cellStyle name="_pgvcl-costal_PGVCL-_JND - 5_New MIS Sheets 6 6" xfId="6884"/>
    <cellStyle name="_pgvcl-costal_pgvcl_JND - 5_New MIS Sheets 6 7" xfId="6885"/>
    <cellStyle name="_pgvcl-costal_PGVCL-_JND - 5_New MIS Sheets 6 7" xfId="6886"/>
    <cellStyle name="_pgvcl-costal_pgvcl_JND - 5_New MIS Sheets 6 8" xfId="6887"/>
    <cellStyle name="_pgvcl-costal_PGVCL-_JND - 5_New MIS Sheets 6 8" xfId="6888"/>
    <cellStyle name="_pgvcl-costal_pgvcl_JND - 5_New MIS Sheets 6 9" xfId="6889"/>
    <cellStyle name="_pgvcl-costal_PGVCL-_JND - 5_New MIS Sheets 6 9" xfId="6890"/>
    <cellStyle name="_pgvcl-costal_pgvcl_JND - 5_New MIS Sheets 7" xfId="6891"/>
    <cellStyle name="_pgvcl-costal_PGVCL-_JND - 5_New MIS Sheets 7" xfId="6892"/>
    <cellStyle name="_pgvcl-costal_pgvcl_JND - 5_New MIS Sheets 7 10" xfId="6893"/>
    <cellStyle name="_pgvcl-costal_PGVCL-_JND - 5_New MIS Sheets 7 10" xfId="6894"/>
    <cellStyle name="_pgvcl-costal_pgvcl_JND - 5_New MIS Sheets 7 2" xfId="6895"/>
    <cellStyle name="_pgvcl-costal_PGVCL-_JND - 5_New MIS Sheets 7 2" xfId="6896"/>
    <cellStyle name="_pgvcl-costal_pgvcl_JND - 5_New MIS Sheets 7 3" xfId="6897"/>
    <cellStyle name="_pgvcl-costal_PGVCL-_JND - 5_New MIS Sheets 7 3" xfId="6898"/>
    <cellStyle name="_pgvcl-costal_pgvcl_JND - 5_New MIS Sheets 7 4" xfId="6899"/>
    <cellStyle name="_pgvcl-costal_PGVCL-_JND - 5_New MIS Sheets 7 4" xfId="6900"/>
    <cellStyle name="_pgvcl-costal_pgvcl_JND - 5_New MIS Sheets 7 5" xfId="6901"/>
    <cellStyle name="_pgvcl-costal_PGVCL-_JND - 5_New MIS Sheets 7 5" xfId="6902"/>
    <cellStyle name="_pgvcl-costal_pgvcl_JND - 5_New MIS Sheets 7 6" xfId="6903"/>
    <cellStyle name="_pgvcl-costal_PGVCL-_JND - 5_New MIS Sheets 7 6" xfId="6904"/>
    <cellStyle name="_pgvcl-costal_pgvcl_JND - 5_New MIS Sheets 7 7" xfId="6905"/>
    <cellStyle name="_pgvcl-costal_PGVCL-_JND - 5_New MIS Sheets 7 7" xfId="6906"/>
    <cellStyle name="_pgvcl-costal_pgvcl_JND - 5_New MIS Sheets 7 8" xfId="6907"/>
    <cellStyle name="_pgvcl-costal_PGVCL-_JND - 5_New MIS Sheets 7 8" xfId="6908"/>
    <cellStyle name="_pgvcl-costal_pgvcl_JND - 5_New MIS Sheets 7 9" xfId="6909"/>
    <cellStyle name="_pgvcl-costal_PGVCL-_JND - 5_New MIS Sheets 7 9" xfId="6910"/>
    <cellStyle name="_pgvcl-costal_pgvcl_JND - 5_New MIS Sheets 8" xfId="6911"/>
    <cellStyle name="_pgvcl-costal_PGVCL-_JND - 5_New MIS Sheets 8" xfId="6912"/>
    <cellStyle name="_pgvcl-costal_pgvcl_JND - 5_PBR" xfId="6913"/>
    <cellStyle name="_pgvcl-costal_PGVCL-_JND - 5_PBR" xfId="6914"/>
    <cellStyle name="_pgvcl-costal_pgvcl_JND - 5_PBR 2" xfId="6915"/>
    <cellStyle name="_pgvcl-costal_PGVCL-_JND - 5_PBR 2" xfId="6916"/>
    <cellStyle name="_pgvcl-costal_pgvcl_JND - 5_PBR 2 10" xfId="6917"/>
    <cellStyle name="_pgvcl-costal_PGVCL-_JND - 5_PBR 2 10" xfId="6918"/>
    <cellStyle name="_pgvcl-costal_pgvcl_JND - 5_PBR 2 2" xfId="6919"/>
    <cellStyle name="_pgvcl-costal_PGVCL-_JND - 5_PBR 2 2" xfId="6920"/>
    <cellStyle name="_pgvcl-costal_pgvcl_JND - 5_PBR 2 3" xfId="6921"/>
    <cellStyle name="_pgvcl-costal_PGVCL-_JND - 5_PBR 2 3" xfId="6922"/>
    <cellStyle name="_pgvcl-costal_pgvcl_JND - 5_PBR 2 4" xfId="6923"/>
    <cellStyle name="_pgvcl-costal_PGVCL-_JND - 5_PBR 2 4" xfId="6924"/>
    <cellStyle name="_pgvcl-costal_pgvcl_JND - 5_PBR 2 5" xfId="6925"/>
    <cellStyle name="_pgvcl-costal_PGVCL-_JND - 5_PBR 2 5" xfId="6926"/>
    <cellStyle name="_pgvcl-costal_pgvcl_JND - 5_PBR 2 6" xfId="6927"/>
    <cellStyle name="_pgvcl-costal_PGVCL-_JND - 5_PBR 2 6" xfId="6928"/>
    <cellStyle name="_pgvcl-costal_pgvcl_JND - 5_PBR 2 7" xfId="6929"/>
    <cellStyle name="_pgvcl-costal_PGVCL-_JND - 5_PBR 2 7" xfId="6930"/>
    <cellStyle name="_pgvcl-costal_pgvcl_JND - 5_PBR 2 8" xfId="6931"/>
    <cellStyle name="_pgvcl-costal_PGVCL-_JND - 5_PBR 2 8" xfId="6932"/>
    <cellStyle name="_pgvcl-costal_pgvcl_JND - 5_PBR 2 9" xfId="6933"/>
    <cellStyle name="_pgvcl-costal_PGVCL-_JND - 5_PBR 2 9" xfId="6934"/>
    <cellStyle name="_pgvcl-costal_pgvcl_JND - 5_PBR 3" xfId="6935"/>
    <cellStyle name="_pgvcl-costal_PGVCL-_JND - 5_PBR 3" xfId="6936"/>
    <cellStyle name="_pgvcl-costal_pgvcl_JND - 5_PBR 3 10" xfId="6937"/>
    <cellStyle name="_pgvcl-costal_PGVCL-_JND - 5_PBR 3 10" xfId="6938"/>
    <cellStyle name="_pgvcl-costal_pgvcl_JND - 5_PBR 3 2" xfId="6939"/>
    <cellStyle name="_pgvcl-costal_PGVCL-_JND - 5_PBR 3 2" xfId="6940"/>
    <cellStyle name="_pgvcl-costal_pgvcl_JND - 5_PBR 3 3" xfId="6941"/>
    <cellStyle name="_pgvcl-costal_PGVCL-_JND - 5_PBR 3 3" xfId="6942"/>
    <cellStyle name="_pgvcl-costal_pgvcl_JND - 5_PBR 3 4" xfId="6943"/>
    <cellStyle name="_pgvcl-costal_PGVCL-_JND - 5_PBR 3 4" xfId="6944"/>
    <cellStyle name="_pgvcl-costal_pgvcl_JND - 5_PBR 3 5" xfId="6945"/>
    <cellStyle name="_pgvcl-costal_PGVCL-_JND - 5_PBR 3 5" xfId="6946"/>
    <cellStyle name="_pgvcl-costal_pgvcl_JND - 5_PBR 3 6" xfId="6947"/>
    <cellStyle name="_pgvcl-costal_PGVCL-_JND - 5_PBR 3 6" xfId="6948"/>
    <cellStyle name="_pgvcl-costal_pgvcl_JND - 5_PBR 3 7" xfId="6949"/>
    <cellStyle name="_pgvcl-costal_PGVCL-_JND - 5_PBR 3 7" xfId="6950"/>
    <cellStyle name="_pgvcl-costal_pgvcl_JND - 5_PBR 3 8" xfId="6951"/>
    <cellStyle name="_pgvcl-costal_PGVCL-_JND - 5_PBR 3 8" xfId="6952"/>
    <cellStyle name="_pgvcl-costal_pgvcl_JND - 5_PBR 3 9" xfId="6953"/>
    <cellStyle name="_pgvcl-costal_PGVCL-_JND - 5_PBR 3 9" xfId="6954"/>
    <cellStyle name="_pgvcl-costal_pgvcl_JND - 5_PBR 4" xfId="6955"/>
    <cellStyle name="_pgvcl-costal_PGVCL-_JND - 5_PBR 4" xfId="6956"/>
    <cellStyle name="_pgvcl-costal_pgvcl_JND - 5_PBR 4 10" xfId="6957"/>
    <cellStyle name="_pgvcl-costal_PGVCL-_JND - 5_PBR 4 10" xfId="6958"/>
    <cellStyle name="_pgvcl-costal_pgvcl_JND - 5_PBR 4 2" xfId="6959"/>
    <cellStyle name="_pgvcl-costal_PGVCL-_JND - 5_PBR 4 2" xfId="6960"/>
    <cellStyle name="_pgvcl-costal_pgvcl_JND - 5_PBR 4 3" xfId="6961"/>
    <cellStyle name="_pgvcl-costal_PGVCL-_JND - 5_PBR 4 3" xfId="6962"/>
    <cellStyle name="_pgvcl-costal_pgvcl_JND - 5_PBR 4 4" xfId="6963"/>
    <cellStyle name="_pgvcl-costal_PGVCL-_JND - 5_PBR 4 4" xfId="6964"/>
    <cellStyle name="_pgvcl-costal_pgvcl_JND - 5_PBR 4 5" xfId="6965"/>
    <cellStyle name="_pgvcl-costal_PGVCL-_JND - 5_PBR 4 5" xfId="6966"/>
    <cellStyle name="_pgvcl-costal_pgvcl_JND - 5_PBR 4 6" xfId="6967"/>
    <cellStyle name="_pgvcl-costal_PGVCL-_JND - 5_PBR 4 6" xfId="6968"/>
    <cellStyle name="_pgvcl-costal_pgvcl_JND - 5_PBR 4 7" xfId="6969"/>
    <cellStyle name="_pgvcl-costal_PGVCL-_JND - 5_PBR 4 7" xfId="6970"/>
    <cellStyle name="_pgvcl-costal_pgvcl_JND - 5_PBR 4 8" xfId="6971"/>
    <cellStyle name="_pgvcl-costal_PGVCL-_JND - 5_PBR 4 8" xfId="6972"/>
    <cellStyle name="_pgvcl-costal_pgvcl_JND - 5_PBR 4 9" xfId="6973"/>
    <cellStyle name="_pgvcl-costal_PGVCL-_JND - 5_PBR 4 9" xfId="6974"/>
    <cellStyle name="_pgvcl-costal_pgvcl_JND - 5_PBR 5" xfId="6975"/>
    <cellStyle name="_pgvcl-costal_PGVCL-_JND - 5_PBR 5" xfId="6976"/>
    <cellStyle name="_pgvcl-costal_pgvcl_JND - 5_PBR 5 10" xfId="6977"/>
    <cellStyle name="_pgvcl-costal_PGVCL-_JND - 5_PBR 5 10" xfId="6978"/>
    <cellStyle name="_pgvcl-costal_pgvcl_JND - 5_PBR 5 2" xfId="6979"/>
    <cellStyle name="_pgvcl-costal_PGVCL-_JND - 5_PBR 5 2" xfId="6980"/>
    <cellStyle name="_pgvcl-costal_pgvcl_JND - 5_PBR 5 3" xfId="6981"/>
    <cellStyle name="_pgvcl-costal_PGVCL-_JND - 5_PBR 5 3" xfId="6982"/>
    <cellStyle name="_pgvcl-costal_pgvcl_JND - 5_PBR 5 4" xfId="6983"/>
    <cellStyle name="_pgvcl-costal_PGVCL-_JND - 5_PBR 5 4" xfId="6984"/>
    <cellStyle name="_pgvcl-costal_pgvcl_JND - 5_PBR 5 5" xfId="6985"/>
    <cellStyle name="_pgvcl-costal_PGVCL-_JND - 5_PBR 5 5" xfId="6986"/>
    <cellStyle name="_pgvcl-costal_pgvcl_JND - 5_PBR 5 6" xfId="6987"/>
    <cellStyle name="_pgvcl-costal_PGVCL-_JND - 5_PBR 5 6" xfId="6988"/>
    <cellStyle name="_pgvcl-costal_pgvcl_JND - 5_PBR 5 7" xfId="6989"/>
    <cellStyle name="_pgvcl-costal_PGVCL-_JND - 5_PBR 5 7" xfId="6990"/>
    <cellStyle name="_pgvcl-costal_pgvcl_JND - 5_PBR 5 8" xfId="6991"/>
    <cellStyle name="_pgvcl-costal_PGVCL-_JND - 5_PBR 5 8" xfId="6992"/>
    <cellStyle name="_pgvcl-costal_pgvcl_JND - 5_PBR 5 9" xfId="6993"/>
    <cellStyle name="_pgvcl-costal_PGVCL-_JND - 5_PBR 5 9" xfId="6994"/>
    <cellStyle name="_pgvcl-costal_pgvcl_JND - 5_PBR 6" xfId="6995"/>
    <cellStyle name="_pgvcl-costal_PGVCL-_JND - 5_PBR 6" xfId="6996"/>
    <cellStyle name="_pgvcl-costal_pgvcl_JND - 5_PBR 6 10" xfId="6997"/>
    <cellStyle name="_pgvcl-costal_PGVCL-_JND - 5_PBR 6 10" xfId="6998"/>
    <cellStyle name="_pgvcl-costal_pgvcl_JND - 5_PBR 6 2" xfId="6999"/>
    <cellStyle name="_pgvcl-costal_PGVCL-_JND - 5_PBR 6 2" xfId="7000"/>
    <cellStyle name="_pgvcl-costal_pgvcl_JND - 5_PBR 6 3" xfId="7001"/>
    <cellStyle name="_pgvcl-costal_PGVCL-_JND - 5_PBR 6 3" xfId="7002"/>
    <cellStyle name="_pgvcl-costal_pgvcl_JND - 5_PBR 6 4" xfId="7003"/>
    <cellStyle name="_pgvcl-costal_PGVCL-_JND - 5_PBR 6 4" xfId="7004"/>
    <cellStyle name="_pgvcl-costal_pgvcl_JND - 5_PBR 6 5" xfId="7005"/>
    <cellStyle name="_pgvcl-costal_PGVCL-_JND - 5_PBR 6 5" xfId="7006"/>
    <cellStyle name="_pgvcl-costal_pgvcl_JND - 5_PBR 6 6" xfId="7007"/>
    <cellStyle name="_pgvcl-costal_PGVCL-_JND - 5_PBR 6 6" xfId="7008"/>
    <cellStyle name="_pgvcl-costal_pgvcl_JND - 5_PBR 6 7" xfId="7009"/>
    <cellStyle name="_pgvcl-costal_PGVCL-_JND - 5_PBR 6 7" xfId="7010"/>
    <cellStyle name="_pgvcl-costal_pgvcl_JND - 5_PBR 6 8" xfId="7011"/>
    <cellStyle name="_pgvcl-costal_PGVCL-_JND - 5_PBR 6 8" xfId="7012"/>
    <cellStyle name="_pgvcl-costal_pgvcl_JND - 5_PBR 6 9" xfId="7013"/>
    <cellStyle name="_pgvcl-costal_PGVCL-_JND - 5_PBR 6 9" xfId="7014"/>
    <cellStyle name="_pgvcl-costal_pgvcl_JND - 5_PBR 7" xfId="7015"/>
    <cellStyle name="_pgvcl-costal_PGVCL-_JND - 5_PBR 7" xfId="7016"/>
    <cellStyle name="_pgvcl-costal_pgvcl_JND - 5_PBR 7 10" xfId="7017"/>
    <cellStyle name="_pgvcl-costal_PGVCL-_JND - 5_PBR 7 10" xfId="7018"/>
    <cellStyle name="_pgvcl-costal_pgvcl_JND - 5_PBR 7 2" xfId="7019"/>
    <cellStyle name="_pgvcl-costal_PGVCL-_JND - 5_PBR 7 2" xfId="7020"/>
    <cellStyle name="_pgvcl-costal_pgvcl_JND - 5_PBR 7 3" xfId="7021"/>
    <cellStyle name="_pgvcl-costal_PGVCL-_JND - 5_PBR 7 3" xfId="7022"/>
    <cellStyle name="_pgvcl-costal_pgvcl_JND - 5_PBR 7 4" xfId="7023"/>
    <cellStyle name="_pgvcl-costal_PGVCL-_JND - 5_PBR 7 4" xfId="7024"/>
    <cellStyle name="_pgvcl-costal_pgvcl_JND - 5_PBR 7 5" xfId="7025"/>
    <cellStyle name="_pgvcl-costal_PGVCL-_JND - 5_PBR 7 5" xfId="7026"/>
    <cellStyle name="_pgvcl-costal_pgvcl_JND - 5_PBR 7 6" xfId="7027"/>
    <cellStyle name="_pgvcl-costal_PGVCL-_JND - 5_PBR 7 6" xfId="7028"/>
    <cellStyle name="_pgvcl-costal_pgvcl_JND - 5_PBR 7 7" xfId="7029"/>
    <cellStyle name="_pgvcl-costal_PGVCL-_JND - 5_PBR 7 7" xfId="7030"/>
    <cellStyle name="_pgvcl-costal_pgvcl_JND - 5_PBR 7 8" xfId="7031"/>
    <cellStyle name="_pgvcl-costal_PGVCL-_JND - 5_PBR 7 8" xfId="7032"/>
    <cellStyle name="_pgvcl-costal_pgvcl_JND - 5_PBR 7 9" xfId="7033"/>
    <cellStyle name="_pgvcl-costal_PGVCL-_JND - 5_PBR 7 9" xfId="7034"/>
    <cellStyle name="_pgvcl-costal_pgvcl_JND - 5_PBR 8" xfId="7035"/>
    <cellStyle name="_pgvcl-costal_PGVCL-_JND - 5_PBR 8" xfId="7036"/>
    <cellStyle name="_pgvcl-costal_pgvcl_JND - 5_PBR CO_DAILY REPORT GIS - 20-01-09" xfId="7037"/>
    <cellStyle name="_pgvcl-costal_PGVCL-_JND - 5_PBR CO_DAILY REPORT GIS - 20-01-09" xfId="7038"/>
    <cellStyle name="_pgvcl-costal_pgvcl_JND - 5_PBR CO_DAILY REPORT GIS - 20-01-09 2" xfId="7039"/>
    <cellStyle name="_pgvcl-costal_PGVCL-_JND - 5_PBR CO_DAILY REPORT GIS - 20-01-09 2" xfId="7040"/>
    <cellStyle name="_pgvcl-costal_pgvcl_JND - 5_PBR CO_DAILY REPORT GIS - 20-01-09 2 10" xfId="7041"/>
    <cellStyle name="_pgvcl-costal_PGVCL-_JND - 5_PBR CO_DAILY REPORT GIS - 20-01-09 2 10" xfId="7042"/>
    <cellStyle name="_pgvcl-costal_pgvcl_JND - 5_PBR CO_DAILY REPORT GIS - 20-01-09 2 2" xfId="7043"/>
    <cellStyle name="_pgvcl-costal_PGVCL-_JND - 5_PBR CO_DAILY REPORT GIS - 20-01-09 2 2" xfId="7044"/>
    <cellStyle name="_pgvcl-costal_pgvcl_JND - 5_PBR CO_DAILY REPORT GIS - 20-01-09 2 3" xfId="7045"/>
    <cellStyle name="_pgvcl-costal_PGVCL-_JND - 5_PBR CO_DAILY REPORT GIS - 20-01-09 2 3" xfId="7046"/>
    <cellStyle name="_pgvcl-costal_pgvcl_JND - 5_PBR CO_DAILY REPORT GIS - 20-01-09 2 4" xfId="7047"/>
    <cellStyle name="_pgvcl-costal_PGVCL-_JND - 5_PBR CO_DAILY REPORT GIS - 20-01-09 2 4" xfId="7048"/>
    <cellStyle name="_pgvcl-costal_pgvcl_JND - 5_PBR CO_DAILY REPORT GIS - 20-01-09 2 5" xfId="7049"/>
    <cellStyle name="_pgvcl-costal_PGVCL-_JND - 5_PBR CO_DAILY REPORT GIS - 20-01-09 2 5" xfId="7050"/>
    <cellStyle name="_pgvcl-costal_pgvcl_JND - 5_PBR CO_DAILY REPORT GIS - 20-01-09 2 6" xfId="7051"/>
    <cellStyle name="_pgvcl-costal_PGVCL-_JND - 5_PBR CO_DAILY REPORT GIS - 20-01-09 2 6" xfId="7052"/>
    <cellStyle name="_pgvcl-costal_pgvcl_JND - 5_PBR CO_DAILY REPORT GIS - 20-01-09 2 7" xfId="7053"/>
    <cellStyle name="_pgvcl-costal_PGVCL-_JND - 5_PBR CO_DAILY REPORT GIS - 20-01-09 2 7" xfId="7054"/>
    <cellStyle name="_pgvcl-costal_pgvcl_JND - 5_PBR CO_DAILY REPORT GIS - 20-01-09 2 8" xfId="7055"/>
    <cellStyle name="_pgvcl-costal_PGVCL-_JND - 5_PBR CO_DAILY REPORT GIS - 20-01-09 2 8" xfId="7056"/>
    <cellStyle name="_pgvcl-costal_pgvcl_JND - 5_PBR CO_DAILY REPORT GIS - 20-01-09 2 9" xfId="7057"/>
    <cellStyle name="_pgvcl-costal_PGVCL-_JND - 5_PBR CO_DAILY REPORT GIS - 20-01-09 2 9" xfId="7058"/>
    <cellStyle name="_pgvcl-costal_pgvcl_JND - 5_PBR CO_DAILY REPORT GIS - 20-01-09 3" xfId="7059"/>
    <cellStyle name="_pgvcl-costal_PGVCL-_JND - 5_PBR CO_DAILY REPORT GIS - 20-01-09 3" xfId="7060"/>
    <cellStyle name="_pgvcl-costal_pgvcl_JND - 5_PBR CO_DAILY REPORT GIS - 20-01-09 3 10" xfId="7061"/>
    <cellStyle name="_pgvcl-costal_PGVCL-_JND - 5_PBR CO_DAILY REPORT GIS - 20-01-09 3 10" xfId="7062"/>
    <cellStyle name="_pgvcl-costal_pgvcl_JND - 5_PBR CO_DAILY REPORT GIS - 20-01-09 3 2" xfId="7063"/>
    <cellStyle name="_pgvcl-costal_PGVCL-_JND - 5_PBR CO_DAILY REPORT GIS - 20-01-09 3 2" xfId="7064"/>
    <cellStyle name="_pgvcl-costal_pgvcl_JND - 5_PBR CO_DAILY REPORT GIS - 20-01-09 3 3" xfId="7065"/>
    <cellStyle name="_pgvcl-costal_PGVCL-_JND - 5_PBR CO_DAILY REPORT GIS - 20-01-09 3 3" xfId="7066"/>
    <cellStyle name="_pgvcl-costal_pgvcl_JND - 5_PBR CO_DAILY REPORT GIS - 20-01-09 3 4" xfId="7067"/>
    <cellStyle name="_pgvcl-costal_PGVCL-_JND - 5_PBR CO_DAILY REPORT GIS - 20-01-09 3 4" xfId="7068"/>
    <cellStyle name="_pgvcl-costal_pgvcl_JND - 5_PBR CO_DAILY REPORT GIS - 20-01-09 3 5" xfId="7069"/>
    <cellStyle name="_pgvcl-costal_PGVCL-_JND - 5_PBR CO_DAILY REPORT GIS - 20-01-09 3 5" xfId="7070"/>
    <cellStyle name="_pgvcl-costal_pgvcl_JND - 5_PBR CO_DAILY REPORT GIS - 20-01-09 3 6" xfId="7071"/>
    <cellStyle name="_pgvcl-costal_PGVCL-_JND - 5_PBR CO_DAILY REPORT GIS - 20-01-09 3 6" xfId="7072"/>
    <cellStyle name="_pgvcl-costal_pgvcl_JND - 5_PBR CO_DAILY REPORT GIS - 20-01-09 3 7" xfId="7073"/>
    <cellStyle name="_pgvcl-costal_PGVCL-_JND - 5_PBR CO_DAILY REPORT GIS - 20-01-09 3 7" xfId="7074"/>
    <cellStyle name="_pgvcl-costal_pgvcl_JND - 5_PBR CO_DAILY REPORT GIS - 20-01-09 3 8" xfId="7075"/>
    <cellStyle name="_pgvcl-costal_PGVCL-_JND - 5_PBR CO_DAILY REPORT GIS - 20-01-09 3 8" xfId="7076"/>
    <cellStyle name="_pgvcl-costal_pgvcl_JND - 5_PBR CO_DAILY REPORT GIS - 20-01-09 3 9" xfId="7077"/>
    <cellStyle name="_pgvcl-costal_PGVCL-_JND - 5_PBR CO_DAILY REPORT GIS - 20-01-09 3 9" xfId="7078"/>
    <cellStyle name="_pgvcl-costal_pgvcl_JND - 5_PBR CO_DAILY REPORT GIS - 20-01-09 4" xfId="7079"/>
    <cellStyle name="_pgvcl-costal_PGVCL-_JND - 5_PBR CO_DAILY REPORT GIS - 20-01-09 4" xfId="7080"/>
    <cellStyle name="_pgvcl-costal_pgvcl_JND - 5_PBR CO_DAILY REPORT GIS - 20-01-09 4 10" xfId="7081"/>
    <cellStyle name="_pgvcl-costal_PGVCL-_JND - 5_PBR CO_DAILY REPORT GIS - 20-01-09 4 10" xfId="7082"/>
    <cellStyle name="_pgvcl-costal_pgvcl_JND - 5_PBR CO_DAILY REPORT GIS - 20-01-09 4 2" xfId="7083"/>
    <cellStyle name="_pgvcl-costal_PGVCL-_JND - 5_PBR CO_DAILY REPORT GIS - 20-01-09 4 2" xfId="7084"/>
    <cellStyle name="_pgvcl-costal_pgvcl_JND - 5_PBR CO_DAILY REPORT GIS - 20-01-09 4 3" xfId="7085"/>
    <cellStyle name="_pgvcl-costal_PGVCL-_JND - 5_PBR CO_DAILY REPORT GIS - 20-01-09 4 3" xfId="7086"/>
    <cellStyle name="_pgvcl-costal_pgvcl_JND - 5_PBR CO_DAILY REPORT GIS - 20-01-09 4 4" xfId="7087"/>
    <cellStyle name="_pgvcl-costal_PGVCL-_JND - 5_PBR CO_DAILY REPORT GIS - 20-01-09 4 4" xfId="7088"/>
    <cellStyle name="_pgvcl-costal_pgvcl_JND - 5_PBR CO_DAILY REPORT GIS - 20-01-09 4 5" xfId="7089"/>
    <cellStyle name="_pgvcl-costal_PGVCL-_JND - 5_PBR CO_DAILY REPORT GIS - 20-01-09 4 5" xfId="7090"/>
    <cellStyle name="_pgvcl-costal_pgvcl_JND - 5_PBR CO_DAILY REPORT GIS - 20-01-09 4 6" xfId="7091"/>
    <cellStyle name="_pgvcl-costal_PGVCL-_JND - 5_PBR CO_DAILY REPORT GIS - 20-01-09 4 6" xfId="7092"/>
    <cellStyle name="_pgvcl-costal_pgvcl_JND - 5_PBR CO_DAILY REPORT GIS - 20-01-09 4 7" xfId="7093"/>
    <cellStyle name="_pgvcl-costal_PGVCL-_JND - 5_PBR CO_DAILY REPORT GIS - 20-01-09 4 7" xfId="7094"/>
    <cellStyle name="_pgvcl-costal_pgvcl_JND - 5_PBR CO_DAILY REPORT GIS - 20-01-09 4 8" xfId="7095"/>
    <cellStyle name="_pgvcl-costal_PGVCL-_JND - 5_PBR CO_DAILY REPORT GIS - 20-01-09 4 8" xfId="7096"/>
    <cellStyle name="_pgvcl-costal_pgvcl_JND - 5_PBR CO_DAILY REPORT GIS - 20-01-09 4 9" xfId="7097"/>
    <cellStyle name="_pgvcl-costal_PGVCL-_JND - 5_PBR CO_DAILY REPORT GIS - 20-01-09 4 9" xfId="7098"/>
    <cellStyle name="_pgvcl-costal_pgvcl_JND - 5_PBR CO_DAILY REPORT GIS - 20-01-09 5" xfId="7099"/>
    <cellStyle name="_pgvcl-costal_PGVCL-_JND - 5_PBR CO_DAILY REPORT GIS - 20-01-09 5" xfId="7100"/>
    <cellStyle name="_pgvcl-costal_pgvcl_JND - 5_PBR CO_DAILY REPORT GIS - 20-01-09 5 10" xfId="7101"/>
    <cellStyle name="_pgvcl-costal_PGVCL-_JND - 5_PBR CO_DAILY REPORT GIS - 20-01-09 5 10" xfId="7102"/>
    <cellStyle name="_pgvcl-costal_pgvcl_JND - 5_PBR CO_DAILY REPORT GIS - 20-01-09 5 2" xfId="7103"/>
    <cellStyle name="_pgvcl-costal_PGVCL-_JND - 5_PBR CO_DAILY REPORT GIS - 20-01-09 5 2" xfId="7104"/>
    <cellStyle name="_pgvcl-costal_pgvcl_JND - 5_PBR CO_DAILY REPORT GIS - 20-01-09 5 3" xfId="7105"/>
    <cellStyle name="_pgvcl-costal_PGVCL-_JND - 5_PBR CO_DAILY REPORT GIS - 20-01-09 5 3" xfId="7106"/>
    <cellStyle name="_pgvcl-costal_pgvcl_JND - 5_PBR CO_DAILY REPORT GIS - 20-01-09 5 4" xfId="7107"/>
    <cellStyle name="_pgvcl-costal_PGVCL-_JND - 5_PBR CO_DAILY REPORT GIS - 20-01-09 5 4" xfId="7108"/>
    <cellStyle name="_pgvcl-costal_pgvcl_JND - 5_PBR CO_DAILY REPORT GIS - 20-01-09 5 5" xfId="7109"/>
    <cellStyle name="_pgvcl-costal_PGVCL-_JND - 5_PBR CO_DAILY REPORT GIS - 20-01-09 5 5" xfId="7110"/>
    <cellStyle name="_pgvcl-costal_pgvcl_JND - 5_PBR CO_DAILY REPORT GIS - 20-01-09 5 6" xfId="7111"/>
    <cellStyle name="_pgvcl-costal_PGVCL-_JND - 5_PBR CO_DAILY REPORT GIS - 20-01-09 5 6" xfId="7112"/>
    <cellStyle name="_pgvcl-costal_pgvcl_JND - 5_PBR CO_DAILY REPORT GIS - 20-01-09 5 7" xfId="7113"/>
    <cellStyle name="_pgvcl-costal_PGVCL-_JND - 5_PBR CO_DAILY REPORT GIS - 20-01-09 5 7" xfId="7114"/>
    <cellStyle name="_pgvcl-costal_pgvcl_JND - 5_PBR CO_DAILY REPORT GIS - 20-01-09 5 8" xfId="7115"/>
    <cellStyle name="_pgvcl-costal_PGVCL-_JND - 5_PBR CO_DAILY REPORT GIS - 20-01-09 5 8" xfId="7116"/>
    <cellStyle name="_pgvcl-costal_pgvcl_JND - 5_PBR CO_DAILY REPORT GIS - 20-01-09 5 9" xfId="7117"/>
    <cellStyle name="_pgvcl-costal_PGVCL-_JND - 5_PBR CO_DAILY REPORT GIS - 20-01-09 5 9" xfId="7118"/>
    <cellStyle name="_pgvcl-costal_pgvcl_JND - 5_PBR CO_DAILY REPORT GIS - 20-01-09 6" xfId="7119"/>
    <cellStyle name="_pgvcl-costal_PGVCL-_JND - 5_PBR CO_DAILY REPORT GIS - 20-01-09 6" xfId="7120"/>
    <cellStyle name="_pgvcl-costal_pgvcl_JND - 5_PBR CO_DAILY REPORT GIS - 20-01-09 6 10" xfId="7121"/>
    <cellStyle name="_pgvcl-costal_PGVCL-_JND - 5_PBR CO_DAILY REPORT GIS - 20-01-09 6 10" xfId="7122"/>
    <cellStyle name="_pgvcl-costal_pgvcl_JND - 5_PBR CO_DAILY REPORT GIS - 20-01-09 6 2" xfId="7123"/>
    <cellStyle name="_pgvcl-costal_PGVCL-_JND - 5_PBR CO_DAILY REPORT GIS - 20-01-09 6 2" xfId="7124"/>
    <cellStyle name="_pgvcl-costal_pgvcl_JND - 5_PBR CO_DAILY REPORT GIS - 20-01-09 6 3" xfId="7125"/>
    <cellStyle name="_pgvcl-costal_PGVCL-_JND - 5_PBR CO_DAILY REPORT GIS - 20-01-09 6 3" xfId="7126"/>
    <cellStyle name="_pgvcl-costal_pgvcl_JND - 5_PBR CO_DAILY REPORT GIS - 20-01-09 6 4" xfId="7127"/>
    <cellStyle name="_pgvcl-costal_PGVCL-_JND - 5_PBR CO_DAILY REPORT GIS - 20-01-09 6 4" xfId="7128"/>
    <cellStyle name="_pgvcl-costal_pgvcl_JND - 5_PBR CO_DAILY REPORT GIS - 20-01-09 6 5" xfId="7129"/>
    <cellStyle name="_pgvcl-costal_PGVCL-_JND - 5_PBR CO_DAILY REPORT GIS - 20-01-09 6 5" xfId="7130"/>
    <cellStyle name="_pgvcl-costal_pgvcl_JND - 5_PBR CO_DAILY REPORT GIS - 20-01-09 6 6" xfId="7131"/>
    <cellStyle name="_pgvcl-costal_PGVCL-_JND - 5_PBR CO_DAILY REPORT GIS - 20-01-09 6 6" xfId="7132"/>
    <cellStyle name="_pgvcl-costal_pgvcl_JND - 5_PBR CO_DAILY REPORT GIS - 20-01-09 6 7" xfId="7133"/>
    <cellStyle name="_pgvcl-costal_PGVCL-_JND - 5_PBR CO_DAILY REPORT GIS - 20-01-09 6 7" xfId="7134"/>
    <cellStyle name="_pgvcl-costal_pgvcl_JND - 5_PBR CO_DAILY REPORT GIS - 20-01-09 6 8" xfId="7135"/>
    <cellStyle name="_pgvcl-costal_PGVCL-_JND - 5_PBR CO_DAILY REPORT GIS - 20-01-09 6 8" xfId="7136"/>
    <cellStyle name="_pgvcl-costal_pgvcl_JND - 5_PBR CO_DAILY REPORT GIS - 20-01-09 6 9" xfId="7137"/>
    <cellStyle name="_pgvcl-costal_PGVCL-_JND - 5_PBR CO_DAILY REPORT GIS - 20-01-09 6 9" xfId="7138"/>
    <cellStyle name="_pgvcl-costal_pgvcl_JND - 5_PBR CO_DAILY REPORT GIS - 20-01-09 7" xfId="7139"/>
    <cellStyle name="_pgvcl-costal_PGVCL-_JND - 5_PBR CO_DAILY REPORT GIS - 20-01-09 7" xfId="7140"/>
    <cellStyle name="_pgvcl-costal_pgvcl_JND - 5_PBR CO_DAILY REPORT GIS - 20-01-09 7 10" xfId="7141"/>
    <cellStyle name="_pgvcl-costal_PGVCL-_JND - 5_PBR CO_DAILY REPORT GIS - 20-01-09 7 10" xfId="7142"/>
    <cellStyle name="_pgvcl-costal_pgvcl_JND - 5_PBR CO_DAILY REPORT GIS - 20-01-09 7 2" xfId="7143"/>
    <cellStyle name="_pgvcl-costal_PGVCL-_JND - 5_PBR CO_DAILY REPORT GIS - 20-01-09 7 2" xfId="7144"/>
    <cellStyle name="_pgvcl-costal_pgvcl_JND - 5_PBR CO_DAILY REPORT GIS - 20-01-09 7 3" xfId="7145"/>
    <cellStyle name="_pgvcl-costal_PGVCL-_JND - 5_PBR CO_DAILY REPORT GIS - 20-01-09 7 3" xfId="7146"/>
    <cellStyle name="_pgvcl-costal_pgvcl_JND - 5_PBR CO_DAILY REPORT GIS - 20-01-09 7 4" xfId="7147"/>
    <cellStyle name="_pgvcl-costal_PGVCL-_JND - 5_PBR CO_DAILY REPORT GIS - 20-01-09 7 4" xfId="7148"/>
    <cellStyle name="_pgvcl-costal_pgvcl_JND - 5_PBR CO_DAILY REPORT GIS - 20-01-09 7 5" xfId="7149"/>
    <cellStyle name="_pgvcl-costal_PGVCL-_JND - 5_PBR CO_DAILY REPORT GIS - 20-01-09 7 5" xfId="7150"/>
    <cellStyle name="_pgvcl-costal_pgvcl_JND - 5_PBR CO_DAILY REPORT GIS - 20-01-09 7 6" xfId="7151"/>
    <cellStyle name="_pgvcl-costal_PGVCL-_JND - 5_PBR CO_DAILY REPORT GIS - 20-01-09 7 6" xfId="7152"/>
    <cellStyle name="_pgvcl-costal_pgvcl_JND - 5_PBR CO_DAILY REPORT GIS - 20-01-09 7 7" xfId="7153"/>
    <cellStyle name="_pgvcl-costal_PGVCL-_JND - 5_PBR CO_DAILY REPORT GIS - 20-01-09 7 7" xfId="7154"/>
    <cellStyle name="_pgvcl-costal_pgvcl_JND - 5_PBR CO_DAILY REPORT GIS - 20-01-09 7 8" xfId="7155"/>
    <cellStyle name="_pgvcl-costal_PGVCL-_JND - 5_PBR CO_DAILY REPORT GIS - 20-01-09 7 8" xfId="7156"/>
    <cellStyle name="_pgvcl-costal_pgvcl_JND - 5_PBR CO_DAILY REPORT GIS - 20-01-09 7 9" xfId="7157"/>
    <cellStyle name="_pgvcl-costal_PGVCL-_JND - 5_PBR CO_DAILY REPORT GIS - 20-01-09 7 9" xfId="7158"/>
    <cellStyle name="_pgvcl-costal_pgvcl_JND - 5_PBR CO_DAILY REPORT GIS - 20-01-09 8" xfId="7159"/>
    <cellStyle name="_pgvcl-costal_PGVCL-_JND - 5_PBR CO_DAILY REPORT GIS - 20-01-09 8" xfId="7160"/>
    <cellStyle name="_pgvcl-costal_pgvcl_JND - 5_POWER FILED 17-08-09" xfId="7161"/>
    <cellStyle name="_pgvcl-costal_PGVCL-_JND - 5_POWER FILED 17-08-09" xfId="7162"/>
    <cellStyle name="_pgvcl-costal_pgvcl_JND - 5_POWER FILED 17-08-09 2" xfId="7163"/>
    <cellStyle name="_pgvcl-costal_PGVCL-_JND - 5_POWER FILED 17-08-09 2" xfId="7164"/>
    <cellStyle name="_pgvcl-costal_pgvcl_JND - 5_POWER FILED 17-08-09 2 10" xfId="7165"/>
    <cellStyle name="_pgvcl-costal_PGVCL-_JND - 5_POWER FILED 17-08-09 2 10" xfId="7166"/>
    <cellStyle name="_pgvcl-costal_pgvcl_JND - 5_POWER FILED 17-08-09 2 2" xfId="7167"/>
    <cellStyle name="_pgvcl-costal_PGVCL-_JND - 5_POWER FILED 17-08-09 2 2" xfId="7168"/>
    <cellStyle name="_pgvcl-costal_pgvcl_JND - 5_POWER FILED 17-08-09 2 3" xfId="7169"/>
    <cellStyle name="_pgvcl-costal_PGVCL-_JND - 5_POWER FILED 17-08-09 2 3" xfId="7170"/>
    <cellStyle name="_pgvcl-costal_pgvcl_JND - 5_POWER FILED 17-08-09 2 4" xfId="7171"/>
    <cellStyle name="_pgvcl-costal_PGVCL-_JND - 5_POWER FILED 17-08-09 2 4" xfId="7172"/>
    <cellStyle name="_pgvcl-costal_pgvcl_JND - 5_POWER FILED 17-08-09 2 5" xfId="7173"/>
    <cellStyle name="_pgvcl-costal_PGVCL-_JND - 5_POWER FILED 17-08-09 2 5" xfId="7174"/>
    <cellStyle name="_pgvcl-costal_pgvcl_JND - 5_POWER FILED 17-08-09 2 6" xfId="7175"/>
    <cellStyle name="_pgvcl-costal_PGVCL-_JND - 5_POWER FILED 17-08-09 2 6" xfId="7176"/>
    <cellStyle name="_pgvcl-costal_pgvcl_JND - 5_POWER FILED 17-08-09 2 7" xfId="7177"/>
    <cellStyle name="_pgvcl-costal_PGVCL-_JND - 5_POWER FILED 17-08-09 2 7" xfId="7178"/>
    <cellStyle name="_pgvcl-costal_pgvcl_JND - 5_POWER FILED 17-08-09 2 8" xfId="7179"/>
    <cellStyle name="_pgvcl-costal_PGVCL-_JND - 5_POWER FILED 17-08-09 2 8" xfId="7180"/>
    <cellStyle name="_pgvcl-costal_pgvcl_JND - 5_POWER FILED 17-08-09 2 9" xfId="7181"/>
    <cellStyle name="_pgvcl-costal_PGVCL-_JND - 5_POWER FILED 17-08-09 2 9" xfId="7182"/>
    <cellStyle name="_pgvcl-costal_pgvcl_JND - 5_POWER FILED 17-08-09 3" xfId="7183"/>
    <cellStyle name="_pgvcl-costal_PGVCL-_JND - 5_POWER FILED 17-08-09 3" xfId="7184"/>
    <cellStyle name="_pgvcl-costal_pgvcl_JND - 5_POWER FILED 17-08-09 3 10" xfId="7185"/>
    <cellStyle name="_pgvcl-costal_PGVCL-_JND - 5_POWER FILED 17-08-09 3 10" xfId="7186"/>
    <cellStyle name="_pgvcl-costal_pgvcl_JND - 5_POWER FILED 17-08-09 3 2" xfId="7187"/>
    <cellStyle name="_pgvcl-costal_PGVCL-_JND - 5_POWER FILED 17-08-09 3 2" xfId="7188"/>
    <cellStyle name="_pgvcl-costal_pgvcl_JND - 5_POWER FILED 17-08-09 3 3" xfId="7189"/>
    <cellStyle name="_pgvcl-costal_PGVCL-_JND - 5_POWER FILED 17-08-09 3 3" xfId="7190"/>
    <cellStyle name="_pgvcl-costal_pgvcl_JND - 5_POWER FILED 17-08-09 3 4" xfId="7191"/>
    <cellStyle name="_pgvcl-costal_PGVCL-_JND - 5_POWER FILED 17-08-09 3 4" xfId="7192"/>
    <cellStyle name="_pgvcl-costal_pgvcl_JND - 5_POWER FILED 17-08-09 3 5" xfId="7193"/>
    <cellStyle name="_pgvcl-costal_PGVCL-_JND - 5_POWER FILED 17-08-09 3 5" xfId="7194"/>
    <cellStyle name="_pgvcl-costal_pgvcl_JND - 5_POWER FILED 17-08-09 3 6" xfId="7195"/>
    <cellStyle name="_pgvcl-costal_PGVCL-_JND - 5_POWER FILED 17-08-09 3 6" xfId="7196"/>
    <cellStyle name="_pgvcl-costal_pgvcl_JND - 5_POWER FILED 17-08-09 3 7" xfId="7197"/>
    <cellStyle name="_pgvcl-costal_PGVCL-_JND - 5_POWER FILED 17-08-09 3 7" xfId="7198"/>
    <cellStyle name="_pgvcl-costal_pgvcl_JND - 5_POWER FILED 17-08-09 3 8" xfId="7199"/>
    <cellStyle name="_pgvcl-costal_PGVCL-_JND - 5_POWER FILED 17-08-09 3 8" xfId="7200"/>
    <cellStyle name="_pgvcl-costal_pgvcl_JND - 5_POWER FILED 17-08-09 3 9" xfId="7201"/>
    <cellStyle name="_pgvcl-costal_PGVCL-_JND - 5_POWER FILED 17-08-09 3 9" xfId="7202"/>
    <cellStyle name="_pgvcl-costal_pgvcl_JND - 5_POWER FILED 17-08-09 4" xfId="7203"/>
    <cellStyle name="_pgvcl-costal_PGVCL-_JND - 5_POWER FILED 17-08-09 4" xfId="7204"/>
    <cellStyle name="_pgvcl-costal_pgvcl_JND - 5_POWER FILED 17-08-09 4 10" xfId="7205"/>
    <cellStyle name="_pgvcl-costal_PGVCL-_JND - 5_POWER FILED 17-08-09 4 10" xfId="7206"/>
    <cellStyle name="_pgvcl-costal_pgvcl_JND - 5_POWER FILED 17-08-09 4 2" xfId="7207"/>
    <cellStyle name="_pgvcl-costal_PGVCL-_JND - 5_POWER FILED 17-08-09 4 2" xfId="7208"/>
    <cellStyle name="_pgvcl-costal_pgvcl_JND - 5_POWER FILED 17-08-09 4 3" xfId="7209"/>
    <cellStyle name="_pgvcl-costal_PGVCL-_JND - 5_POWER FILED 17-08-09 4 3" xfId="7210"/>
    <cellStyle name="_pgvcl-costal_pgvcl_JND - 5_POWER FILED 17-08-09 4 4" xfId="7211"/>
    <cellStyle name="_pgvcl-costal_PGVCL-_JND - 5_POWER FILED 17-08-09 4 4" xfId="7212"/>
    <cellStyle name="_pgvcl-costal_pgvcl_JND - 5_POWER FILED 17-08-09 4 5" xfId="7213"/>
    <cellStyle name="_pgvcl-costal_PGVCL-_JND - 5_POWER FILED 17-08-09 4 5" xfId="7214"/>
    <cellStyle name="_pgvcl-costal_pgvcl_JND - 5_POWER FILED 17-08-09 4 6" xfId="7215"/>
    <cellStyle name="_pgvcl-costal_PGVCL-_JND - 5_POWER FILED 17-08-09 4 6" xfId="7216"/>
    <cellStyle name="_pgvcl-costal_pgvcl_JND - 5_POWER FILED 17-08-09 4 7" xfId="7217"/>
    <cellStyle name="_pgvcl-costal_PGVCL-_JND - 5_POWER FILED 17-08-09 4 7" xfId="7218"/>
    <cellStyle name="_pgvcl-costal_pgvcl_JND - 5_POWER FILED 17-08-09 4 8" xfId="7219"/>
    <cellStyle name="_pgvcl-costal_PGVCL-_JND - 5_POWER FILED 17-08-09 4 8" xfId="7220"/>
    <cellStyle name="_pgvcl-costal_pgvcl_JND - 5_POWER FILED 17-08-09 4 9" xfId="7221"/>
    <cellStyle name="_pgvcl-costal_PGVCL-_JND - 5_POWER FILED 17-08-09 4 9" xfId="7222"/>
    <cellStyle name="_pgvcl-costal_pgvcl_JND - 5_POWER FILED 17-08-09 5" xfId="7223"/>
    <cellStyle name="_pgvcl-costal_PGVCL-_JND - 5_POWER FILED 17-08-09 5" xfId="7224"/>
    <cellStyle name="_pgvcl-costal_pgvcl_JND - 5_POWER FILED 17-08-09 5 10" xfId="7225"/>
    <cellStyle name="_pgvcl-costal_PGVCL-_JND - 5_POWER FILED 17-08-09 5 10" xfId="7226"/>
    <cellStyle name="_pgvcl-costal_pgvcl_JND - 5_POWER FILED 17-08-09 5 2" xfId="7227"/>
    <cellStyle name="_pgvcl-costal_PGVCL-_JND - 5_POWER FILED 17-08-09 5 2" xfId="7228"/>
    <cellStyle name="_pgvcl-costal_pgvcl_JND - 5_POWER FILED 17-08-09 5 3" xfId="7229"/>
    <cellStyle name="_pgvcl-costal_PGVCL-_JND - 5_POWER FILED 17-08-09 5 3" xfId="7230"/>
    <cellStyle name="_pgvcl-costal_pgvcl_JND - 5_POWER FILED 17-08-09 5 4" xfId="7231"/>
    <cellStyle name="_pgvcl-costal_PGVCL-_JND - 5_POWER FILED 17-08-09 5 4" xfId="7232"/>
    <cellStyle name="_pgvcl-costal_pgvcl_JND - 5_POWER FILED 17-08-09 5 5" xfId="7233"/>
    <cellStyle name="_pgvcl-costal_PGVCL-_JND - 5_POWER FILED 17-08-09 5 5" xfId="7234"/>
    <cellStyle name="_pgvcl-costal_pgvcl_JND - 5_POWER FILED 17-08-09 5 6" xfId="7235"/>
    <cellStyle name="_pgvcl-costal_PGVCL-_JND - 5_POWER FILED 17-08-09 5 6" xfId="7236"/>
    <cellStyle name="_pgvcl-costal_pgvcl_JND - 5_POWER FILED 17-08-09 5 7" xfId="7237"/>
    <cellStyle name="_pgvcl-costal_PGVCL-_JND - 5_POWER FILED 17-08-09 5 7" xfId="7238"/>
    <cellStyle name="_pgvcl-costal_pgvcl_JND - 5_POWER FILED 17-08-09 5 8" xfId="7239"/>
    <cellStyle name="_pgvcl-costal_PGVCL-_JND - 5_POWER FILED 17-08-09 5 8" xfId="7240"/>
    <cellStyle name="_pgvcl-costal_pgvcl_JND - 5_POWER FILED 17-08-09 5 9" xfId="7241"/>
    <cellStyle name="_pgvcl-costal_PGVCL-_JND - 5_POWER FILED 17-08-09 5 9" xfId="7242"/>
    <cellStyle name="_pgvcl-costal_pgvcl_JND - 5_POWER FILED 17-08-09 6" xfId="7243"/>
    <cellStyle name="_pgvcl-costal_PGVCL-_JND - 5_POWER FILED 17-08-09 6" xfId="7244"/>
    <cellStyle name="_pgvcl-costal_pgvcl_JND - 5_POWER FILED 17-08-09 6 10" xfId="7245"/>
    <cellStyle name="_pgvcl-costal_PGVCL-_JND - 5_POWER FILED 17-08-09 6 10" xfId="7246"/>
    <cellStyle name="_pgvcl-costal_pgvcl_JND - 5_POWER FILED 17-08-09 6 2" xfId="7247"/>
    <cellStyle name="_pgvcl-costal_PGVCL-_JND - 5_POWER FILED 17-08-09 6 2" xfId="7248"/>
    <cellStyle name="_pgvcl-costal_pgvcl_JND - 5_POWER FILED 17-08-09 6 3" xfId="7249"/>
    <cellStyle name="_pgvcl-costal_PGVCL-_JND - 5_POWER FILED 17-08-09 6 3" xfId="7250"/>
    <cellStyle name="_pgvcl-costal_pgvcl_JND - 5_POWER FILED 17-08-09 6 4" xfId="7251"/>
    <cellStyle name="_pgvcl-costal_PGVCL-_JND - 5_POWER FILED 17-08-09 6 4" xfId="7252"/>
    <cellStyle name="_pgvcl-costal_pgvcl_JND - 5_POWER FILED 17-08-09 6 5" xfId="7253"/>
    <cellStyle name="_pgvcl-costal_PGVCL-_JND - 5_POWER FILED 17-08-09 6 5" xfId="7254"/>
    <cellStyle name="_pgvcl-costal_pgvcl_JND - 5_POWER FILED 17-08-09 6 6" xfId="7255"/>
    <cellStyle name="_pgvcl-costal_PGVCL-_JND - 5_POWER FILED 17-08-09 6 6" xfId="7256"/>
    <cellStyle name="_pgvcl-costal_pgvcl_JND - 5_POWER FILED 17-08-09 6 7" xfId="7257"/>
    <cellStyle name="_pgvcl-costal_PGVCL-_JND - 5_POWER FILED 17-08-09 6 7" xfId="7258"/>
    <cellStyle name="_pgvcl-costal_pgvcl_JND - 5_POWER FILED 17-08-09 6 8" xfId="7259"/>
    <cellStyle name="_pgvcl-costal_PGVCL-_JND - 5_POWER FILED 17-08-09 6 8" xfId="7260"/>
    <cellStyle name="_pgvcl-costal_pgvcl_JND - 5_POWER FILED 17-08-09 6 9" xfId="7261"/>
    <cellStyle name="_pgvcl-costal_PGVCL-_JND - 5_POWER FILED 17-08-09 6 9" xfId="7262"/>
    <cellStyle name="_pgvcl-costal_pgvcl_JND - 5_POWER FILED 17-08-09 7" xfId="7263"/>
    <cellStyle name="_pgvcl-costal_PGVCL-_JND - 5_POWER FILED 17-08-09 7" xfId="7264"/>
    <cellStyle name="_pgvcl-costal_pgvcl_JND - 5_POWER FILED 17-08-09 7 10" xfId="7265"/>
    <cellStyle name="_pgvcl-costal_PGVCL-_JND - 5_POWER FILED 17-08-09 7 10" xfId="7266"/>
    <cellStyle name="_pgvcl-costal_pgvcl_JND - 5_POWER FILED 17-08-09 7 2" xfId="7267"/>
    <cellStyle name="_pgvcl-costal_PGVCL-_JND - 5_POWER FILED 17-08-09 7 2" xfId="7268"/>
    <cellStyle name="_pgvcl-costal_pgvcl_JND - 5_POWER FILED 17-08-09 7 3" xfId="7269"/>
    <cellStyle name="_pgvcl-costal_PGVCL-_JND - 5_POWER FILED 17-08-09 7 3" xfId="7270"/>
    <cellStyle name="_pgvcl-costal_pgvcl_JND - 5_POWER FILED 17-08-09 7 4" xfId="7271"/>
    <cellStyle name="_pgvcl-costal_PGVCL-_JND - 5_POWER FILED 17-08-09 7 4" xfId="7272"/>
    <cellStyle name="_pgvcl-costal_pgvcl_JND - 5_POWER FILED 17-08-09 7 5" xfId="7273"/>
    <cellStyle name="_pgvcl-costal_PGVCL-_JND - 5_POWER FILED 17-08-09 7 5" xfId="7274"/>
    <cellStyle name="_pgvcl-costal_pgvcl_JND - 5_POWER FILED 17-08-09 7 6" xfId="7275"/>
    <cellStyle name="_pgvcl-costal_PGVCL-_JND - 5_POWER FILED 17-08-09 7 6" xfId="7276"/>
    <cellStyle name="_pgvcl-costal_pgvcl_JND - 5_POWER FILED 17-08-09 7 7" xfId="7277"/>
    <cellStyle name="_pgvcl-costal_PGVCL-_JND - 5_POWER FILED 17-08-09 7 7" xfId="7278"/>
    <cellStyle name="_pgvcl-costal_pgvcl_JND - 5_POWER FILED 17-08-09 7 8" xfId="7279"/>
    <cellStyle name="_pgvcl-costal_PGVCL-_JND - 5_POWER FILED 17-08-09 7 8" xfId="7280"/>
    <cellStyle name="_pgvcl-costal_pgvcl_JND - 5_POWER FILED 17-08-09 7 9" xfId="7281"/>
    <cellStyle name="_pgvcl-costal_PGVCL-_JND - 5_POWER FILED 17-08-09 7 9" xfId="7282"/>
    <cellStyle name="_pgvcl-costal_pgvcl_JND - 5_POWER FILED 17-08-09 8" xfId="7283"/>
    <cellStyle name="_pgvcl-costal_PGVCL-_JND - 5_POWER FILED 17-08-09 8" xfId="7284"/>
    <cellStyle name="_pgvcl-costal_pgvcl_JND - 5_SE 14-05-09" xfId="7285"/>
    <cellStyle name="_pgvcl-costal_PGVCL-_JND - 5_SE 14-05-09" xfId="7286"/>
    <cellStyle name="_pgvcl-costal_pgvcl_JND - 5_SE 14-05-09 2" xfId="7287"/>
    <cellStyle name="_pgvcl-costal_PGVCL-_JND - 5_SE 14-05-09 2" xfId="7288"/>
    <cellStyle name="_pgvcl-costal_pgvcl_JND - 5_SE 14-05-09 2 10" xfId="7289"/>
    <cellStyle name="_pgvcl-costal_PGVCL-_JND - 5_SE 14-05-09 2 10" xfId="7290"/>
    <cellStyle name="_pgvcl-costal_pgvcl_JND - 5_SE 14-05-09 2 2" xfId="7291"/>
    <cellStyle name="_pgvcl-costal_PGVCL-_JND - 5_SE 14-05-09 2 2" xfId="7292"/>
    <cellStyle name="_pgvcl-costal_pgvcl_JND - 5_SE 14-05-09 2 3" xfId="7293"/>
    <cellStyle name="_pgvcl-costal_PGVCL-_JND - 5_SE 14-05-09 2 3" xfId="7294"/>
    <cellStyle name="_pgvcl-costal_pgvcl_JND - 5_SE 14-05-09 2 4" xfId="7295"/>
    <cellStyle name="_pgvcl-costal_PGVCL-_JND - 5_SE 14-05-09 2 4" xfId="7296"/>
    <cellStyle name="_pgvcl-costal_pgvcl_JND - 5_SE 14-05-09 2 5" xfId="7297"/>
    <cellStyle name="_pgvcl-costal_PGVCL-_JND - 5_SE 14-05-09 2 5" xfId="7298"/>
    <cellStyle name="_pgvcl-costal_pgvcl_JND - 5_SE 14-05-09 2 6" xfId="7299"/>
    <cellStyle name="_pgvcl-costal_PGVCL-_JND - 5_SE 14-05-09 2 6" xfId="7300"/>
    <cellStyle name="_pgvcl-costal_pgvcl_JND - 5_SE 14-05-09 2 7" xfId="7301"/>
    <cellStyle name="_pgvcl-costal_PGVCL-_JND - 5_SE 14-05-09 2 7" xfId="7302"/>
    <cellStyle name="_pgvcl-costal_pgvcl_JND - 5_SE 14-05-09 2 8" xfId="7303"/>
    <cellStyle name="_pgvcl-costal_PGVCL-_JND - 5_SE 14-05-09 2 8" xfId="7304"/>
    <cellStyle name="_pgvcl-costal_pgvcl_JND - 5_SE 14-05-09 2 9" xfId="7305"/>
    <cellStyle name="_pgvcl-costal_PGVCL-_JND - 5_SE 14-05-09 2 9" xfId="7306"/>
    <cellStyle name="_pgvcl-costal_pgvcl_JND - 5_SE 14-05-09 3" xfId="7307"/>
    <cellStyle name="_pgvcl-costal_PGVCL-_JND - 5_SE 14-05-09 3" xfId="7308"/>
    <cellStyle name="_pgvcl-costal_pgvcl_JND - 5_SE 14-05-09 3 10" xfId="7309"/>
    <cellStyle name="_pgvcl-costal_PGVCL-_JND - 5_SE 14-05-09 3 10" xfId="7310"/>
    <cellStyle name="_pgvcl-costal_pgvcl_JND - 5_SE 14-05-09 3 2" xfId="7311"/>
    <cellStyle name="_pgvcl-costal_PGVCL-_JND - 5_SE 14-05-09 3 2" xfId="7312"/>
    <cellStyle name="_pgvcl-costal_pgvcl_JND - 5_SE 14-05-09 3 3" xfId="7313"/>
    <cellStyle name="_pgvcl-costal_PGVCL-_JND - 5_SE 14-05-09 3 3" xfId="7314"/>
    <cellStyle name="_pgvcl-costal_pgvcl_JND - 5_SE 14-05-09 3 4" xfId="7315"/>
    <cellStyle name="_pgvcl-costal_PGVCL-_JND - 5_SE 14-05-09 3 4" xfId="7316"/>
    <cellStyle name="_pgvcl-costal_pgvcl_JND - 5_SE 14-05-09 3 5" xfId="7317"/>
    <cellStyle name="_pgvcl-costal_PGVCL-_JND - 5_SE 14-05-09 3 5" xfId="7318"/>
    <cellStyle name="_pgvcl-costal_pgvcl_JND - 5_SE 14-05-09 3 6" xfId="7319"/>
    <cellStyle name="_pgvcl-costal_PGVCL-_JND - 5_SE 14-05-09 3 6" xfId="7320"/>
    <cellStyle name="_pgvcl-costal_pgvcl_JND - 5_SE 14-05-09 3 7" xfId="7321"/>
    <cellStyle name="_pgvcl-costal_PGVCL-_JND - 5_SE 14-05-09 3 7" xfId="7322"/>
    <cellStyle name="_pgvcl-costal_pgvcl_JND - 5_SE 14-05-09 3 8" xfId="7323"/>
    <cellStyle name="_pgvcl-costal_PGVCL-_JND - 5_SE 14-05-09 3 8" xfId="7324"/>
    <cellStyle name="_pgvcl-costal_pgvcl_JND - 5_SE 14-05-09 3 9" xfId="7325"/>
    <cellStyle name="_pgvcl-costal_PGVCL-_JND - 5_SE 14-05-09 3 9" xfId="7326"/>
    <cellStyle name="_pgvcl-costal_pgvcl_JND - 5_SE 14-05-09 4" xfId="7327"/>
    <cellStyle name="_pgvcl-costal_PGVCL-_JND - 5_SE 14-05-09 4" xfId="7328"/>
    <cellStyle name="_pgvcl-costal_pgvcl_JND - 5_SE 14-05-09 4 10" xfId="7329"/>
    <cellStyle name="_pgvcl-costal_PGVCL-_JND - 5_SE 14-05-09 4 10" xfId="7330"/>
    <cellStyle name="_pgvcl-costal_pgvcl_JND - 5_SE 14-05-09 4 2" xfId="7331"/>
    <cellStyle name="_pgvcl-costal_PGVCL-_JND - 5_SE 14-05-09 4 2" xfId="7332"/>
    <cellStyle name="_pgvcl-costal_pgvcl_JND - 5_SE 14-05-09 4 3" xfId="7333"/>
    <cellStyle name="_pgvcl-costal_PGVCL-_JND - 5_SE 14-05-09 4 3" xfId="7334"/>
    <cellStyle name="_pgvcl-costal_pgvcl_JND - 5_SE 14-05-09 4 4" xfId="7335"/>
    <cellStyle name="_pgvcl-costal_PGVCL-_JND - 5_SE 14-05-09 4 4" xfId="7336"/>
    <cellStyle name="_pgvcl-costal_pgvcl_JND - 5_SE 14-05-09 4 5" xfId="7337"/>
    <cellStyle name="_pgvcl-costal_PGVCL-_JND - 5_SE 14-05-09 4 5" xfId="7338"/>
    <cellStyle name="_pgvcl-costal_pgvcl_JND - 5_SE 14-05-09 4 6" xfId="7339"/>
    <cellStyle name="_pgvcl-costal_PGVCL-_JND - 5_SE 14-05-09 4 6" xfId="7340"/>
    <cellStyle name="_pgvcl-costal_pgvcl_JND - 5_SE 14-05-09 4 7" xfId="7341"/>
    <cellStyle name="_pgvcl-costal_PGVCL-_JND - 5_SE 14-05-09 4 7" xfId="7342"/>
    <cellStyle name="_pgvcl-costal_pgvcl_JND - 5_SE 14-05-09 4 8" xfId="7343"/>
    <cellStyle name="_pgvcl-costal_PGVCL-_JND - 5_SE 14-05-09 4 8" xfId="7344"/>
    <cellStyle name="_pgvcl-costal_pgvcl_JND - 5_SE 14-05-09 4 9" xfId="7345"/>
    <cellStyle name="_pgvcl-costal_PGVCL-_JND - 5_SE 14-05-09 4 9" xfId="7346"/>
    <cellStyle name="_pgvcl-costal_pgvcl_JND - 5_SE 14-05-09 5" xfId="7347"/>
    <cellStyle name="_pgvcl-costal_PGVCL-_JND - 5_SE 14-05-09 5" xfId="7348"/>
    <cellStyle name="_pgvcl-costal_pgvcl_JND - 5_SE 14-05-09 5 10" xfId="7349"/>
    <cellStyle name="_pgvcl-costal_PGVCL-_JND - 5_SE 14-05-09 5 10" xfId="7350"/>
    <cellStyle name="_pgvcl-costal_pgvcl_JND - 5_SE 14-05-09 5 2" xfId="7351"/>
    <cellStyle name="_pgvcl-costal_PGVCL-_JND - 5_SE 14-05-09 5 2" xfId="7352"/>
    <cellStyle name="_pgvcl-costal_pgvcl_JND - 5_SE 14-05-09 5 3" xfId="7353"/>
    <cellStyle name="_pgvcl-costal_PGVCL-_JND - 5_SE 14-05-09 5 3" xfId="7354"/>
    <cellStyle name="_pgvcl-costal_pgvcl_JND - 5_SE 14-05-09 5 4" xfId="7355"/>
    <cellStyle name="_pgvcl-costal_PGVCL-_JND - 5_SE 14-05-09 5 4" xfId="7356"/>
    <cellStyle name="_pgvcl-costal_pgvcl_JND - 5_SE 14-05-09 5 5" xfId="7357"/>
    <cellStyle name="_pgvcl-costal_PGVCL-_JND - 5_SE 14-05-09 5 5" xfId="7358"/>
    <cellStyle name="_pgvcl-costal_pgvcl_JND - 5_SE 14-05-09 5 6" xfId="7359"/>
    <cellStyle name="_pgvcl-costal_PGVCL-_JND - 5_SE 14-05-09 5 6" xfId="7360"/>
    <cellStyle name="_pgvcl-costal_pgvcl_JND - 5_SE 14-05-09 5 7" xfId="7361"/>
    <cellStyle name="_pgvcl-costal_PGVCL-_JND - 5_SE 14-05-09 5 7" xfId="7362"/>
    <cellStyle name="_pgvcl-costal_pgvcl_JND - 5_SE 14-05-09 5 8" xfId="7363"/>
    <cellStyle name="_pgvcl-costal_PGVCL-_JND - 5_SE 14-05-09 5 8" xfId="7364"/>
    <cellStyle name="_pgvcl-costal_pgvcl_JND - 5_SE 14-05-09 5 9" xfId="7365"/>
    <cellStyle name="_pgvcl-costal_PGVCL-_JND - 5_SE 14-05-09 5 9" xfId="7366"/>
    <cellStyle name="_pgvcl-costal_pgvcl_JND - 5_SE 14-05-09 6" xfId="7367"/>
    <cellStyle name="_pgvcl-costal_PGVCL-_JND - 5_SE 14-05-09 6" xfId="7368"/>
    <cellStyle name="_pgvcl-costal_pgvcl_JND - 5_SE 14-05-09 6 10" xfId="7369"/>
    <cellStyle name="_pgvcl-costal_PGVCL-_JND - 5_SE 14-05-09 6 10" xfId="7370"/>
    <cellStyle name="_pgvcl-costal_pgvcl_JND - 5_SE 14-05-09 6 2" xfId="7371"/>
    <cellStyle name="_pgvcl-costal_PGVCL-_JND - 5_SE 14-05-09 6 2" xfId="7372"/>
    <cellStyle name="_pgvcl-costal_pgvcl_JND - 5_SE 14-05-09 6 3" xfId="7373"/>
    <cellStyle name="_pgvcl-costal_PGVCL-_JND - 5_SE 14-05-09 6 3" xfId="7374"/>
    <cellStyle name="_pgvcl-costal_pgvcl_JND - 5_SE 14-05-09 6 4" xfId="7375"/>
    <cellStyle name="_pgvcl-costal_PGVCL-_JND - 5_SE 14-05-09 6 4" xfId="7376"/>
    <cellStyle name="_pgvcl-costal_pgvcl_JND - 5_SE 14-05-09 6 5" xfId="7377"/>
    <cellStyle name="_pgvcl-costal_PGVCL-_JND - 5_SE 14-05-09 6 5" xfId="7378"/>
    <cellStyle name="_pgvcl-costal_pgvcl_JND - 5_SE 14-05-09 6 6" xfId="7379"/>
    <cellStyle name="_pgvcl-costal_PGVCL-_JND - 5_SE 14-05-09 6 6" xfId="7380"/>
    <cellStyle name="_pgvcl-costal_pgvcl_JND - 5_SE 14-05-09 6 7" xfId="7381"/>
    <cellStyle name="_pgvcl-costal_PGVCL-_JND - 5_SE 14-05-09 6 7" xfId="7382"/>
    <cellStyle name="_pgvcl-costal_pgvcl_JND - 5_SE 14-05-09 6 8" xfId="7383"/>
    <cellStyle name="_pgvcl-costal_PGVCL-_JND - 5_SE 14-05-09 6 8" xfId="7384"/>
    <cellStyle name="_pgvcl-costal_pgvcl_JND - 5_SE 14-05-09 6 9" xfId="7385"/>
    <cellStyle name="_pgvcl-costal_PGVCL-_JND - 5_SE 14-05-09 6 9" xfId="7386"/>
    <cellStyle name="_pgvcl-costal_pgvcl_JND - 5_SE 14-05-09 7" xfId="7387"/>
    <cellStyle name="_pgvcl-costal_PGVCL-_JND - 5_SE 14-05-09 7" xfId="7388"/>
    <cellStyle name="_pgvcl-costal_pgvcl_JND - 5_SE 14-05-09 7 10" xfId="7389"/>
    <cellStyle name="_pgvcl-costal_PGVCL-_JND - 5_SE 14-05-09 7 10" xfId="7390"/>
    <cellStyle name="_pgvcl-costal_pgvcl_JND - 5_SE 14-05-09 7 2" xfId="7391"/>
    <cellStyle name="_pgvcl-costal_PGVCL-_JND - 5_SE 14-05-09 7 2" xfId="7392"/>
    <cellStyle name="_pgvcl-costal_pgvcl_JND - 5_SE 14-05-09 7 3" xfId="7393"/>
    <cellStyle name="_pgvcl-costal_PGVCL-_JND - 5_SE 14-05-09 7 3" xfId="7394"/>
    <cellStyle name="_pgvcl-costal_pgvcl_JND - 5_SE 14-05-09 7 4" xfId="7395"/>
    <cellStyle name="_pgvcl-costal_PGVCL-_JND - 5_SE 14-05-09 7 4" xfId="7396"/>
    <cellStyle name="_pgvcl-costal_pgvcl_JND - 5_SE 14-05-09 7 5" xfId="7397"/>
    <cellStyle name="_pgvcl-costal_PGVCL-_JND - 5_SE 14-05-09 7 5" xfId="7398"/>
    <cellStyle name="_pgvcl-costal_pgvcl_JND - 5_SE 14-05-09 7 6" xfId="7399"/>
    <cellStyle name="_pgvcl-costal_PGVCL-_JND - 5_SE 14-05-09 7 6" xfId="7400"/>
    <cellStyle name="_pgvcl-costal_pgvcl_JND - 5_SE 14-05-09 7 7" xfId="7401"/>
    <cellStyle name="_pgvcl-costal_PGVCL-_JND - 5_SE 14-05-09 7 7" xfId="7402"/>
    <cellStyle name="_pgvcl-costal_pgvcl_JND - 5_SE 14-05-09 7 8" xfId="7403"/>
    <cellStyle name="_pgvcl-costal_PGVCL-_JND - 5_SE 14-05-09 7 8" xfId="7404"/>
    <cellStyle name="_pgvcl-costal_pgvcl_JND - 5_SE 14-05-09 7 9" xfId="7405"/>
    <cellStyle name="_pgvcl-costal_PGVCL-_JND - 5_SE 14-05-09 7 9" xfId="7406"/>
    <cellStyle name="_pgvcl-costal_pgvcl_JND - 5_SE 14-05-09 8" xfId="7407"/>
    <cellStyle name="_pgvcl-costal_PGVCL-_JND - 5_SE 14-05-09 8" xfId="7408"/>
    <cellStyle name="_pgvcl-costal_pgvcl_JND - 5_Soft Copy of Tech-2" xfId="7409"/>
    <cellStyle name="_pgvcl-costal_PGVCL-_JND - 5_Soft Copy of Tech-2" xfId="7410"/>
    <cellStyle name="_pgvcl-costal_pgvcl_JND - 5_Soft Copy of Tech-2 2" xfId="7411"/>
    <cellStyle name="_pgvcl-costal_PGVCL-_JND - 5_Soft Copy of Tech-2 2" xfId="7412"/>
    <cellStyle name="_pgvcl-costal_pgvcl_JND - 5_Soft Copy of Tech-2 2 10" xfId="7413"/>
    <cellStyle name="_pgvcl-costal_PGVCL-_JND - 5_Soft Copy of Tech-2 2 10" xfId="7414"/>
    <cellStyle name="_pgvcl-costal_pgvcl_JND - 5_Soft Copy of Tech-2 2 2" xfId="7415"/>
    <cellStyle name="_pgvcl-costal_PGVCL-_JND - 5_Soft Copy of Tech-2 2 2" xfId="7416"/>
    <cellStyle name="_pgvcl-costal_pgvcl_JND - 5_Soft Copy of Tech-2 2 3" xfId="7417"/>
    <cellStyle name="_pgvcl-costal_PGVCL-_JND - 5_Soft Copy of Tech-2 2 3" xfId="7418"/>
    <cellStyle name="_pgvcl-costal_pgvcl_JND - 5_Soft Copy of Tech-2 2 4" xfId="7419"/>
    <cellStyle name="_pgvcl-costal_PGVCL-_JND - 5_Soft Copy of Tech-2 2 4" xfId="7420"/>
    <cellStyle name="_pgvcl-costal_pgvcl_JND - 5_Soft Copy of Tech-2 2 5" xfId="7421"/>
    <cellStyle name="_pgvcl-costal_PGVCL-_JND - 5_Soft Copy of Tech-2 2 5" xfId="7422"/>
    <cellStyle name="_pgvcl-costal_pgvcl_JND - 5_Soft Copy of Tech-2 2 6" xfId="7423"/>
    <cellStyle name="_pgvcl-costal_PGVCL-_JND - 5_Soft Copy of Tech-2 2 6" xfId="7424"/>
    <cellStyle name="_pgvcl-costal_pgvcl_JND - 5_Soft Copy of Tech-2 2 7" xfId="7425"/>
    <cellStyle name="_pgvcl-costal_PGVCL-_JND - 5_Soft Copy of Tech-2 2 7" xfId="7426"/>
    <cellStyle name="_pgvcl-costal_pgvcl_JND - 5_Soft Copy of Tech-2 2 8" xfId="7427"/>
    <cellStyle name="_pgvcl-costal_PGVCL-_JND - 5_Soft Copy of Tech-2 2 8" xfId="7428"/>
    <cellStyle name="_pgvcl-costal_pgvcl_JND - 5_Soft Copy of Tech-2 2 9" xfId="7429"/>
    <cellStyle name="_pgvcl-costal_PGVCL-_JND - 5_Soft Copy of Tech-2 2 9" xfId="7430"/>
    <cellStyle name="_pgvcl-costal_pgvcl_JND - 5_Soft Copy of Tech-2 3" xfId="7431"/>
    <cellStyle name="_pgvcl-costal_PGVCL-_JND - 5_Soft Copy of Tech-2 3" xfId="7432"/>
    <cellStyle name="_pgvcl-costal_pgvcl_JND - 5_Soft Copy of Tech-2 3 10" xfId="7433"/>
    <cellStyle name="_pgvcl-costal_PGVCL-_JND - 5_Soft Copy of Tech-2 3 10" xfId="7434"/>
    <cellStyle name="_pgvcl-costal_pgvcl_JND - 5_Soft Copy of Tech-2 3 2" xfId="7435"/>
    <cellStyle name="_pgvcl-costal_PGVCL-_JND - 5_Soft Copy of Tech-2 3 2" xfId="7436"/>
    <cellStyle name="_pgvcl-costal_pgvcl_JND - 5_Soft Copy of Tech-2 3 3" xfId="7437"/>
    <cellStyle name="_pgvcl-costal_PGVCL-_JND - 5_Soft Copy of Tech-2 3 3" xfId="7438"/>
    <cellStyle name="_pgvcl-costal_pgvcl_JND - 5_Soft Copy of Tech-2 3 4" xfId="7439"/>
    <cellStyle name="_pgvcl-costal_PGVCL-_JND - 5_Soft Copy of Tech-2 3 4" xfId="7440"/>
    <cellStyle name="_pgvcl-costal_pgvcl_JND - 5_Soft Copy of Tech-2 3 5" xfId="7441"/>
    <cellStyle name="_pgvcl-costal_PGVCL-_JND - 5_Soft Copy of Tech-2 3 5" xfId="7442"/>
    <cellStyle name="_pgvcl-costal_pgvcl_JND - 5_Soft Copy of Tech-2 3 6" xfId="7443"/>
    <cellStyle name="_pgvcl-costal_PGVCL-_JND - 5_Soft Copy of Tech-2 3 6" xfId="7444"/>
    <cellStyle name="_pgvcl-costal_pgvcl_JND - 5_Soft Copy of Tech-2 3 7" xfId="7445"/>
    <cellStyle name="_pgvcl-costal_PGVCL-_JND - 5_Soft Copy of Tech-2 3 7" xfId="7446"/>
    <cellStyle name="_pgvcl-costal_pgvcl_JND - 5_Soft Copy of Tech-2 3 8" xfId="7447"/>
    <cellStyle name="_pgvcl-costal_PGVCL-_JND - 5_Soft Copy of Tech-2 3 8" xfId="7448"/>
    <cellStyle name="_pgvcl-costal_pgvcl_JND - 5_Soft Copy of Tech-2 3 9" xfId="7449"/>
    <cellStyle name="_pgvcl-costal_PGVCL-_JND - 5_Soft Copy of Tech-2 3 9" xfId="7450"/>
    <cellStyle name="_pgvcl-costal_pgvcl_JND - 5_Soft Copy of Tech-2 4" xfId="7451"/>
    <cellStyle name="_pgvcl-costal_PGVCL-_JND - 5_Soft Copy of Tech-2 4" xfId="7452"/>
    <cellStyle name="_pgvcl-costal_pgvcl_JND - 5_Soft Copy of Tech-2 4 10" xfId="7453"/>
    <cellStyle name="_pgvcl-costal_PGVCL-_JND - 5_Soft Copy of Tech-2 4 10" xfId="7454"/>
    <cellStyle name="_pgvcl-costal_pgvcl_JND - 5_Soft Copy of Tech-2 4 2" xfId="7455"/>
    <cellStyle name="_pgvcl-costal_PGVCL-_JND - 5_Soft Copy of Tech-2 4 2" xfId="7456"/>
    <cellStyle name="_pgvcl-costal_pgvcl_JND - 5_Soft Copy of Tech-2 4 3" xfId="7457"/>
    <cellStyle name="_pgvcl-costal_PGVCL-_JND - 5_Soft Copy of Tech-2 4 3" xfId="7458"/>
    <cellStyle name="_pgvcl-costal_pgvcl_JND - 5_Soft Copy of Tech-2 4 4" xfId="7459"/>
    <cellStyle name="_pgvcl-costal_PGVCL-_JND - 5_Soft Copy of Tech-2 4 4" xfId="7460"/>
    <cellStyle name="_pgvcl-costal_pgvcl_JND - 5_Soft Copy of Tech-2 4 5" xfId="7461"/>
    <cellStyle name="_pgvcl-costal_PGVCL-_JND - 5_Soft Copy of Tech-2 4 5" xfId="7462"/>
    <cellStyle name="_pgvcl-costal_pgvcl_JND - 5_Soft Copy of Tech-2 4 6" xfId="7463"/>
    <cellStyle name="_pgvcl-costal_PGVCL-_JND - 5_Soft Copy of Tech-2 4 6" xfId="7464"/>
    <cellStyle name="_pgvcl-costal_pgvcl_JND - 5_Soft Copy of Tech-2 4 7" xfId="7465"/>
    <cellStyle name="_pgvcl-costal_PGVCL-_JND - 5_Soft Copy of Tech-2 4 7" xfId="7466"/>
    <cellStyle name="_pgvcl-costal_pgvcl_JND - 5_Soft Copy of Tech-2 4 8" xfId="7467"/>
    <cellStyle name="_pgvcl-costal_PGVCL-_JND - 5_Soft Copy of Tech-2 4 8" xfId="7468"/>
    <cellStyle name="_pgvcl-costal_pgvcl_JND - 5_Soft Copy of Tech-2 4 9" xfId="7469"/>
    <cellStyle name="_pgvcl-costal_PGVCL-_JND - 5_Soft Copy of Tech-2 4 9" xfId="7470"/>
    <cellStyle name="_pgvcl-costal_pgvcl_JND - 5_Soft Copy of Tech-2 5" xfId="7471"/>
    <cellStyle name="_pgvcl-costal_PGVCL-_JND - 5_Soft Copy of Tech-2 5" xfId="7472"/>
    <cellStyle name="_pgvcl-costal_pgvcl_JND - 5_Soft Copy of Tech-2 5 10" xfId="7473"/>
    <cellStyle name="_pgvcl-costal_PGVCL-_JND - 5_Soft Copy of Tech-2 5 10" xfId="7474"/>
    <cellStyle name="_pgvcl-costal_pgvcl_JND - 5_Soft Copy of Tech-2 5 2" xfId="7475"/>
    <cellStyle name="_pgvcl-costal_PGVCL-_JND - 5_Soft Copy of Tech-2 5 2" xfId="7476"/>
    <cellStyle name="_pgvcl-costal_pgvcl_JND - 5_Soft Copy of Tech-2 5 3" xfId="7477"/>
    <cellStyle name="_pgvcl-costal_PGVCL-_JND - 5_Soft Copy of Tech-2 5 3" xfId="7478"/>
    <cellStyle name="_pgvcl-costal_pgvcl_JND - 5_Soft Copy of Tech-2 5 4" xfId="7479"/>
    <cellStyle name="_pgvcl-costal_PGVCL-_JND - 5_Soft Copy of Tech-2 5 4" xfId="7480"/>
    <cellStyle name="_pgvcl-costal_pgvcl_JND - 5_Soft Copy of Tech-2 5 5" xfId="7481"/>
    <cellStyle name="_pgvcl-costal_PGVCL-_JND - 5_Soft Copy of Tech-2 5 5" xfId="7482"/>
    <cellStyle name="_pgvcl-costal_pgvcl_JND - 5_Soft Copy of Tech-2 5 6" xfId="7483"/>
    <cellStyle name="_pgvcl-costal_PGVCL-_JND - 5_Soft Copy of Tech-2 5 6" xfId="7484"/>
    <cellStyle name="_pgvcl-costal_pgvcl_JND - 5_Soft Copy of Tech-2 5 7" xfId="7485"/>
    <cellStyle name="_pgvcl-costal_PGVCL-_JND - 5_Soft Copy of Tech-2 5 7" xfId="7486"/>
    <cellStyle name="_pgvcl-costal_pgvcl_JND - 5_Soft Copy of Tech-2 5 8" xfId="7487"/>
    <cellStyle name="_pgvcl-costal_PGVCL-_JND - 5_Soft Copy of Tech-2 5 8" xfId="7488"/>
    <cellStyle name="_pgvcl-costal_pgvcl_JND - 5_Soft Copy of Tech-2 5 9" xfId="7489"/>
    <cellStyle name="_pgvcl-costal_PGVCL-_JND - 5_Soft Copy of Tech-2 5 9" xfId="7490"/>
    <cellStyle name="_pgvcl-costal_pgvcl_JND - 5_Soft Copy of Tech-2 6" xfId="7491"/>
    <cellStyle name="_pgvcl-costal_PGVCL-_JND - 5_Soft Copy of Tech-2 6" xfId="7492"/>
    <cellStyle name="_pgvcl-costal_pgvcl_JND - 5_Soft Copy of Tech-2 6 10" xfId="7493"/>
    <cellStyle name="_pgvcl-costal_PGVCL-_JND - 5_Soft Copy of Tech-2 6 10" xfId="7494"/>
    <cellStyle name="_pgvcl-costal_pgvcl_JND - 5_Soft Copy of Tech-2 6 2" xfId="7495"/>
    <cellStyle name="_pgvcl-costal_PGVCL-_JND - 5_Soft Copy of Tech-2 6 2" xfId="7496"/>
    <cellStyle name="_pgvcl-costal_pgvcl_JND - 5_Soft Copy of Tech-2 6 3" xfId="7497"/>
    <cellStyle name="_pgvcl-costal_PGVCL-_JND - 5_Soft Copy of Tech-2 6 3" xfId="7498"/>
    <cellStyle name="_pgvcl-costal_pgvcl_JND - 5_Soft Copy of Tech-2 6 4" xfId="7499"/>
    <cellStyle name="_pgvcl-costal_PGVCL-_JND - 5_Soft Copy of Tech-2 6 4" xfId="7500"/>
    <cellStyle name="_pgvcl-costal_pgvcl_JND - 5_Soft Copy of Tech-2 6 5" xfId="7501"/>
    <cellStyle name="_pgvcl-costal_PGVCL-_JND - 5_Soft Copy of Tech-2 6 5" xfId="7502"/>
    <cellStyle name="_pgvcl-costal_pgvcl_JND - 5_Soft Copy of Tech-2 6 6" xfId="7503"/>
    <cellStyle name="_pgvcl-costal_PGVCL-_JND - 5_Soft Copy of Tech-2 6 6" xfId="7504"/>
    <cellStyle name="_pgvcl-costal_pgvcl_JND - 5_Soft Copy of Tech-2 6 7" xfId="7505"/>
    <cellStyle name="_pgvcl-costal_PGVCL-_JND - 5_Soft Copy of Tech-2 6 7" xfId="7506"/>
    <cellStyle name="_pgvcl-costal_pgvcl_JND - 5_Soft Copy of Tech-2 6 8" xfId="7507"/>
    <cellStyle name="_pgvcl-costal_PGVCL-_JND - 5_Soft Copy of Tech-2 6 8" xfId="7508"/>
    <cellStyle name="_pgvcl-costal_pgvcl_JND - 5_Soft Copy of Tech-2 6 9" xfId="7509"/>
    <cellStyle name="_pgvcl-costal_PGVCL-_JND - 5_Soft Copy of Tech-2 6 9" xfId="7510"/>
    <cellStyle name="_pgvcl-costal_pgvcl_JND - 5_Soft Copy of Tech-2 7" xfId="7511"/>
    <cellStyle name="_pgvcl-costal_PGVCL-_JND - 5_Soft Copy of Tech-2 7" xfId="7512"/>
    <cellStyle name="_pgvcl-costal_pgvcl_JND - 5_Soft Copy of Tech-2 7 10" xfId="7513"/>
    <cellStyle name="_pgvcl-costal_PGVCL-_JND - 5_Soft Copy of Tech-2 7 10" xfId="7514"/>
    <cellStyle name="_pgvcl-costal_pgvcl_JND - 5_Soft Copy of Tech-2 7 2" xfId="7515"/>
    <cellStyle name="_pgvcl-costal_PGVCL-_JND - 5_Soft Copy of Tech-2 7 2" xfId="7516"/>
    <cellStyle name="_pgvcl-costal_pgvcl_JND - 5_Soft Copy of Tech-2 7 3" xfId="7517"/>
    <cellStyle name="_pgvcl-costal_PGVCL-_JND - 5_Soft Copy of Tech-2 7 3" xfId="7518"/>
    <cellStyle name="_pgvcl-costal_pgvcl_JND - 5_Soft Copy of Tech-2 7 4" xfId="7519"/>
    <cellStyle name="_pgvcl-costal_PGVCL-_JND - 5_Soft Copy of Tech-2 7 4" xfId="7520"/>
    <cellStyle name="_pgvcl-costal_pgvcl_JND - 5_Soft Copy of Tech-2 7 5" xfId="7521"/>
    <cellStyle name="_pgvcl-costal_PGVCL-_JND - 5_Soft Copy of Tech-2 7 5" xfId="7522"/>
    <cellStyle name="_pgvcl-costal_pgvcl_JND - 5_Soft Copy of Tech-2 7 6" xfId="7523"/>
    <cellStyle name="_pgvcl-costal_PGVCL-_JND - 5_Soft Copy of Tech-2 7 6" xfId="7524"/>
    <cellStyle name="_pgvcl-costal_pgvcl_JND - 5_Soft Copy of Tech-2 7 7" xfId="7525"/>
    <cellStyle name="_pgvcl-costal_PGVCL-_JND - 5_Soft Copy of Tech-2 7 7" xfId="7526"/>
    <cellStyle name="_pgvcl-costal_pgvcl_JND - 5_Soft Copy of Tech-2 7 8" xfId="7527"/>
    <cellStyle name="_pgvcl-costal_PGVCL-_JND - 5_Soft Copy of Tech-2 7 8" xfId="7528"/>
    <cellStyle name="_pgvcl-costal_pgvcl_JND - 5_Soft Copy of Tech-2 7 9" xfId="7529"/>
    <cellStyle name="_pgvcl-costal_PGVCL-_JND - 5_Soft Copy of Tech-2 7 9" xfId="7530"/>
    <cellStyle name="_pgvcl-costal_pgvcl_JND - 5_Soft Copy of Tech-2 8" xfId="7531"/>
    <cellStyle name="_pgvcl-costal_PGVCL-_JND - 5_Soft Copy of Tech-2 8" xfId="7532"/>
    <cellStyle name="_pgvcl-costal_pgvcl_JND - 5_SUMM Shreem-21-08-09" xfId="7533"/>
    <cellStyle name="_pgvcl-costal_PGVCL-_JND - 5_SUMM Shreem-21-08-09" xfId="7534"/>
    <cellStyle name="_pgvcl-costal_pgvcl_JND - 5_SUMM Shreem-21-08-09 2" xfId="7535"/>
    <cellStyle name="_pgvcl-costal_PGVCL-_JND - 5_SUMM Shreem-21-08-09 2" xfId="7536"/>
    <cellStyle name="_pgvcl-costal_pgvcl_JND - 5_SUMM Shreem-21-08-09 2 10" xfId="7537"/>
    <cellStyle name="_pgvcl-costal_PGVCL-_JND - 5_SUMM Shreem-21-08-09 2 10" xfId="7538"/>
    <cellStyle name="_pgvcl-costal_pgvcl_JND - 5_SUMM Shreem-21-08-09 2 2" xfId="7539"/>
    <cellStyle name="_pgvcl-costal_PGVCL-_JND - 5_SUMM Shreem-21-08-09 2 2" xfId="7540"/>
    <cellStyle name="_pgvcl-costal_pgvcl_JND - 5_SUMM Shreem-21-08-09 2 3" xfId="7541"/>
    <cellStyle name="_pgvcl-costal_PGVCL-_JND - 5_SUMM Shreem-21-08-09 2 3" xfId="7542"/>
    <cellStyle name="_pgvcl-costal_pgvcl_JND - 5_SUMM Shreem-21-08-09 2 4" xfId="7543"/>
    <cellStyle name="_pgvcl-costal_PGVCL-_JND - 5_SUMM Shreem-21-08-09 2 4" xfId="7544"/>
    <cellStyle name="_pgvcl-costal_pgvcl_JND - 5_SUMM Shreem-21-08-09 2 5" xfId="7545"/>
    <cellStyle name="_pgvcl-costal_PGVCL-_JND - 5_SUMM Shreem-21-08-09 2 5" xfId="7546"/>
    <cellStyle name="_pgvcl-costal_pgvcl_JND - 5_SUMM Shreem-21-08-09 2 6" xfId="7547"/>
    <cellStyle name="_pgvcl-costal_PGVCL-_JND - 5_SUMM Shreem-21-08-09 2 6" xfId="7548"/>
    <cellStyle name="_pgvcl-costal_pgvcl_JND - 5_SUMM Shreem-21-08-09 2 7" xfId="7549"/>
    <cellStyle name="_pgvcl-costal_PGVCL-_JND - 5_SUMM Shreem-21-08-09 2 7" xfId="7550"/>
    <cellStyle name="_pgvcl-costal_pgvcl_JND - 5_SUMM Shreem-21-08-09 2 8" xfId="7551"/>
    <cellStyle name="_pgvcl-costal_PGVCL-_JND - 5_SUMM Shreem-21-08-09 2 8" xfId="7552"/>
    <cellStyle name="_pgvcl-costal_pgvcl_JND - 5_SUMM Shreem-21-08-09 2 9" xfId="7553"/>
    <cellStyle name="_pgvcl-costal_PGVCL-_JND - 5_SUMM Shreem-21-08-09 2 9" xfId="7554"/>
    <cellStyle name="_pgvcl-costal_pgvcl_JND - 5_SUMM Shreem-21-08-09 3" xfId="7555"/>
    <cellStyle name="_pgvcl-costal_PGVCL-_JND - 5_SUMM Shreem-21-08-09 3" xfId="7556"/>
    <cellStyle name="_pgvcl-costal_pgvcl_JND - 5_SUMM Shreem-21-08-09 3 10" xfId="7557"/>
    <cellStyle name="_pgvcl-costal_PGVCL-_JND - 5_SUMM Shreem-21-08-09 3 10" xfId="7558"/>
    <cellStyle name="_pgvcl-costal_pgvcl_JND - 5_SUMM Shreem-21-08-09 3 2" xfId="7559"/>
    <cellStyle name="_pgvcl-costal_PGVCL-_JND - 5_SUMM Shreem-21-08-09 3 2" xfId="7560"/>
    <cellStyle name="_pgvcl-costal_pgvcl_JND - 5_SUMM Shreem-21-08-09 3 3" xfId="7561"/>
    <cellStyle name="_pgvcl-costal_PGVCL-_JND - 5_SUMM Shreem-21-08-09 3 3" xfId="7562"/>
    <cellStyle name="_pgvcl-costal_pgvcl_JND - 5_SUMM Shreem-21-08-09 3 4" xfId="7563"/>
    <cellStyle name="_pgvcl-costal_PGVCL-_JND - 5_SUMM Shreem-21-08-09 3 4" xfId="7564"/>
    <cellStyle name="_pgvcl-costal_pgvcl_JND - 5_SUMM Shreem-21-08-09 3 5" xfId="7565"/>
    <cellStyle name="_pgvcl-costal_PGVCL-_JND - 5_SUMM Shreem-21-08-09 3 5" xfId="7566"/>
    <cellStyle name="_pgvcl-costal_pgvcl_JND - 5_SUMM Shreem-21-08-09 3 6" xfId="7567"/>
    <cellStyle name="_pgvcl-costal_PGVCL-_JND - 5_SUMM Shreem-21-08-09 3 6" xfId="7568"/>
    <cellStyle name="_pgvcl-costal_pgvcl_JND - 5_SUMM Shreem-21-08-09 3 7" xfId="7569"/>
    <cellStyle name="_pgvcl-costal_PGVCL-_JND - 5_SUMM Shreem-21-08-09 3 7" xfId="7570"/>
    <cellStyle name="_pgvcl-costal_pgvcl_JND - 5_SUMM Shreem-21-08-09 3 8" xfId="7571"/>
    <cellStyle name="_pgvcl-costal_PGVCL-_JND - 5_SUMM Shreem-21-08-09 3 8" xfId="7572"/>
    <cellStyle name="_pgvcl-costal_pgvcl_JND - 5_SUMM Shreem-21-08-09 3 9" xfId="7573"/>
    <cellStyle name="_pgvcl-costal_PGVCL-_JND - 5_SUMM Shreem-21-08-09 3 9" xfId="7574"/>
    <cellStyle name="_pgvcl-costal_pgvcl_JND - 5_SUMM Shreem-21-08-09 4" xfId="7575"/>
    <cellStyle name="_pgvcl-costal_PGVCL-_JND - 5_SUMM Shreem-21-08-09 4" xfId="7576"/>
    <cellStyle name="_pgvcl-costal_pgvcl_JND - 5_SUMM Shreem-21-08-09 4 10" xfId="7577"/>
    <cellStyle name="_pgvcl-costal_PGVCL-_JND - 5_SUMM Shreem-21-08-09 4 10" xfId="7578"/>
    <cellStyle name="_pgvcl-costal_pgvcl_JND - 5_SUMM Shreem-21-08-09 4 2" xfId="7579"/>
    <cellStyle name="_pgvcl-costal_PGVCL-_JND - 5_SUMM Shreem-21-08-09 4 2" xfId="7580"/>
    <cellStyle name="_pgvcl-costal_pgvcl_JND - 5_SUMM Shreem-21-08-09 4 3" xfId="7581"/>
    <cellStyle name="_pgvcl-costal_PGVCL-_JND - 5_SUMM Shreem-21-08-09 4 3" xfId="7582"/>
    <cellStyle name="_pgvcl-costal_pgvcl_JND - 5_SUMM Shreem-21-08-09 4 4" xfId="7583"/>
    <cellStyle name="_pgvcl-costal_PGVCL-_JND - 5_SUMM Shreem-21-08-09 4 4" xfId="7584"/>
    <cellStyle name="_pgvcl-costal_pgvcl_JND - 5_SUMM Shreem-21-08-09 4 5" xfId="7585"/>
    <cellStyle name="_pgvcl-costal_PGVCL-_JND - 5_SUMM Shreem-21-08-09 4 5" xfId="7586"/>
    <cellStyle name="_pgvcl-costal_pgvcl_JND - 5_SUMM Shreem-21-08-09 4 6" xfId="7587"/>
    <cellStyle name="_pgvcl-costal_PGVCL-_JND - 5_SUMM Shreem-21-08-09 4 6" xfId="7588"/>
    <cellStyle name="_pgvcl-costal_pgvcl_JND - 5_SUMM Shreem-21-08-09 4 7" xfId="7589"/>
    <cellStyle name="_pgvcl-costal_PGVCL-_JND - 5_SUMM Shreem-21-08-09 4 7" xfId="7590"/>
    <cellStyle name="_pgvcl-costal_pgvcl_JND - 5_SUMM Shreem-21-08-09 4 8" xfId="7591"/>
    <cellStyle name="_pgvcl-costal_PGVCL-_JND - 5_SUMM Shreem-21-08-09 4 8" xfId="7592"/>
    <cellStyle name="_pgvcl-costal_pgvcl_JND - 5_SUMM Shreem-21-08-09 4 9" xfId="7593"/>
    <cellStyle name="_pgvcl-costal_PGVCL-_JND - 5_SUMM Shreem-21-08-09 4 9" xfId="7594"/>
    <cellStyle name="_pgvcl-costal_pgvcl_JND - 5_SUMM Shreem-21-08-09 5" xfId="7595"/>
    <cellStyle name="_pgvcl-costal_PGVCL-_JND - 5_SUMM Shreem-21-08-09 5" xfId="7596"/>
    <cellStyle name="_pgvcl-costal_pgvcl_JND - 5_SUMM Shreem-21-08-09 5 10" xfId="7597"/>
    <cellStyle name="_pgvcl-costal_PGVCL-_JND - 5_SUMM Shreem-21-08-09 5 10" xfId="7598"/>
    <cellStyle name="_pgvcl-costal_pgvcl_JND - 5_SUMM Shreem-21-08-09 5 2" xfId="7599"/>
    <cellStyle name="_pgvcl-costal_PGVCL-_JND - 5_SUMM Shreem-21-08-09 5 2" xfId="7600"/>
    <cellStyle name="_pgvcl-costal_pgvcl_JND - 5_SUMM Shreem-21-08-09 5 3" xfId="7601"/>
    <cellStyle name="_pgvcl-costal_PGVCL-_JND - 5_SUMM Shreem-21-08-09 5 3" xfId="7602"/>
    <cellStyle name="_pgvcl-costal_pgvcl_JND - 5_SUMM Shreem-21-08-09 5 4" xfId="7603"/>
    <cellStyle name="_pgvcl-costal_PGVCL-_JND - 5_SUMM Shreem-21-08-09 5 4" xfId="7604"/>
    <cellStyle name="_pgvcl-costal_pgvcl_JND - 5_SUMM Shreem-21-08-09 5 5" xfId="7605"/>
    <cellStyle name="_pgvcl-costal_PGVCL-_JND - 5_SUMM Shreem-21-08-09 5 5" xfId="7606"/>
    <cellStyle name="_pgvcl-costal_pgvcl_JND - 5_SUMM Shreem-21-08-09 5 6" xfId="7607"/>
    <cellStyle name="_pgvcl-costal_PGVCL-_JND - 5_SUMM Shreem-21-08-09 5 6" xfId="7608"/>
    <cellStyle name="_pgvcl-costal_pgvcl_JND - 5_SUMM Shreem-21-08-09 5 7" xfId="7609"/>
    <cellStyle name="_pgvcl-costal_PGVCL-_JND - 5_SUMM Shreem-21-08-09 5 7" xfId="7610"/>
    <cellStyle name="_pgvcl-costal_pgvcl_JND - 5_SUMM Shreem-21-08-09 5 8" xfId="7611"/>
    <cellStyle name="_pgvcl-costal_PGVCL-_JND - 5_SUMM Shreem-21-08-09 5 8" xfId="7612"/>
    <cellStyle name="_pgvcl-costal_pgvcl_JND - 5_SUMM Shreem-21-08-09 5 9" xfId="7613"/>
    <cellStyle name="_pgvcl-costal_PGVCL-_JND - 5_SUMM Shreem-21-08-09 5 9" xfId="7614"/>
    <cellStyle name="_pgvcl-costal_pgvcl_JND - 5_SUMM Shreem-21-08-09 6" xfId="7615"/>
    <cellStyle name="_pgvcl-costal_PGVCL-_JND - 5_SUMM Shreem-21-08-09 6" xfId="7616"/>
    <cellStyle name="_pgvcl-costal_pgvcl_JND - 5_SUMM Shreem-21-08-09 6 10" xfId="7617"/>
    <cellStyle name="_pgvcl-costal_PGVCL-_JND - 5_SUMM Shreem-21-08-09 6 10" xfId="7618"/>
    <cellStyle name="_pgvcl-costal_pgvcl_JND - 5_SUMM Shreem-21-08-09 6 2" xfId="7619"/>
    <cellStyle name="_pgvcl-costal_PGVCL-_JND - 5_SUMM Shreem-21-08-09 6 2" xfId="7620"/>
    <cellStyle name="_pgvcl-costal_pgvcl_JND - 5_SUMM Shreem-21-08-09 6 3" xfId="7621"/>
    <cellStyle name="_pgvcl-costal_PGVCL-_JND - 5_SUMM Shreem-21-08-09 6 3" xfId="7622"/>
    <cellStyle name="_pgvcl-costal_pgvcl_JND - 5_SUMM Shreem-21-08-09 6 4" xfId="7623"/>
    <cellStyle name="_pgvcl-costal_PGVCL-_JND - 5_SUMM Shreem-21-08-09 6 4" xfId="7624"/>
    <cellStyle name="_pgvcl-costal_pgvcl_JND - 5_SUMM Shreem-21-08-09 6 5" xfId="7625"/>
    <cellStyle name="_pgvcl-costal_PGVCL-_JND - 5_SUMM Shreem-21-08-09 6 5" xfId="7626"/>
    <cellStyle name="_pgvcl-costal_pgvcl_JND - 5_SUMM Shreem-21-08-09 6 6" xfId="7627"/>
    <cellStyle name="_pgvcl-costal_PGVCL-_JND - 5_SUMM Shreem-21-08-09 6 6" xfId="7628"/>
    <cellStyle name="_pgvcl-costal_pgvcl_JND - 5_SUMM Shreem-21-08-09 6 7" xfId="7629"/>
    <cellStyle name="_pgvcl-costal_PGVCL-_JND - 5_SUMM Shreem-21-08-09 6 7" xfId="7630"/>
    <cellStyle name="_pgvcl-costal_pgvcl_JND - 5_SUMM Shreem-21-08-09 6 8" xfId="7631"/>
    <cellStyle name="_pgvcl-costal_PGVCL-_JND - 5_SUMM Shreem-21-08-09 6 8" xfId="7632"/>
    <cellStyle name="_pgvcl-costal_pgvcl_JND - 5_SUMM Shreem-21-08-09 6 9" xfId="7633"/>
    <cellStyle name="_pgvcl-costal_PGVCL-_JND - 5_SUMM Shreem-21-08-09 6 9" xfId="7634"/>
    <cellStyle name="_pgvcl-costal_pgvcl_JND - 5_SUMM Shreem-21-08-09 7" xfId="7635"/>
    <cellStyle name="_pgvcl-costal_PGVCL-_JND - 5_SUMM Shreem-21-08-09 7" xfId="7636"/>
    <cellStyle name="_pgvcl-costal_pgvcl_JND - 5_SUMM Shreem-21-08-09 7 10" xfId="7637"/>
    <cellStyle name="_pgvcl-costal_PGVCL-_JND - 5_SUMM Shreem-21-08-09 7 10" xfId="7638"/>
    <cellStyle name="_pgvcl-costal_pgvcl_JND - 5_SUMM Shreem-21-08-09 7 2" xfId="7639"/>
    <cellStyle name="_pgvcl-costal_PGVCL-_JND - 5_SUMM Shreem-21-08-09 7 2" xfId="7640"/>
    <cellStyle name="_pgvcl-costal_pgvcl_JND - 5_SUMM Shreem-21-08-09 7 3" xfId="7641"/>
    <cellStyle name="_pgvcl-costal_PGVCL-_JND - 5_SUMM Shreem-21-08-09 7 3" xfId="7642"/>
    <cellStyle name="_pgvcl-costal_pgvcl_JND - 5_SUMM Shreem-21-08-09 7 4" xfId="7643"/>
    <cellStyle name="_pgvcl-costal_PGVCL-_JND - 5_SUMM Shreem-21-08-09 7 4" xfId="7644"/>
    <cellStyle name="_pgvcl-costal_pgvcl_JND - 5_SUMM Shreem-21-08-09 7 5" xfId="7645"/>
    <cellStyle name="_pgvcl-costal_PGVCL-_JND - 5_SUMM Shreem-21-08-09 7 5" xfId="7646"/>
    <cellStyle name="_pgvcl-costal_pgvcl_JND - 5_SUMM Shreem-21-08-09 7 6" xfId="7647"/>
    <cellStyle name="_pgvcl-costal_PGVCL-_JND - 5_SUMM Shreem-21-08-09 7 6" xfId="7648"/>
    <cellStyle name="_pgvcl-costal_pgvcl_JND - 5_SUMM Shreem-21-08-09 7 7" xfId="7649"/>
    <cellStyle name="_pgvcl-costal_PGVCL-_JND - 5_SUMM Shreem-21-08-09 7 7" xfId="7650"/>
    <cellStyle name="_pgvcl-costal_pgvcl_JND - 5_SUMM Shreem-21-08-09 7 8" xfId="7651"/>
    <cellStyle name="_pgvcl-costal_PGVCL-_JND - 5_SUMM Shreem-21-08-09 7 8" xfId="7652"/>
    <cellStyle name="_pgvcl-costal_pgvcl_JND - 5_SUMM Shreem-21-08-09 7 9" xfId="7653"/>
    <cellStyle name="_pgvcl-costal_PGVCL-_JND - 5_SUMM Shreem-21-08-09 7 9" xfId="7654"/>
    <cellStyle name="_pgvcl-costal_pgvcl_JND - 5_SUMM Shreem-21-08-09 8" xfId="7655"/>
    <cellStyle name="_pgvcl-costal_PGVCL-_JND - 5_SUMM Shreem-21-08-09 8" xfId="7656"/>
    <cellStyle name="_pgvcl-costal_pgvcl_JND - 5_T&amp;D August-08" xfId="7657"/>
    <cellStyle name="_pgvcl-costal_PGVCL-_JND - 5_T&amp;D August-08" xfId="7658"/>
    <cellStyle name="_pgvcl-costal_pgvcl_JND - 5_T&amp;D August-08 2" xfId="7659"/>
    <cellStyle name="_pgvcl-costal_PGVCL-_JND - 5_T&amp;D August-08 2" xfId="7660"/>
    <cellStyle name="_pgvcl-costal_pgvcl_JND - 5_T&amp;D August-08 2 10" xfId="7661"/>
    <cellStyle name="_pgvcl-costal_PGVCL-_JND - 5_T&amp;D August-08 2 10" xfId="7662"/>
    <cellStyle name="_pgvcl-costal_pgvcl_JND - 5_T&amp;D August-08 2 2" xfId="7663"/>
    <cellStyle name="_pgvcl-costal_PGVCL-_JND - 5_T&amp;D August-08 2 2" xfId="7664"/>
    <cellStyle name="_pgvcl-costal_pgvcl_JND - 5_T&amp;D August-08 2 3" xfId="7665"/>
    <cellStyle name="_pgvcl-costal_PGVCL-_JND - 5_T&amp;D August-08 2 3" xfId="7666"/>
    <cellStyle name="_pgvcl-costal_pgvcl_JND - 5_T&amp;D August-08 2 4" xfId="7667"/>
    <cellStyle name="_pgvcl-costal_PGVCL-_JND - 5_T&amp;D August-08 2 4" xfId="7668"/>
    <cellStyle name="_pgvcl-costal_pgvcl_JND - 5_T&amp;D August-08 2 5" xfId="7669"/>
    <cellStyle name="_pgvcl-costal_PGVCL-_JND - 5_T&amp;D August-08 2 5" xfId="7670"/>
    <cellStyle name="_pgvcl-costal_pgvcl_JND - 5_T&amp;D August-08 2 6" xfId="7671"/>
    <cellStyle name="_pgvcl-costal_PGVCL-_JND - 5_T&amp;D August-08 2 6" xfId="7672"/>
    <cellStyle name="_pgvcl-costal_pgvcl_JND - 5_T&amp;D August-08 2 7" xfId="7673"/>
    <cellStyle name="_pgvcl-costal_PGVCL-_JND - 5_T&amp;D August-08 2 7" xfId="7674"/>
    <cellStyle name="_pgvcl-costal_pgvcl_JND - 5_T&amp;D August-08 2 8" xfId="7675"/>
    <cellStyle name="_pgvcl-costal_PGVCL-_JND - 5_T&amp;D August-08 2 8" xfId="7676"/>
    <cellStyle name="_pgvcl-costal_pgvcl_JND - 5_T&amp;D August-08 2 9" xfId="7677"/>
    <cellStyle name="_pgvcl-costal_PGVCL-_JND - 5_T&amp;D August-08 2 9" xfId="7678"/>
    <cellStyle name="_pgvcl-costal_pgvcl_JND - 5_T&amp;D August-08 3" xfId="7679"/>
    <cellStyle name="_pgvcl-costal_PGVCL-_JND - 5_T&amp;D August-08 3" xfId="7680"/>
    <cellStyle name="_pgvcl-costal_pgvcl_JND - 5_T&amp;D August-08 3 10" xfId="7681"/>
    <cellStyle name="_pgvcl-costal_PGVCL-_JND - 5_T&amp;D August-08 3 10" xfId="7682"/>
    <cellStyle name="_pgvcl-costal_pgvcl_JND - 5_T&amp;D August-08 3 2" xfId="7683"/>
    <cellStyle name="_pgvcl-costal_PGVCL-_JND - 5_T&amp;D August-08 3 2" xfId="7684"/>
    <cellStyle name="_pgvcl-costal_pgvcl_JND - 5_T&amp;D August-08 3 3" xfId="7685"/>
    <cellStyle name="_pgvcl-costal_PGVCL-_JND - 5_T&amp;D August-08 3 3" xfId="7686"/>
    <cellStyle name="_pgvcl-costal_pgvcl_JND - 5_T&amp;D August-08 3 4" xfId="7687"/>
    <cellStyle name="_pgvcl-costal_PGVCL-_JND - 5_T&amp;D August-08 3 4" xfId="7688"/>
    <cellStyle name="_pgvcl-costal_pgvcl_JND - 5_T&amp;D August-08 3 5" xfId="7689"/>
    <cellStyle name="_pgvcl-costal_PGVCL-_JND - 5_T&amp;D August-08 3 5" xfId="7690"/>
    <cellStyle name="_pgvcl-costal_pgvcl_JND - 5_T&amp;D August-08 3 6" xfId="7691"/>
    <cellStyle name="_pgvcl-costal_PGVCL-_JND - 5_T&amp;D August-08 3 6" xfId="7692"/>
    <cellStyle name="_pgvcl-costal_pgvcl_JND - 5_T&amp;D August-08 3 7" xfId="7693"/>
    <cellStyle name="_pgvcl-costal_PGVCL-_JND - 5_T&amp;D August-08 3 7" xfId="7694"/>
    <cellStyle name="_pgvcl-costal_pgvcl_JND - 5_T&amp;D August-08 3 8" xfId="7695"/>
    <cellStyle name="_pgvcl-costal_PGVCL-_JND - 5_T&amp;D August-08 3 8" xfId="7696"/>
    <cellStyle name="_pgvcl-costal_pgvcl_JND - 5_T&amp;D August-08 3 9" xfId="7697"/>
    <cellStyle name="_pgvcl-costal_PGVCL-_JND - 5_T&amp;D August-08 3 9" xfId="7698"/>
    <cellStyle name="_pgvcl-costal_pgvcl_JND - 5_T&amp;D August-08 4" xfId="7699"/>
    <cellStyle name="_pgvcl-costal_PGVCL-_JND - 5_T&amp;D August-08 4" xfId="7700"/>
    <cellStyle name="_pgvcl-costal_pgvcl_JND - 5_T&amp;D August-08 4 10" xfId="7701"/>
    <cellStyle name="_pgvcl-costal_PGVCL-_JND - 5_T&amp;D August-08 4 10" xfId="7702"/>
    <cellStyle name="_pgvcl-costal_pgvcl_JND - 5_T&amp;D August-08 4 2" xfId="7703"/>
    <cellStyle name="_pgvcl-costal_PGVCL-_JND - 5_T&amp;D August-08 4 2" xfId="7704"/>
    <cellStyle name="_pgvcl-costal_pgvcl_JND - 5_T&amp;D August-08 4 3" xfId="7705"/>
    <cellStyle name="_pgvcl-costal_PGVCL-_JND - 5_T&amp;D August-08 4 3" xfId="7706"/>
    <cellStyle name="_pgvcl-costal_pgvcl_JND - 5_T&amp;D August-08 4 4" xfId="7707"/>
    <cellStyle name="_pgvcl-costal_PGVCL-_JND - 5_T&amp;D August-08 4 4" xfId="7708"/>
    <cellStyle name="_pgvcl-costal_pgvcl_JND - 5_T&amp;D August-08 4 5" xfId="7709"/>
    <cellStyle name="_pgvcl-costal_PGVCL-_JND - 5_T&amp;D August-08 4 5" xfId="7710"/>
    <cellStyle name="_pgvcl-costal_pgvcl_JND - 5_T&amp;D August-08 4 6" xfId="7711"/>
    <cellStyle name="_pgvcl-costal_PGVCL-_JND - 5_T&amp;D August-08 4 6" xfId="7712"/>
    <cellStyle name="_pgvcl-costal_pgvcl_JND - 5_T&amp;D August-08 4 7" xfId="7713"/>
    <cellStyle name="_pgvcl-costal_PGVCL-_JND - 5_T&amp;D August-08 4 7" xfId="7714"/>
    <cellStyle name="_pgvcl-costal_pgvcl_JND - 5_T&amp;D August-08 4 8" xfId="7715"/>
    <cellStyle name="_pgvcl-costal_PGVCL-_JND - 5_T&amp;D August-08 4 8" xfId="7716"/>
    <cellStyle name="_pgvcl-costal_pgvcl_JND - 5_T&amp;D August-08 4 9" xfId="7717"/>
    <cellStyle name="_pgvcl-costal_PGVCL-_JND - 5_T&amp;D August-08 4 9" xfId="7718"/>
    <cellStyle name="_pgvcl-costal_pgvcl_JND - 5_T&amp;D August-08 5" xfId="7719"/>
    <cellStyle name="_pgvcl-costal_PGVCL-_JND - 5_T&amp;D August-08 5" xfId="7720"/>
    <cellStyle name="_pgvcl-costal_pgvcl_JND - 5_T&amp;D August-08 5 10" xfId="7721"/>
    <cellStyle name="_pgvcl-costal_PGVCL-_JND - 5_T&amp;D August-08 5 10" xfId="7722"/>
    <cellStyle name="_pgvcl-costal_pgvcl_JND - 5_T&amp;D August-08 5 2" xfId="7723"/>
    <cellStyle name="_pgvcl-costal_PGVCL-_JND - 5_T&amp;D August-08 5 2" xfId="7724"/>
    <cellStyle name="_pgvcl-costal_pgvcl_JND - 5_T&amp;D August-08 5 3" xfId="7725"/>
    <cellStyle name="_pgvcl-costal_PGVCL-_JND - 5_T&amp;D August-08 5 3" xfId="7726"/>
    <cellStyle name="_pgvcl-costal_pgvcl_JND - 5_T&amp;D August-08 5 4" xfId="7727"/>
    <cellStyle name="_pgvcl-costal_PGVCL-_JND - 5_T&amp;D August-08 5 4" xfId="7728"/>
    <cellStyle name="_pgvcl-costal_pgvcl_JND - 5_T&amp;D August-08 5 5" xfId="7729"/>
    <cellStyle name="_pgvcl-costal_PGVCL-_JND - 5_T&amp;D August-08 5 5" xfId="7730"/>
    <cellStyle name="_pgvcl-costal_pgvcl_JND - 5_T&amp;D August-08 5 6" xfId="7731"/>
    <cellStyle name="_pgvcl-costal_PGVCL-_JND - 5_T&amp;D August-08 5 6" xfId="7732"/>
    <cellStyle name="_pgvcl-costal_pgvcl_JND - 5_T&amp;D August-08 5 7" xfId="7733"/>
    <cellStyle name="_pgvcl-costal_PGVCL-_JND - 5_T&amp;D August-08 5 7" xfId="7734"/>
    <cellStyle name="_pgvcl-costal_pgvcl_JND - 5_T&amp;D August-08 5 8" xfId="7735"/>
    <cellStyle name="_pgvcl-costal_PGVCL-_JND - 5_T&amp;D August-08 5 8" xfId="7736"/>
    <cellStyle name="_pgvcl-costal_pgvcl_JND - 5_T&amp;D August-08 5 9" xfId="7737"/>
    <cellStyle name="_pgvcl-costal_PGVCL-_JND - 5_T&amp;D August-08 5 9" xfId="7738"/>
    <cellStyle name="_pgvcl-costal_pgvcl_JND - 5_T&amp;D August-08 6" xfId="7739"/>
    <cellStyle name="_pgvcl-costal_PGVCL-_JND - 5_T&amp;D August-08 6" xfId="7740"/>
    <cellStyle name="_pgvcl-costal_pgvcl_JND - 5_T&amp;D August-08 6 10" xfId="7741"/>
    <cellStyle name="_pgvcl-costal_PGVCL-_JND - 5_T&amp;D August-08 6 10" xfId="7742"/>
    <cellStyle name="_pgvcl-costal_pgvcl_JND - 5_T&amp;D August-08 6 2" xfId="7743"/>
    <cellStyle name="_pgvcl-costal_PGVCL-_JND - 5_T&amp;D August-08 6 2" xfId="7744"/>
    <cellStyle name="_pgvcl-costal_pgvcl_JND - 5_T&amp;D August-08 6 3" xfId="7745"/>
    <cellStyle name="_pgvcl-costal_PGVCL-_JND - 5_T&amp;D August-08 6 3" xfId="7746"/>
    <cellStyle name="_pgvcl-costal_pgvcl_JND - 5_T&amp;D August-08 6 4" xfId="7747"/>
    <cellStyle name="_pgvcl-costal_PGVCL-_JND - 5_T&amp;D August-08 6 4" xfId="7748"/>
    <cellStyle name="_pgvcl-costal_pgvcl_JND - 5_T&amp;D August-08 6 5" xfId="7749"/>
    <cellStyle name="_pgvcl-costal_PGVCL-_JND - 5_T&amp;D August-08 6 5" xfId="7750"/>
    <cellStyle name="_pgvcl-costal_pgvcl_JND - 5_T&amp;D August-08 6 6" xfId="7751"/>
    <cellStyle name="_pgvcl-costal_PGVCL-_JND - 5_T&amp;D August-08 6 6" xfId="7752"/>
    <cellStyle name="_pgvcl-costal_pgvcl_JND - 5_T&amp;D August-08 6 7" xfId="7753"/>
    <cellStyle name="_pgvcl-costal_PGVCL-_JND - 5_T&amp;D August-08 6 7" xfId="7754"/>
    <cellStyle name="_pgvcl-costal_pgvcl_JND - 5_T&amp;D August-08 6 8" xfId="7755"/>
    <cellStyle name="_pgvcl-costal_PGVCL-_JND - 5_T&amp;D August-08 6 8" xfId="7756"/>
    <cellStyle name="_pgvcl-costal_pgvcl_JND - 5_T&amp;D August-08 6 9" xfId="7757"/>
    <cellStyle name="_pgvcl-costal_PGVCL-_JND - 5_T&amp;D August-08 6 9" xfId="7758"/>
    <cellStyle name="_pgvcl-costal_pgvcl_JND - 5_T&amp;D August-08 7" xfId="7759"/>
    <cellStyle name="_pgvcl-costal_PGVCL-_JND - 5_T&amp;D August-08 7" xfId="7760"/>
    <cellStyle name="_pgvcl-costal_pgvcl_JND - 5_T&amp;D August-08 7 10" xfId="7761"/>
    <cellStyle name="_pgvcl-costal_PGVCL-_JND - 5_T&amp;D August-08 7 10" xfId="7762"/>
    <cellStyle name="_pgvcl-costal_pgvcl_JND - 5_T&amp;D August-08 7 2" xfId="7763"/>
    <cellStyle name="_pgvcl-costal_PGVCL-_JND - 5_T&amp;D August-08 7 2" xfId="7764"/>
    <cellStyle name="_pgvcl-costal_pgvcl_JND - 5_T&amp;D August-08 7 3" xfId="7765"/>
    <cellStyle name="_pgvcl-costal_PGVCL-_JND - 5_T&amp;D August-08 7 3" xfId="7766"/>
    <cellStyle name="_pgvcl-costal_pgvcl_JND - 5_T&amp;D August-08 7 4" xfId="7767"/>
    <cellStyle name="_pgvcl-costal_PGVCL-_JND - 5_T&amp;D August-08 7 4" xfId="7768"/>
    <cellStyle name="_pgvcl-costal_pgvcl_JND - 5_T&amp;D August-08 7 5" xfId="7769"/>
    <cellStyle name="_pgvcl-costal_PGVCL-_JND - 5_T&amp;D August-08 7 5" xfId="7770"/>
    <cellStyle name="_pgvcl-costal_pgvcl_JND - 5_T&amp;D August-08 7 6" xfId="7771"/>
    <cellStyle name="_pgvcl-costal_PGVCL-_JND - 5_T&amp;D August-08 7 6" xfId="7772"/>
    <cellStyle name="_pgvcl-costal_pgvcl_JND - 5_T&amp;D August-08 7 7" xfId="7773"/>
    <cellStyle name="_pgvcl-costal_PGVCL-_JND - 5_T&amp;D August-08 7 7" xfId="7774"/>
    <cellStyle name="_pgvcl-costal_pgvcl_JND - 5_T&amp;D August-08 7 8" xfId="7775"/>
    <cellStyle name="_pgvcl-costal_PGVCL-_JND - 5_T&amp;D August-08 7 8" xfId="7776"/>
    <cellStyle name="_pgvcl-costal_pgvcl_JND - 5_T&amp;D August-08 7 9" xfId="7777"/>
    <cellStyle name="_pgvcl-costal_PGVCL-_JND - 5_T&amp;D August-08 7 9" xfId="7778"/>
    <cellStyle name="_pgvcl-costal_pgvcl_JND - 5_T&amp;D August-08 8" xfId="7779"/>
    <cellStyle name="_pgvcl-costal_PGVCL-_JND - 5_T&amp;D August-08 8" xfId="7780"/>
    <cellStyle name="_pgvcl-costal_pgvcl_JND - 5_T&amp;D Dec-08" xfId="7781"/>
    <cellStyle name="_pgvcl-costal_PGVCL-_JND - 5_T&amp;D Dec-08" xfId="7782"/>
    <cellStyle name="_pgvcl-costal_pgvcl_JND - 5_T&amp;D Dec-08 2" xfId="7783"/>
    <cellStyle name="_pgvcl-costal_PGVCL-_JND - 5_T&amp;D Dec-08 2" xfId="7784"/>
    <cellStyle name="_pgvcl-costal_pgvcl_JND - 5_T&amp;D Dec-08 2 10" xfId="7785"/>
    <cellStyle name="_pgvcl-costal_PGVCL-_JND - 5_T&amp;D Dec-08 2 10" xfId="7786"/>
    <cellStyle name="_pgvcl-costal_pgvcl_JND - 5_T&amp;D Dec-08 2 2" xfId="7787"/>
    <cellStyle name="_pgvcl-costal_PGVCL-_JND - 5_T&amp;D Dec-08 2 2" xfId="7788"/>
    <cellStyle name="_pgvcl-costal_pgvcl_JND - 5_T&amp;D Dec-08 2 3" xfId="7789"/>
    <cellStyle name="_pgvcl-costal_PGVCL-_JND - 5_T&amp;D Dec-08 2 3" xfId="7790"/>
    <cellStyle name="_pgvcl-costal_pgvcl_JND - 5_T&amp;D Dec-08 2 4" xfId="7791"/>
    <cellStyle name="_pgvcl-costal_PGVCL-_JND - 5_T&amp;D Dec-08 2 4" xfId="7792"/>
    <cellStyle name="_pgvcl-costal_pgvcl_JND - 5_T&amp;D Dec-08 2 5" xfId="7793"/>
    <cellStyle name="_pgvcl-costal_PGVCL-_JND - 5_T&amp;D Dec-08 2 5" xfId="7794"/>
    <cellStyle name="_pgvcl-costal_pgvcl_JND - 5_T&amp;D Dec-08 2 6" xfId="7795"/>
    <cellStyle name="_pgvcl-costal_PGVCL-_JND - 5_T&amp;D Dec-08 2 6" xfId="7796"/>
    <cellStyle name="_pgvcl-costal_pgvcl_JND - 5_T&amp;D Dec-08 2 7" xfId="7797"/>
    <cellStyle name="_pgvcl-costal_PGVCL-_JND - 5_T&amp;D Dec-08 2 7" xfId="7798"/>
    <cellStyle name="_pgvcl-costal_pgvcl_JND - 5_T&amp;D Dec-08 2 8" xfId="7799"/>
    <cellStyle name="_pgvcl-costal_PGVCL-_JND - 5_T&amp;D Dec-08 2 8" xfId="7800"/>
    <cellStyle name="_pgvcl-costal_pgvcl_JND - 5_T&amp;D Dec-08 2 9" xfId="7801"/>
    <cellStyle name="_pgvcl-costal_PGVCL-_JND - 5_T&amp;D Dec-08 2 9" xfId="7802"/>
    <cellStyle name="_pgvcl-costal_pgvcl_JND - 5_T&amp;D Dec-08 3" xfId="7803"/>
    <cellStyle name="_pgvcl-costal_PGVCL-_JND - 5_T&amp;D Dec-08 3" xfId="7804"/>
    <cellStyle name="_pgvcl-costal_pgvcl_JND - 5_T&amp;D Dec-08 3 10" xfId="7805"/>
    <cellStyle name="_pgvcl-costal_PGVCL-_JND - 5_T&amp;D Dec-08 3 10" xfId="7806"/>
    <cellStyle name="_pgvcl-costal_pgvcl_JND - 5_T&amp;D Dec-08 3 2" xfId="7807"/>
    <cellStyle name="_pgvcl-costal_PGVCL-_JND - 5_T&amp;D Dec-08 3 2" xfId="7808"/>
    <cellStyle name="_pgvcl-costal_pgvcl_JND - 5_T&amp;D Dec-08 3 3" xfId="7809"/>
    <cellStyle name="_pgvcl-costal_PGVCL-_JND - 5_T&amp;D Dec-08 3 3" xfId="7810"/>
    <cellStyle name="_pgvcl-costal_pgvcl_JND - 5_T&amp;D Dec-08 3 4" xfId="7811"/>
    <cellStyle name="_pgvcl-costal_PGVCL-_JND - 5_T&amp;D Dec-08 3 4" xfId="7812"/>
    <cellStyle name="_pgvcl-costal_pgvcl_JND - 5_T&amp;D Dec-08 3 5" xfId="7813"/>
    <cellStyle name="_pgvcl-costal_PGVCL-_JND - 5_T&amp;D Dec-08 3 5" xfId="7814"/>
    <cellStyle name="_pgvcl-costal_pgvcl_JND - 5_T&amp;D Dec-08 3 6" xfId="7815"/>
    <cellStyle name="_pgvcl-costal_PGVCL-_JND - 5_T&amp;D Dec-08 3 6" xfId="7816"/>
    <cellStyle name="_pgvcl-costal_pgvcl_JND - 5_T&amp;D Dec-08 3 7" xfId="7817"/>
    <cellStyle name="_pgvcl-costal_PGVCL-_JND - 5_T&amp;D Dec-08 3 7" xfId="7818"/>
    <cellStyle name="_pgvcl-costal_pgvcl_JND - 5_T&amp;D Dec-08 3 8" xfId="7819"/>
    <cellStyle name="_pgvcl-costal_PGVCL-_JND - 5_T&amp;D Dec-08 3 8" xfId="7820"/>
    <cellStyle name="_pgvcl-costal_pgvcl_JND - 5_T&amp;D Dec-08 3 9" xfId="7821"/>
    <cellStyle name="_pgvcl-costal_PGVCL-_JND - 5_T&amp;D Dec-08 3 9" xfId="7822"/>
    <cellStyle name="_pgvcl-costal_pgvcl_JND - 5_T&amp;D Dec-08 4" xfId="7823"/>
    <cellStyle name="_pgvcl-costal_PGVCL-_JND - 5_T&amp;D Dec-08 4" xfId="7824"/>
    <cellStyle name="_pgvcl-costal_pgvcl_JND - 5_T&amp;D Dec-08 4 10" xfId="7825"/>
    <cellStyle name="_pgvcl-costal_PGVCL-_JND - 5_T&amp;D Dec-08 4 10" xfId="7826"/>
    <cellStyle name="_pgvcl-costal_pgvcl_JND - 5_T&amp;D Dec-08 4 2" xfId="7827"/>
    <cellStyle name="_pgvcl-costal_PGVCL-_JND - 5_T&amp;D Dec-08 4 2" xfId="7828"/>
    <cellStyle name="_pgvcl-costal_pgvcl_JND - 5_T&amp;D Dec-08 4 3" xfId="7829"/>
    <cellStyle name="_pgvcl-costal_PGVCL-_JND - 5_T&amp;D Dec-08 4 3" xfId="7830"/>
    <cellStyle name="_pgvcl-costal_pgvcl_JND - 5_T&amp;D Dec-08 4 4" xfId="7831"/>
    <cellStyle name="_pgvcl-costal_PGVCL-_JND - 5_T&amp;D Dec-08 4 4" xfId="7832"/>
    <cellStyle name="_pgvcl-costal_pgvcl_JND - 5_T&amp;D Dec-08 4 5" xfId="7833"/>
    <cellStyle name="_pgvcl-costal_PGVCL-_JND - 5_T&amp;D Dec-08 4 5" xfId="7834"/>
    <cellStyle name="_pgvcl-costal_pgvcl_JND - 5_T&amp;D Dec-08 4 6" xfId="7835"/>
    <cellStyle name="_pgvcl-costal_PGVCL-_JND - 5_T&amp;D Dec-08 4 6" xfId="7836"/>
    <cellStyle name="_pgvcl-costal_pgvcl_JND - 5_T&amp;D Dec-08 4 7" xfId="7837"/>
    <cellStyle name="_pgvcl-costal_PGVCL-_JND - 5_T&amp;D Dec-08 4 7" xfId="7838"/>
    <cellStyle name="_pgvcl-costal_pgvcl_JND - 5_T&amp;D Dec-08 4 8" xfId="7839"/>
    <cellStyle name="_pgvcl-costal_PGVCL-_JND - 5_T&amp;D Dec-08 4 8" xfId="7840"/>
    <cellStyle name="_pgvcl-costal_pgvcl_JND - 5_T&amp;D Dec-08 4 9" xfId="7841"/>
    <cellStyle name="_pgvcl-costal_PGVCL-_JND - 5_T&amp;D Dec-08 4 9" xfId="7842"/>
    <cellStyle name="_pgvcl-costal_pgvcl_JND - 5_T&amp;D Dec-08 5" xfId="7843"/>
    <cellStyle name="_pgvcl-costal_PGVCL-_JND - 5_T&amp;D Dec-08 5" xfId="7844"/>
    <cellStyle name="_pgvcl-costal_pgvcl_JND - 5_T&amp;D Dec-08 5 10" xfId="7845"/>
    <cellStyle name="_pgvcl-costal_PGVCL-_JND - 5_T&amp;D Dec-08 5 10" xfId="7846"/>
    <cellStyle name="_pgvcl-costal_pgvcl_JND - 5_T&amp;D Dec-08 5 2" xfId="7847"/>
    <cellStyle name="_pgvcl-costal_PGVCL-_JND - 5_T&amp;D Dec-08 5 2" xfId="7848"/>
    <cellStyle name="_pgvcl-costal_pgvcl_JND - 5_T&amp;D Dec-08 5 3" xfId="7849"/>
    <cellStyle name="_pgvcl-costal_PGVCL-_JND - 5_T&amp;D Dec-08 5 3" xfId="7850"/>
    <cellStyle name="_pgvcl-costal_pgvcl_JND - 5_T&amp;D Dec-08 5 4" xfId="7851"/>
    <cellStyle name="_pgvcl-costal_PGVCL-_JND - 5_T&amp;D Dec-08 5 4" xfId="7852"/>
    <cellStyle name="_pgvcl-costal_pgvcl_JND - 5_T&amp;D Dec-08 5 5" xfId="7853"/>
    <cellStyle name="_pgvcl-costal_PGVCL-_JND - 5_T&amp;D Dec-08 5 5" xfId="7854"/>
    <cellStyle name="_pgvcl-costal_pgvcl_JND - 5_T&amp;D Dec-08 5 6" xfId="7855"/>
    <cellStyle name="_pgvcl-costal_PGVCL-_JND - 5_T&amp;D Dec-08 5 6" xfId="7856"/>
    <cellStyle name="_pgvcl-costal_pgvcl_JND - 5_T&amp;D Dec-08 5 7" xfId="7857"/>
    <cellStyle name="_pgvcl-costal_PGVCL-_JND - 5_T&amp;D Dec-08 5 7" xfId="7858"/>
    <cellStyle name="_pgvcl-costal_pgvcl_JND - 5_T&amp;D Dec-08 5 8" xfId="7859"/>
    <cellStyle name="_pgvcl-costal_PGVCL-_JND - 5_T&amp;D Dec-08 5 8" xfId="7860"/>
    <cellStyle name="_pgvcl-costal_pgvcl_JND - 5_T&amp;D Dec-08 5 9" xfId="7861"/>
    <cellStyle name="_pgvcl-costal_PGVCL-_JND - 5_T&amp;D Dec-08 5 9" xfId="7862"/>
    <cellStyle name="_pgvcl-costal_pgvcl_JND - 5_T&amp;D Dec-08 6" xfId="7863"/>
    <cellStyle name="_pgvcl-costal_PGVCL-_JND - 5_T&amp;D Dec-08 6" xfId="7864"/>
    <cellStyle name="_pgvcl-costal_pgvcl_JND - 5_T&amp;D Dec-08 6 10" xfId="7865"/>
    <cellStyle name="_pgvcl-costal_PGVCL-_JND - 5_T&amp;D Dec-08 6 10" xfId="7866"/>
    <cellStyle name="_pgvcl-costal_pgvcl_JND - 5_T&amp;D Dec-08 6 2" xfId="7867"/>
    <cellStyle name="_pgvcl-costal_PGVCL-_JND - 5_T&amp;D Dec-08 6 2" xfId="7868"/>
    <cellStyle name="_pgvcl-costal_pgvcl_JND - 5_T&amp;D Dec-08 6 3" xfId="7869"/>
    <cellStyle name="_pgvcl-costal_PGVCL-_JND - 5_T&amp;D Dec-08 6 3" xfId="7870"/>
    <cellStyle name="_pgvcl-costal_pgvcl_JND - 5_T&amp;D Dec-08 6 4" xfId="7871"/>
    <cellStyle name="_pgvcl-costal_PGVCL-_JND - 5_T&amp;D Dec-08 6 4" xfId="7872"/>
    <cellStyle name="_pgvcl-costal_pgvcl_JND - 5_T&amp;D Dec-08 6 5" xfId="7873"/>
    <cellStyle name="_pgvcl-costal_PGVCL-_JND - 5_T&amp;D Dec-08 6 5" xfId="7874"/>
    <cellStyle name="_pgvcl-costal_pgvcl_JND - 5_T&amp;D Dec-08 6 6" xfId="7875"/>
    <cellStyle name="_pgvcl-costal_PGVCL-_JND - 5_T&amp;D Dec-08 6 6" xfId="7876"/>
    <cellStyle name="_pgvcl-costal_pgvcl_JND - 5_T&amp;D Dec-08 6 7" xfId="7877"/>
    <cellStyle name="_pgvcl-costal_PGVCL-_JND - 5_T&amp;D Dec-08 6 7" xfId="7878"/>
    <cellStyle name="_pgvcl-costal_pgvcl_JND - 5_T&amp;D Dec-08 6 8" xfId="7879"/>
    <cellStyle name="_pgvcl-costal_PGVCL-_JND - 5_T&amp;D Dec-08 6 8" xfId="7880"/>
    <cellStyle name="_pgvcl-costal_pgvcl_JND - 5_T&amp;D Dec-08 6 9" xfId="7881"/>
    <cellStyle name="_pgvcl-costal_PGVCL-_JND - 5_T&amp;D Dec-08 6 9" xfId="7882"/>
    <cellStyle name="_pgvcl-costal_pgvcl_JND - 5_T&amp;D Dec-08 7" xfId="7883"/>
    <cellStyle name="_pgvcl-costal_PGVCL-_JND - 5_T&amp;D Dec-08 7" xfId="7884"/>
    <cellStyle name="_pgvcl-costal_pgvcl_JND - 5_T&amp;D Dec-08 7 10" xfId="7885"/>
    <cellStyle name="_pgvcl-costal_PGVCL-_JND - 5_T&amp;D Dec-08 7 10" xfId="7886"/>
    <cellStyle name="_pgvcl-costal_pgvcl_JND - 5_T&amp;D Dec-08 7 2" xfId="7887"/>
    <cellStyle name="_pgvcl-costal_PGVCL-_JND - 5_T&amp;D Dec-08 7 2" xfId="7888"/>
    <cellStyle name="_pgvcl-costal_pgvcl_JND - 5_T&amp;D Dec-08 7 3" xfId="7889"/>
    <cellStyle name="_pgvcl-costal_PGVCL-_JND - 5_T&amp;D Dec-08 7 3" xfId="7890"/>
    <cellStyle name="_pgvcl-costal_pgvcl_JND - 5_T&amp;D Dec-08 7 4" xfId="7891"/>
    <cellStyle name="_pgvcl-costal_PGVCL-_JND - 5_T&amp;D Dec-08 7 4" xfId="7892"/>
    <cellStyle name="_pgvcl-costal_pgvcl_JND - 5_T&amp;D Dec-08 7 5" xfId="7893"/>
    <cellStyle name="_pgvcl-costal_PGVCL-_JND - 5_T&amp;D Dec-08 7 5" xfId="7894"/>
    <cellStyle name="_pgvcl-costal_pgvcl_JND - 5_T&amp;D Dec-08 7 6" xfId="7895"/>
    <cellStyle name="_pgvcl-costal_PGVCL-_JND - 5_T&amp;D Dec-08 7 6" xfId="7896"/>
    <cellStyle name="_pgvcl-costal_pgvcl_JND - 5_T&amp;D Dec-08 7 7" xfId="7897"/>
    <cellStyle name="_pgvcl-costal_PGVCL-_JND - 5_T&amp;D Dec-08 7 7" xfId="7898"/>
    <cellStyle name="_pgvcl-costal_pgvcl_JND - 5_T&amp;D Dec-08 7 8" xfId="7899"/>
    <cellStyle name="_pgvcl-costal_PGVCL-_JND - 5_T&amp;D Dec-08 7 8" xfId="7900"/>
    <cellStyle name="_pgvcl-costal_pgvcl_JND - 5_T&amp;D Dec-08 7 9" xfId="7901"/>
    <cellStyle name="_pgvcl-costal_PGVCL-_JND - 5_T&amp;D Dec-08 7 9" xfId="7902"/>
    <cellStyle name="_pgvcl-costal_pgvcl_JND - 5_T&amp;D Dec-08 8" xfId="7903"/>
    <cellStyle name="_pgvcl-costal_PGVCL-_JND - 5_T&amp;D Dec-08 8" xfId="7904"/>
    <cellStyle name="_pgvcl-costal_pgvcl_JND - 5_T&amp;D July-08" xfId="7905"/>
    <cellStyle name="_pgvcl-costal_PGVCL-_JND - 5_T&amp;D July-08" xfId="7906"/>
    <cellStyle name="_pgvcl-costal_pgvcl_JND - 5_T&amp;D July-08 2" xfId="7907"/>
    <cellStyle name="_pgvcl-costal_PGVCL-_JND - 5_T&amp;D July-08 2" xfId="7908"/>
    <cellStyle name="_pgvcl-costal_pgvcl_JND - 5_T&amp;D July-08 2 10" xfId="7909"/>
    <cellStyle name="_pgvcl-costal_PGVCL-_JND - 5_T&amp;D July-08 2 10" xfId="7910"/>
    <cellStyle name="_pgvcl-costal_pgvcl_JND - 5_T&amp;D July-08 2 2" xfId="7911"/>
    <cellStyle name="_pgvcl-costal_PGVCL-_JND - 5_T&amp;D July-08 2 2" xfId="7912"/>
    <cellStyle name="_pgvcl-costal_pgvcl_JND - 5_T&amp;D July-08 2 3" xfId="7913"/>
    <cellStyle name="_pgvcl-costal_PGVCL-_JND - 5_T&amp;D July-08 2 3" xfId="7914"/>
    <cellStyle name="_pgvcl-costal_pgvcl_JND - 5_T&amp;D July-08 2 4" xfId="7915"/>
    <cellStyle name="_pgvcl-costal_PGVCL-_JND - 5_T&amp;D July-08 2 4" xfId="7916"/>
    <cellStyle name="_pgvcl-costal_pgvcl_JND - 5_T&amp;D July-08 2 5" xfId="7917"/>
    <cellStyle name="_pgvcl-costal_PGVCL-_JND - 5_T&amp;D July-08 2 5" xfId="7918"/>
    <cellStyle name="_pgvcl-costal_pgvcl_JND - 5_T&amp;D July-08 2 6" xfId="7919"/>
    <cellStyle name="_pgvcl-costal_PGVCL-_JND - 5_T&amp;D July-08 2 6" xfId="7920"/>
    <cellStyle name="_pgvcl-costal_pgvcl_JND - 5_T&amp;D July-08 2 7" xfId="7921"/>
    <cellStyle name="_pgvcl-costal_PGVCL-_JND - 5_T&amp;D July-08 2 7" xfId="7922"/>
    <cellStyle name="_pgvcl-costal_pgvcl_JND - 5_T&amp;D July-08 2 8" xfId="7923"/>
    <cellStyle name="_pgvcl-costal_PGVCL-_JND - 5_T&amp;D July-08 2 8" xfId="7924"/>
    <cellStyle name="_pgvcl-costal_pgvcl_JND - 5_T&amp;D July-08 2 9" xfId="7925"/>
    <cellStyle name="_pgvcl-costal_PGVCL-_JND - 5_T&amp;D July-08 2 9" xfId="7926"/>
    <cellStyle name="_pgvcl-costal_pgvcl_JND - 5_T&amp;D July-08 3" xfId="7927"/>
    <cellStyle name="_pgvcl-costal_PGVCL-_JND - 5_T&amp;D July-08 3" xfId="7928"/>
    <cellStyle name="_pgvcl-costal_pgvcl_JND - 5_T&amp;D July-08 3 10" xfId="7929"/>
    <cellStyle name="_pgvcl-costal_PGVCL-_JND - 5_T&amp;D July-08 3 10" xfId="7930"/>
    <cellStyle name="_pgvcl-costal_pgvcl_JND - 5_T&amp;D July-08 3 2" xfId="7931"/>
    <cellStyle name="_pgvcl-costal_PGVCL-_JND - 5_T&amp;D July-08 3 2" xfId="7932"/>
    <cellStyle name="_pgvcl-costal_pgvcl_JND - 5_T&amp;D July-08 3 3" xfId="7933"/>
    <cellStyle name="_pgvcl-costal_PGVCL-_JND - 5_T&amp;D July-08 3 3" xfId="7934"/>
    <cellStyle name="_pgvcl-costal_pgvcl_JND - 5_T&amp;D July-08 3 4" xfId="7935"/>
    <cellStyle name="_pgvcl-costal_PGVCL-_JND - 5_T&amp;D July-08 3 4" xfId="7936"/>
    <cellStyle name="_pgvcl-costal_pgvcl_JND - 5_T&amp;D July-08 3 5" xfId="7937"/>
    <cellStyle name="_pgvcl-costal_PGVCL-_JND - 5_T&amp;D July-08 3 5" xfId="7938"/>
    <cellStyle name="_pgvcl-costal_pgvcl_JND - 5_T&amp;D July-08 3 6" xfId="7939"/>
    <cellStyle name="_pgvcl-costal_PGVCL-_JND - 5_T&amp;D July-08 3 6" xfId="7940"/>
    <cellStyle name="_pgvcl-costal_pgvcl_JND - 5_T&amp;D July-08 3 7" xfId="7941"/>
    <cellStyle name="_pgvcl-costal_PGVCL-_JND - 5_T&amp;D July-08 3 7" xfId="7942"/>
    <cellStyle name="_pgvcl-costal_pgvcl_JND - 5_T&amp;D July-08 3 8" xfId="7943"/>
    <cellStyle name="_pgvcl-costal_PGVCL-_JND - 5_T&amp;D July-08 3 8" xfId="7944"/>
    <cellStyle name="_pgvcl-costal_pgvcl_JND - 5_T&amp;D July-08 3 9" xfId="7945"/>
    <cellStyle name="_pgvcl-costal_PGVCL-_JND - 5_T&amp;D July-08 3 9" xfId="7946"/>
    <cellStyle name="_pgvcl-costal_pgvcl_JND - 5_T&amp;D July-08 4" xfId="7947"/>
    <cellStyle name="_pgvcl-costal_PGVCL-_JND - 5_T&amp;D July-08 4" xfId="7948"/>
    <cellStyle name="_pgvcl-costal_pgvcl_JND - 5_T&amp;D July-08 4 10" xfId="7949"/>
    <cellStyle name="_pgvcl-costal_PGVCL-_JND - 5_T&amp;D July-08 4 10" xfId="7950"/>
    <cellStyle name="_pgvcl-costal_pgvcl_JND - 5_T&amp;D July-08 4 2" xfId="7951"/>
    <cellStyle name="_pgvcl-costal_PGVCL-_JND - 5_T&amp;D July-08 4 2" xfId="7952"/>
    <cellStyle name="_pgvcl-costal_pgvcl_JND - 5_T&amp;D July-08 4 3" xfId="7953"/>
    <cellStyle name="_pgvcl-costal_PGVCL-_JND - 5_T&amp;D July-08 4 3" xfId="7954"/>
    <cellStyle name="_pgvcl-costal_pgvcl_JND - 5_T&amp;D July-08 4 4" xfId="7955"/>
    <cellStyle name="_pgvcl-costal_PGVCL-_JND - 5_T&amp;D July-08 4 4" xfId="7956"/>
    <cellStyle name="_pgvcl-costal_pgvcl_JND - 5_T&amp;D July-08 4 5" xfId="7957"/>
    <cellStyle name="_pgvcl-costal_PGVCL-_JND - 5_T&amp;D July-08 4 5" xfId="7958"/>
    <cellStyle name="_pgvcl-costal_pgvcl_JND - 5_T&amp;D July-08 4 6" xfId="7959"/>
    <cellStyle name="_pgvcl-costal_PGVCL-_JND - 5_T&amp;D July-08 4 6" xfId="7960"/>
    <cellStyle name="_pgvcl-costal_pgvcl_JND - 5_T&amp;D July-08 4 7" xfId="7961"/>
    <cellStyle name="_pgvcl-costal_PGVCL-_JND - 5_T&amp;D July-08 4 7" xfId="7962"/>
    <cellStyle name="_pgvcl-costal_pgvcl_JND - 5_T&amp;D July-08 4 8" xfId="7963"/>
    <cellStyle name="_pgvcl-costal_PGVCL-_JND - 5_T&amp;D July-08 4 8" xfId="7964"/>
    <cellStyle name="_pgvcl-costal_pgvcl_JND - 5_T&amp;D July-08 4 9" xfId="7965"/>
    <cellStyle name="_pgvcl-costal_PGVCL-_JND - 5_T&amp;D July-08 4 9" xfId="7966"/>
    <cellStyle name="_pgvcl-costal_pgvcl_JND - 5_T&amp;D July-08 5" xfId="7967"/>
    <cellStyle name="_pgvcl-costal_PGVCL-_JND - 5_T&amp;D July-08 5" xfId="7968"/>
    <cellStyle name="_pgvcl-costal_pgvcl_JND - 5_T&amp;D July-08 5 10" xfId="7969"/>
    <cellStyle name="_pgvcl-costal_PGVCL-_JND - 5_T&amp;D July-08 5 10" xfId="7970"/>
    <cellStyle name="_pgvcl-costal_pgvcl_JND - 5_T&amp;D July-08 5 2" xfId="7971"/>
    <cellStyle name="_pgvcl-costal_PGVCL-_JND - 5_T&amp;D July-08 5 2" xfId="7972"/>
    <cellStyle name="_pgvcl-costal_pgvcl_JND - 5_T&amp;D July-08 5 3" xfId="7973"/>
    <cellStyle name="_pgvcl-costal_PGVCL-_JND - 5_T&amp;D July-08 5 3" xfId="7974"/>
    <cellStyle name="_pgvcl-costal_pgvcl_JND - 5_T&amp;D July-08 5 4" xfId="7975"/>
    <cellStyle name="_pgvcl-costal_PGVCL-_JND - 5_T&amp;D July-08 5 4" xfId="7976"/>
    <cellStyle name="_pgvcl-costal_pgvcl_JND - 5_T&amp;D July-08 5 5" xfId="7977"/>
    <cellStyle name="_pgvcl-costal_PGVCL-_JND - 5_T&amp;D July-08 5 5" xfId="7978"/>
    <cellStyle name="_pgvcl-costal_pgvcl_JND - 5_T&amp;D July-08 5 6" xfId="7979"/>
    <cellStyle name="_pgvcl-costal_PGVCL-_JND - 5_T&amp;D July-08 5 6" xfId="7980"/>
    <cellStyle name="_pgvcl-costal_pgvcl_JND - 5_T&amp;D July-08 5 7" xfId="7981"/>
    <cellStyle name="_pgvcl-costal_PGVCL-_JND - 5_T&amp;D July-08 5 7" xfId="7982"/>
    <cellStyle name="_pgvcl-costal_pgvcl_JND - 5_T&amp;D July-08 5 8" xfId="7983"/>
    <cellStyle name="_pgvcl-costal_PGVCL-_JND - 5_T&amp;D July-08 5 8" xfId="7984"/>
    <cellStyle name="_pgvcl-costal_pgvcl_JND - 5_T&amp;D July-08 5 9" xfId="7985"/>
    <cellStyle name="_pgvcl-costal_PGVCL-_JND - 5_T&amp;D July-08 5 9" xfId="7986"/>
    <cellStyle name="_pgvcl-costal_pgvcl_JND - 5_T&amp;D July-08 6" xfId="7987"/>
    <cellStyle name="_pgvcl-costal_PGVCL-_JND - 5_T&amp;D July-08 6" xfId="7988"/>
    <cellStyle name="_pgvcl-costal_pgvcl_JND - 5_T&amp;D July-08 6 10" xfId="7989"/>
    <cellStyle name="_pgvcl-costal_PGVCL-_JND - 5_T&amp;D July-08 6 10" xfId="7990"/>
    <cellStyle name="_pgvcl-costal_pgvcl_JND - 5_T&amp;D July-08 6 2" xfId="7991"/>
    <cellStyle name="_pgvcl-costal_PGVCL-_JND - 5_T&amp;D July-08 6 2" xfId="7992"/>
    <cellStyle name="_pgvcl-costal_pgvcl_JND - 5_T&amp;D July-08 6 3" xfId="7993"/>
    <cellStyle name="_pgvcl-costal_PGVCL-_JND - 5_T&amp;D July-08 6 3" xfId="7994"/>
    <cellStyle name="_pgvcl-costal_pgvcl_JND - 5_T&amp;D July-08 6 4" xfId="7995"/>
    <cellStyle name="_pgvcl-costal_PGVCL-_JND - 5_T&amp;D July-08 6 4" xfId="7996"/>
    <cellStyle name="_pgvcl-costal_pgvcl_JND - 5_T&amp;D July-08 6 5" xfId="7997"/>
    <cellStyle name="_pgvcl-costal_PGVCL-_JND - 5_T&amp;D July-08 6 5" xfId="7998"/>
    <cellStyle name="_pgvcl-costal_pgvcl_JND - 5_T&amp;D July-08 6 6" xfId="7999"/>
    <cellStyle name="_pgvcl-costal_PGVCL-_JND - 5_T&amp;D July-08 6 6" xfId="8000"/>
    <cellStyle name="_pgvcl-costal_pgvcl_JND - 5_T&amp;D July-08 6 7" xfId="8001"/>
    <cellStyle name="_pgvcl-costal_PGVCL-_JND - 5_T&amp;D July-08 6 7" xfId="8002"/>
    <cellStyle name="_pgvcl-costal_pgvcl_JND - 5_T&amp;D July-08 6 8" xfId="8003"/>
    <cellStyle name="_pgvcl-costal_PGVCL-_JND - 5_T&amp;D July-08 6 8" xfId="8004"/>
    <cellStyle name="_pgvcl-costal_pgvcl_JND - 5_T&amp;D July-08 6 9" xfId="8005"/>
    <cellStyle name="_pgvcl-costal_PGVCL-_JND - 5_T&amp;D July-08 6 9" xfId="8006"/>
    <cellStyle name="_pgvcl-costal_pgvcl_JND - 5_T&amp;D July-08 7" xfId="8007"/>
    <cellStyle name="_pgvcl-costal_PGVCL-_JND - 5_T&amp;D July-08 7" xfId="8008"/>
    <cellStyle name="_pgvcl-costal_pgvcl_JND - 5_T&amp;D July-08 7 10" xfId="8009"/>
    <cellStyle name="_pgvcl-costal_PGVCL-_JND - 5_T&amp;D July-08 7 10" xfId="8010"/>
    <cellStyle name="_pgvcl-costal_pgvcl_JND - 5_T&amp;D July-08 7 2" xfId="8011"/>
    <cellStyle name="_pgvcl-costal_PGVCL-_JND - 5_T&amp;D July-08 7 2" xfId="8012"/>
    <cellStyle name="_pgvcl-costal_pgvcl_JND - 5_T&amp;D July-08 7 3" xfId="8013"/>
    <cellStyle name="_pgvcl-costal_PGVCL-_JND - 5_T&amp;D July-08 7 3" xfId="8014"/>
    <cellStyle name="_pgvcl-costal_pgvcl_JND - 5_T&amp;D July-08 7 4" xfId="8015"/>
    <cellStyle name="_pgvcl-costal_PGVCL-_JND - 5_T&amp;D July-08 7 4" xfId="8016"/>
    <cellStyle name="_pgvcl-costal_pgvcl_JND - 5_T&amp;D July-08 7 5" xfId="8017"/>
    <cellStyle name="_pgvcl-costal_PGVCL-_JND - 5_T&amp;D July-08 7 5" xfId="8018"/>
    <cellStyle name="_pgvcl-costal_pgvcl_JND - 5_T&amp;D July-08 7 6" xfId="8019"/>
    <cellStyle name="_pgvcl-costal_PGVCL-_JND - 5_T&amp;D July-08 7 6" xfId="8020"/>
    <cellStyle name="_pgvcl-costal_pgvcl_JND - 5_T&amp;D July-08 7 7" xfId="8021"/>
    <cellStyle name="_pgvcl-costal_PGVCL-_JND - 5_T&amp;D July-08 7 7" xfId="8022"/>
    <cellStyle name="_pgvcl-costal_pgvcl_JND - 5_T&amp;D July-08 7 8" xfId="8023"/>
    <cellStyle name="_pgvcl-costal_PGVCL-_JND - 5_T&amp;D July-08 7 8" xfId="8024"/>
    <cellStyle name="_pgvcl-costal_pgvcl_JND - 5_T&amp;D July-08 7 9" xfId="8025"/>
    <cellStyle name="_pgvcl-costal_PGVCL-_JND - 5_T&amp;D July-08 7 9" xfId="8026"/>
    <cellStyle name="_pgvcl-costal_pgvcl_JND - 5_T&amp;D July-08 8" xfId="8027"/>
    <cellStyle name="_pgvcl-costal_PGVCL-_JND - 5_T&amp;D July-08 8" xfId="8028"/>
    <cellStyle name="_pgvcl-costal_pgvcl_JND - 5_T&amp;D MAR--09" xfId="8029"/>
    <cellStyle name="_pgvcl-costal_PGVCL-_JND - 5_T&amp;D MAR--09" xfId="8030"/>
    <cellStyle name="_pgvcl-costal_pgvcl_JND - 5_T&amp;D MAR--09 2" xfId="8031"/>
    <cellStyle name="_pgvcl-costal_PGVCL-_JND - 5_T&amp;D MAR--09 2" xfId="8032"/>
    <cellStyle name="_pgvcl-costal_pgvcl_JND - 5_T&amp;D MAR--09 2 10" xfId="8033"/>
    <cellStyle name="_pgvcl-costal_PGVCL-_JND - 5_T&amp;D MAR--09 2 10" xfId="8034"/>
    <cellStyle name="_pgvcl-costal_pgvcl_JND - 5_T&amp;D MAR--09 2 2" xfId="8035"/>
    <cellStyle name="_pgvcl-costal_PGVCL-_JND - 5_T&amp;D MAR--09 2 2" xfId="8036"/>
    <cellStyle name="_pgvcl-costal_pgvcl_JND - 5_T&amp;D MAR--09 2 3" xfId="8037"/>
    <cellStyle name="_pgvcl-costal_PGVCL-_JND - 5_T&amp;D MAR--09 2 3" xfId="8038"/>
    <cellStyle name="_pgvcl-costal_pgvcl_JND - 5_T&amp;D MAR--09 2 4" xfId="8039"/>
    <cellStyle name="_pgvcl-costal_PGVCL-_JND - 5_T&amp;D MAR--09 2 4" xfId="8040"/>
    <cellStyle name="_pgvcl-costal_pgvcl_JND - 5_T&amp;D MAR--09 2 5" xfId="8041"/>
    <cellStyle name="_pgvcl-costal_PGVCL-_JND - 5_T&amp;D MAR--09 2 5" xfId="8042"/>
    <cellStyle name="_pgvcl-costal_pgvcl_JND - 5_T&amp;D MAR--09 2 6" xfId="8043"/>
    <cellStyle name="_pgvcl-costal_PGVCL-_JND - 5_T&amp;D MAR--09 2 6" xfId="8044"/>
    <cellStyle name="_pgvcl-costal_pgvcl_JND - 5_T&amp;D MAR--09 2 7" xfId="8045"/>
    <cellStyle name="_pgvcl-costal_PGVCL-_JND - 5_T&amp;D MAR--09 2 7" xfId="8046"/>
    <cellStyle name="_pgvcl-costal_pgvcl_JND - 5_T&amp;D MAR--09 2 8" xfId="8047"/>
    <cellStyle name="_pgvcl-costal_PGVCL-_JND - 5_T&amp;D MAR--09 2 8" xfId="8048"/>
    <cellStyle name="_pgvcl-costal_pgvcl_JND - 5_T&amp;D MAR--09 2 9" xfId="8049"/>
    <cellStyle name="_pgvcl-costal_PGVCL-_JND - 5_T&amp;D MAR--09 2 9" xfId="8050"/>
    <cellStyle name="_pgvcl-costal_pgvcl_JND - 5_T&amp;D MAR--09 3" xfId="8051"/>
    <cellStyle name="_pgvcl-costal_PGVCL-_JND - 5_T&amp;D MAR--09 3" xfId="8052"/>
    <cellStyle name="_pgvcl-costal_pgvcl_JND - 5_T&amp;D MAR--09 3 10" xfId="8053"/>
    <cellStyle name="_pgvcl-costal_PGVCL-_JND - 5_T&amp;D MAR--09 3 10" xfId="8054"/>
    <cellStyle name="_pgvcl-costal_pgvcl_JND - 5_T&amp;D MAR--09 3 2" xfId="8055"/>
    <cellStyle name="_pgvcl-costal_PGVCL-_JND - 5_T&amp;D MAR--09 3 2" xfId="8056"/>
    <cellStyle name="_pgvcl-costal_pgvcl_JND - 5_T&amp;D MAR--09 3 3" xfId="8057"/>
    <cellStyle name="_pgvcl-costal_PGVCL-_JND - 5_T&amp;D MAR--09 3 3" xfId="8058"/>
    <cellStyle name="_pgvcl-costal_pgvcl_JND - 5_T&amp;D MAR--09 3 4" xfId="8059"/>
    <cellStyle name="_pgvcl-costal_PGVCL-_JND - 5_T&amp;D MAR--09 3 4" xfId="8060"/>
    <cellStyle name="_pgvcl-costal_pgvcl_JND - 5_T&amp;D MAR--09 3 5" xfId="8061"/>
    <cellStyle name="_pgvcl-costal_PGVCL-_JND - 5_T&amp;D MAR--09 3 5" xfId="8062"/>
    <cellStyle name="_pgvcl-costal_pgvcl_JND - 5_T&amp;D MAR--09 3 6" xfId="8063"/>
    <cellStyle name="_pgvcl-costal_PGVCL-_JND - 5_T&amp;D MAR--09 3 6" xfId="8064"/>
    <cellStyle name="_pgvcl-costal_pgvcl_JND - 5_T&amp;D MAR--09 3 7" xfId="8065"/>
    <cellStyle name="_pgvcl-costal_PGVCL-_JND - 5_T&amp;D MAR--09 3 7" xfId="8066"/>
    <cellStyle name="_pgvcl-costal_pgvcl_JND - 5_T&amp;D MAR--09 3 8" xfId="8067"/>
    <cellStyle name="_pgvcl-costal_PGVCL-_JND - 5_T&amp;D MAR--09 3 8" xfId="8068"/>
    <cellStyle name="_pgvcl-costal_pgvcl_JND - 5_T&amp;D MAR--09 3 9" xfId="8069"/>
    <cellStyle name="_pgvcl-costal_PGVCL-_JND - 5_T&amp;D MAR--09 3 9" xfId="8070"/>
    <cellStyle name="_pgvcl-costal_pgvcl_JND - 5_T&amp;D MAR--09 4" xfId="8071"/>
    <cellStyle name="_pgvcl-costal_PGVCL-_JND - 5_T&amp;D MAR--09 4" xfId="8072"/>
    <cellStyle name="_pgvcl-costal_pgvcl_JND - 5_T&amp;D MAR--09 4 10" xfId="8073"/>
    <cellStyle name="_pgvcl-costal_PGVCL-_JND - 5_T&amp;D MAR--09 4 10" xfId="8074"/>
    <cellStyle name="_pgvcl-costal_pgvcl_JND - 5_T&amp;D MAR--09 4 2" xfId="8075"/>
    <cellStyle name="_pgvcl-costal_PGVCL-_JND - 5_T&amp;D MAR--09 4 2" xfId="8076"/>
    <cellStyle name="_pgvcl-costal_pgvcl_JND - 5_T&amp;D MAR--09 4 3" xfId="8077"/>
    <cellStyle name="_pgvcl-costal_PGVCL-_JND - 5_T&amp;D MAR--09 4 3" xfId="8078"/>
    <cellStyle name="_pgvcl-costal_pgvcl_JND - 5_T&amp;D MAR--09 4 4" xfId="8079"/>
    <cellStyle name="_pgvcl-costal_PGVCL-_JND - 5_T&amp;D MAR--09 4 4" xfId="8080"/>
    <cellStyle name="_pgvcl-costal_pgvcl_JND - 5_T&amp;D MAR--09 4 5" xfId="8081"/>
    <cellStyle name="_pgvcl-costal_PGVCL-_JND - 5_T&amp;D MAR--09 4 5" xfId="8082"/>
    <cellStyle name="_pgvcl-costal_pgvcl_JND - 5_T&amp;D MAR--09 4 6" xfId="8083"/>
    <cellStyle name="_pgvcl-costal_PGVCL-_JND - 5_T&amp;D MAR--09 4 6" xfId="8084"/>
    <cellStyle name="_pgvcl-costal_pgvcl_JND - 5_T&amp;D MAR--09 4 7" xfId="8085"/>
    <cellStyle name="_pgvcl-costal_PGVCL-_JND - 5_T&amp;D MAR--09 4 7" xfId="8086"/>
    <cellStyle name="_pgvcl-costal_pgvcl_JND - 5_T&amp;D MAR--09 4 8" xfId="8087"/>
    <cellStyle name="_pgvcl-costal_PGVCL-_JND - 5_T&amp;D MAR--09 4 8" xfId="8088"/>
    <cellStyle name="_pgvcl-costal_pgvcl_JND - 5_T&amp;D MAR--09 4 9" xfId="8089"/>
    <cellStyle name="_pgvcl-costal_PGVCL-_JND - 5_T&amp;D MAR--09 4 9" xfId="8090"/>
    <cellStyle name="_pgvcl-costal_pgvcl_JND - 5_T&amp;D MAR--09 5" xfId="8091"/>
    <cellStyle name="_pgvcl-costal_PGVCL-_JND - 5_T&amp;D MAR--09 5" xfId="8092"/>
    <cellStyle name="_pgvcl-costal_pgvcl_JND - 5_T&amp;D MAR--09 5 10" xfId="8093"/>
    <cellStyle name="_pgvcl-costal_PGVCL-_JND - 5_T&amp;D MAR--09 5 10" xfId="8094"/>
    <cellStyle name="_pgvcl-costal_pgvcl_JND - 5_T&amp;D MAR--09 5 2" xfId="8095"/>
    <cellStyle name="_pgvcl-costal_PGVCL-_JND - 5_T&amp;D MAR--09 5 2" xfId="8096"/>
    <cellStyle name="_pgvcl-costal_pgvcl_JND - 5_T&amp;D MAR--09 5 3" xfId="8097"/>
    <cellStyle name="_pgvcl-costal_PGVCL-_JND - 5_T&amp;D MAR--09 5 3" xfId="8098"/>
    <cellStyle name="_pgvcl-costal_pgvcl_JND - 5_T&amp;D MAR--09 5 4" xfId="8099"/>
    <cellStyle name="_pgvcl-costal_PGVCL-_JND - 5_T&amp;D MAR--09 5 4" xfId="8100"/>
    <cellStyle name="_pgvcl-costal_pgvcl_JND - 5_T&amp;D MAR--09 5 5" xfId="8101"/>
    <cellStyle name="_pgvcl-costal_PGVCL-_JND - 5_T&amp;D MAR--09 5 5" xfId="8102"/>
    <cellStyle name="_pgvcl-costal_pgvcl_JND - 5_T&amp;D MAR--09 5 6" xfId="8103"/>
    <cellStyle name="_pgvcl-costal_PGVCL-_JND - 5_T&amp;D MAR--09 5 6" xfId="8104"/>
    <cellStyle name="_pgvcl-costal_pgvcl_JND - 5_T&amp;D MAR--09 5 7" xfId="8105"/>
    <cellStyle name="_pgvcl-costal_PGVCL-_JND - 5_T&amp;D MAR--09 5 7" xfId="8106"/>
    <cellStyle name="_pgvcl-costal_pgvcl_JND - 5_T&amp;D MAR--09 5 8" xfId="8107"/>
    <cellStyle name="_pgvcl-costal_PGVCL-_JND - 5_T&amp;D MAR--09 5 8" xfId="8108"/>
    <cellStyle name="_pgvcl-costal_pgvcl_JND - 5_T&amp;D MAR--09 5 9" xfId="8109"/>
    <cellStyle name="_pgvcl-costal_PGVCL-_JND - 5_T&amp;D MAR--09 5 9" xfId="8110"/>
    <cellStyle name="_pgvcl-costal_pgvcl_JND - 5_T&amp;D MAR--09 6" xfId="8111"/>
    <cellStyle name="_pgvcl-costal_PGVCL-_JND - 5_T&amp;D MAR--09 6" xfId="8112"/>
    <cellStyle name="_pgvcl-costal_pgvcl_JND - 5_T&amp;D MAR--09 6 10" xfId="8113"/>
    <cellStyle name="_pgvcl-costal_PGVCL-_JND - 5_T&amp;D MAR--09 6 10" xfId="8114"/>
    <cellStyle name="_pgvcl-costal_pgvcl_JND - 5_T&amp;D MAR--09 6 2" xfId="8115"/>
    <cellStyle name="_pgvcl-costal_PGVCL-_JND - 5_T&amp;D MAR--09 6 2" xfId="8116"/>
    <cellStyle name="_pgvcl-costal_pgvcl_JND - 5_T&amp;D MAR--09 6 3" xfId="8117"/>
    <cellStyle name="_pgvcl-costal_PGVCL-_JND - 5_T&amp;D MAR--09 6 3" xfId="8118"/>
    <cellStyle name="_pgvcl-costal_pgvcl_JND - 5_T&amp;D MAR--09 6 4" xfId="8119"/>
    <cellStyle name="_pgvcl-costal_PGVCL-_JND - 5_T&amp;D MAR--09 6 4" xfId="8120"/>
    <cellStyle name="_pgvcl-costal_pgvcl_JND - 5_T&amp;D MAR--09 6 5" xfId="8121"/>
    <cellStyle name="_pgvcl-costal_PGVCL-_JND - 5_T&amp;D MAR--09 6 5" xfId="8122"/>
    <cellStyle name="_pgvcl-costal_pgvcl_JND - 5_T&amp;D MAR--09 6 6" xfId="8123"/>
    <cellStyle name="_pgvcl-costal_PGVCL-_JND - 5_T&amp;D MAR--09 6 6" xfId="8124"/>
    <cellStyle name="_pgvcl-costal_pgvcl_JND - 5_T&amp;D MAR--09 6 7" xfId="8125"/>
    <cellStyle name="_pgvcl-costal_PGVCL-_JND - 5_T&amp;D MAR--09 6 7" xfId="8126"/>
    <cellStyle name="_pgvcl-costal_pgvcl_JND - 5_T&amp;D MAR--09 6 8" xfId="8127"/>
    <cellStyle name="_pgvcl-costal_PGVCL-_JND - 5_T&amp;D MAR--09 6 8" xfId="8128"/>
    <cellStyle name="_pgvcl-costal_pgvcl_JND - 5_T&amp;D MAR--09 6 9" xfId="8129"/>
    <cellStyle name="_pgvcl-costal_PGVCL-_JND - 5_T&amp;D MAR--09 6 9" xfId="8130"/>
    <cellStyle name="_pgvcl-costal_pgvcl_JND - 5_T&amp;D MAR--09 7" xfId="8131"/>
    <cellStyle name="_pgvcl-costal_PGVCL-_JND - 5_T&amp;D MAR--09 7" xfId="8132"/>
    <cellStyle name="_pgvcl-costal_pgvcl_JND - 5_T&amp;D MAR--09 7 10" xfId="8133"/>
    <cellStyle name="_pgvcl-costal_PGVCL-_JND - 5_T&amp;D MAR--09 7 10" xfId="8134"/>
    <cellStyle name="_pgvcl-costal_pgvcl_JND - 5_T&amp;D MAR--09 7 2" xfId="8135"/>
    <cellStyle name="_pgvcl-costal_PGVCL-_JND - 5_T&amp;D MAR--09 7 2" xfId="8136"/>
    <cellStyle name="_pgvcl-costal_pgvcl_JND - 5_T&amp;D MAR--09 7 3" xfId="8137"/>
    <cellStyle name="_pgvcl-costal_PGVCL-_JND - 5_T&amp;D MAR--09 7 3" xfId="8138"/>
    <cellStyle name="_pgvcl-costal_pgvcl_JND - 5_T&amp;D MAR--09 7 4" xfId="8139"/>
    <cellStyle name="_pgvcl-costal_PGVCL-_JND - 5_T&amp;D MAR--09 7 4" xfId="8140"/>
    <cellStyle name="_pgvcl-costal_pgvcl_JND - 5_T&amp;D MAR--09 7 5" xfId="8141"/>
    <cellStyle name="_pgvcl-costal_PGVCL-_JND - 5_T&amp;D MAR--09 7 5" xfId="8142"/>
    <cellStyle name="_pgvcl-costal_pgvcl_JND - 5_T&amp;D MAR--09 7 6" xfId="8143"/>
    <cellStyle name="_pgvcl-costal_PGVCL-_JND - 5_T&amp;D MAR--09 7 6" xfId="8144"/>
    <cellStyle name="_pgvcl-costal_pgvcl_JND - 5_T&amp;D MAR--09 7 7" xfId="8145"/>
    <cellStyle name="_pgvcl-costal_PGVCL-_JND - 5_T&amp;D MAR--09 7 7" xfId="8146"/>
    <cellStyle name="_pgvcl-costal_pgvcl_JND - 5_T&amp;D MAR--09 7 8" xfId="8147"/>
    <cellStyle name="_pgvcl-costal_PGVCL-_JND - 5_T&amp;D MAR--09 7 8" xfId="8148"/>
    <cellStyle name="_pgvcl-costal_pgvcl_JND - 5_T&amp;D MAR--09 7 9" xfId="8149"/>
    <cellStyle name="_pgvcl-costal_PGVCL-_JND - 5_T&amp;D MAR--09 7 9" xfId="8150"/>
    <cellStyle name="_pgvcl-costal_pgvcl_JND - 5_T&amp;D MAR--09 8" xfId="8151"/>
    <cellStyle name="_pgvcl-costal_PGVCL-_JND - 5_T&amp;D MAR--09 8" xfId="8152"/>
    <cellStyle name="_pgvcl-costal_pgvcl_JND - 5_TECH-2 SOFT COPY" xfId="8153"/>
    <cellStyle name="_pgvcl-costal_PGVCL-_JND - 5_TECH-2 SOFT COPY" xfId="8154"/>
    <cellStyle name="_pgvcl-costal_pgvcl_JND - 5_TECH-2 SOFT COPY 2" xfId="8155"/>
    <cellStyle name="_pgvcl-costal_PGVCL-_JND - 5_TECH-2 SOFT COPY 2" xfId="8156"/>
    <cellStyle name="_pgvcl-costal_pgvcl_JND - 5_TECH-2 SOFT COPY 2 10" xfId="8157"/>
    <cellStyle name="_pgvcl-costal_PGVCL-_JND - 5_TECH-2 SOFT COPY 2 10" xfId="8158"/>
    <cellStyle name="_pgvcl-costal_pgvcl_JND - 5_TECH-2 SOFT COPY 2 2" xfId="8159"/>
    <cellStyle name="_pgvcl-costal_PGVCL-_JND - 5_TECH-2 SOFT COPY 2 2" xfId="8160"/>
    <cellStyle name="_pgvcl-costal_pgvcl_JND - 5_TECH-2 SOFT COPY 2 3" xfId="8161"/>
    <cellStyle name="_pgvcl-costal_PGVCL-_JND - 5_TECH-2 SOFT COPY 2 3" xfId="8162"/>
    <cellStyle name="_pgvcl-costal_pgvcl_JND - 5_TECH-2 SOFT COPY 2 4" xfId="8163"/>
    <cellStyle name="_pgvcl-costal_PGVCL-_JND - 5_TECH-2 SOFT COPY 2 4" xfId="8164"/>
    <cellStyle name="_pgvcl-costal_pgvcl_JND - 5_TECH-2 SOFT COPY 2 5" xfId="8165"/>
    <cellStyle name="_pgvcl-costal_PGVCL-_JND - 5_TECH-2 SOFT COPY 2 5" xfId="8166"/>
    <cellStyle name="_pgvcl-costal_pgvcl_JND - 5_TECH-2 SOFT COPY 2 6" xfId="8167"/>
    <cellStyle name="_pgvcl-costal_PGVCL-_JND - 5_TECH-2 SOFT COPY 2 6" xfId="8168"/>
    <cellStyle name="_pgvcl-costal_pgvcl_JND - 5_TECH-2 SOFT COPY 2 7" xfId="8169"/>
    <cellStyle name="_pgvcl-costal_PGVCL-_JND - 5_TECH-2 SOFT COPY 2 7" xfId="8170"/>
    <cellStyle name="_pgvcl-costal_pgvcl_JND - 5_TECH-2 SOFT COPY 2 8" xfId="8171"/>
    <cellStyle name="_pgvcl-costal_PGVCL-_JND - 5_TECH-2 SOFT COPY 2 8" xfId="8172"/>
    <cellStyle name="_pgvcl-costal_pgvcl_JND - 5_TECH-2 SOFT COPY 2 9" xfId="8173"/>
    <cellStyle name="_pgvcl-costal_PGVCL-_JND - 5_TECH-2 SOFT COPY 2 9" xfId="8174"/>
    <cellStyle name="_pgvcl-costal_pgvcl_JND - 5_TECH-2 SOFT COPY 3" xfId="8175"/>
    <cellStyle name="_pgvcl-costal_PGVCL-_JND - 5_TECH-2 SOFT COPY 3" xfId="8176"/>
    <cellStyle name="_pgvcl-costal_pgvcl_JND - 5_TECH-2 SOFT COPY 3 10" xfId="8177"/>
    <cellStyle name="_pgvcl-costal_PGVCL-_JND - 5_TECH-2 SOFT COPY 3 10" xfId="8178"/>
    <cellStyle name="_pgvcl-costal_pgvcl_JND - 5_TECH-2 SOFT COPY 3 2" xfId="8179"/>
    <cellStyle name="_pgvcl-costal_PGVCL-_JND - 5_TECH-2 SOFT COPY 3 2" xfId="8180"/>
    <cellStyle name="_pgvcl-costal_pgvcl_JND - 5_TECH-2 SOFT COPY 3 3" xfId="8181"/>
    <cellStyle name="_pgvcl-costal_PGVCL-_JND - 5_TECH-2 SOFT COPY 3 3" xfId="8182"/>
    <cellStyle name="_pgvcl-costal_pgvcl_JND - 5_TECH-2 SOFT COPY 3 4" xfId="8183"/>
    <cellStyle name="_pgvcl-costal_PGVCL-_JND - 5_TECH-2 SOFT COPY 3 4" xfId="8184"/>
    <cellStyle name="_pgvcl-costal_pgvcl_JND - 5_TECH-2 SOFT COPY 3 5" xfId="8185"/>
    <cellStyle name="_pgvcl-costal_PGVCL-_JND - 5_TECH-2 SOFT COPY 3 5" xfId="8186"/>
    <cellStyle name="_pgvcl-costal_pgvcl_JND - 5_TECH-2 SOFT COPY 3 6" xfId="8187"/>
    <cellStyle name="_pgvcl-costal_PGVCL-_JND - 5_TECH-2 SOFT COPY 3 6" xfId="8188"/>
    <cellStyle name="_pgvcl-costal_pgvcl_JND - 5_TECH-2 SOFT COPY 3 7" xfId="8189"/>
    <cellStyle name="_pgvcl-costal_PGVCL-_JND - 5_TECH-2 SOFT COPY 3 7" xfId="8190"/>
    <cellStyle name="_pgvcl-costal_pgvcl_JND - 5_TECH-2 SOFT COPY 3 8" xfId="8191"/>
    <cellStyle name="_pgvcl-costal_PGVCL-_JND - 5_TECH-2 SOFT COPY 3 8" xfId="8192"/>
    <cellStyle name="_pgvcl-costal_pgvcl_JND - 5_TECH-2 SOFT COPY 3 9" xfId="8193"/>
    <cellStyle name="_pgvcl-costal_PGVCL-_JND - 5_TECH-2 SOFT COPY 3 9" xfId="8194"/>
    <cellStyle name="_pgvcl-costal_pgvcl_JND - 5_TECH-2 SOFT COPY 4" xfId="8195"/>
    <cellStyle name="_pgvcl-costal_PGVCL-_JND - 5_TECH-2 SOFT COPY 4" xfId="8196"/>
    <cellStyle name="_pgvcl-costal_pgvcl_JND - 5_TECH-2 SOFT COPY 4 10" xfId="8197"/>
    <cellStyle name="_pgvcl-costal_PGVCL-_JND - 5_TECH-2 SOFT COPY 4 10" xfId="8198"/>
    <cellStyle name="_pgvcl-costal_pgvcl_JND - 5_TECH-2 SOFT COPY 4 2" xfId="8199"/>
    <cellStyle name="_pgvcl-costal_PGVCL-_JND - 5_TECH-2 SOFT COPY 4 2" xfId="8200"/>
    <cellStyle name="_pgvcl-costal_pgvcl_JND - 5_TECH-2 SOFT COPY 4 3" xfId="8201"/>
    <cellStyle name="_pgvcl-costal_PGVCL-_JND - 5_TECH-2 SOFT COPY 4 3" xfId="8202"/>
    <cellStyle name="_pgvcl-costal_pgvcl_JND - 5_TECH-2 SOFT COPY 4 4" xfId="8203"/>
    <cellStyle name="_pgvcl-costal_PGVCL-_JND - 5_TECH-2 SOFT COPY 4 4" xfId="8204"/>
    <cellStyle name="_pgvcl-costal_pgvcl_JND - 5_TECH-2 SOFT COPY 4 5" xfId="8205"/>
    <cellStyle name="_pgvcl-costal_PGVCL-_JND - 5_TECH-2 SOFT COPY 4 5" xfId="8206"/>
    <cellStyle name="_pgvcl-costal_pgvcl_JND - 5_TECH-2 SOFT COPY 4 6" xfId="8207"/>
    <cellStyle name="_pgvcl-costal_PGVCL-_JND - 5_TECH-2 SOFT COPY 4 6" xfId="8208"/>
    <cellStyle name="_pgvcl-costal_pgvcl_JND - 5_TECH-2 SOFT COPY 4 7" xfId="8209"/>
    <cellStyle name="_pgvcl-costal_PGVCL-_JND - 5_TECH-2 SOFT COPY 4 7" xfId="8210"/>
    <cellStyle name="_pgvcl-costal_pgvcl_JND - 5_TECH-2 SOFT COPY 4 8" xfId="8211"/>
    <cellStyle name="_pgvcl-costal_PGVCL-_JND - 5_TECH-2 SOFT COPY 4 8" xfId="8212"/>
    <cellStyle name="_pgvcl-costal_pgvcl_JND - 5_TECH-2 SOFT COPY 4 9" xfId="8213"/>
    <cellStyle name="_pgvcl-costal_PGVCL-_JND - 5_TECH-2 SOFT COPY 4 9" xfId="8214"/>
    <cellStyle name="_pgvcl-costal_pgvcl_JND - 5_TECH-2 SOFT COPY 5" xfId="8215"/>
    <cellStyle name="_pgvcl-costal_PGVCL-_JND - 5_TECH-2 SOFT COPY 5" xfId="8216"/>
    <cellStyle name="_pgvcl-costal_pgvcl_JND - 5_TECH-2 SOFT COPY 5 10" xfId="8217"/>
    <cellStyle name="_pgvcl-costal_PGVCL-_JND - 5_TECH-2 SOFT COPY 5 10" xfId="8218"/>
    <cellStyle name="_pgvcl-costal_pgvcl_JND - 5_TECH-2 SOFT COPY 5 2" xfId="8219"/>
    <cellStyle name="_pgvcl-costal_PGVCL-_JND - 5_TECH-2 SOFT COPY 5 2" xfId="8220"/>
    <cellStyle name="_pgvcl-costal_pgvcl_JND - 5_TECH-2 SOFT COPY 5 3" xfId="8221"/>
    <cellStyle name="_pgvcl-costal_PGVCL-_JND - 5_TECH-2 SOFT COPY 5 3" xfId="8222"/>
    <cellStyle name="_pgvcl-costal_pgvcl_JND - 5_TECH-2 SOFT COPY 5 4" xfId="8223"/>
    <cellStyle name="_pgvcl-costal_PGVCL-_JND - 5_TECH-2 SOFT COPY 5 4" xfId="8224"/>
    <cellStyle name="_pgvcl-costal_pgvcl_JND - 5_TECH-2 SOFT COPY 5 5" xfId="8225"/>
    <cellStyle name="_pgvcl-costal_PGVCL-_JND - 5_TECH-2 SOFT COPY 5 5" xfId="8226"/>
    <cellStyle name="_pgvcl-costal_pgvcl_JND - 5_TECH-2 SOFT COPY 5 6" xfId="8227"/>
    <cellStyle name="_pgvcl-costal_PGVCL-_JND - 5_TECH-2 SOFT COPY 5 6" xfId="8228"/>
    <cellStyle name="_pgvcl-costal_pgvcl_JND - 5_TECH-2 SOFT COPY 5 7" xfId="8229"/>
    <cellStyle name="_pgvcl-costal_PGVCL-_JND - 5_TECH-2 SOFT COPY 5 7" xfId="8230"/>
    <cellStyle name="_pgvcl-costal_pgvcl_JND - 5_TECH-2 SOFT COPY 5 8" xfId="8231"/>
    <cellStyle name="_pgvcl-costal_PGVCL-_JND - 5_TECH-2 SOFT COPY 5 8" xfId="8232"/>
    <cellStyle name="_pgvcl-costal_pgvcl_JND - 5_TECH-2 SOFT COPY 5 9" xfId="8233"/>
    <cellStyle name="_pgvcl-costal_PGVCL-_JND - 5_TECH-2 SOFT COPY 5 9" xfId="8234"/>
    <cellStyle name="_pgvcl-costal_pgvcl_JND - 5_TECH-2 SOFT COPY 6" xfId="8235"/>
    <cellStyle name="_pgvcl-costal_PGVCL-_JND - 5_TECH-2 SOFT COPY 6" xfId="8236"/>
    <cellStyle name="_pgvcl-costal_pgvcl_JND - 5_TECH-2 SOFT COPY 6 10" xfId="8237"/>
    <cellStyle name="_pgvcl-costal_PGVCL-_JND - 5_TECH-2 SOFT COPY 6 10" xfId="8238"/>
    <cellStyle name="_pgvcl-costal_pgvcl_JND - 5_TECH-2 SOFT COPY 6 2" xfId="8239"/>
    <cellStyle name="_pgvcl-costal_PGVCL-_JND - 5_TECH-2 SOFT COPY 6 2" xfId="8240"/>
    <cellStyle name="_pgvcl-costal_pgvcl_JND - 5_TECH-2 SOFT COPY 6 3" xfId="8241"/>
    <cellStyle name="_pgvcl-costal_PGVCL-_JND - 5_TECH-2 SOFT COPY 6 3" xfId="8242"/>
    <cellStyle name="_pgvcl-costal_pgvcl_JND - 5_TECH-2 SOFT COPY 6 4" xfId="8243"/>
    <cellStyle name="_pgvcl-costal_PGVCL-_JND - 5_TECH-2 SOFT COPY 6 4" xfId="8244"/>
    <cellStyle name="_pgvcl-costal_pgvcl_JND - 5_TECH-2 SOFT COPY 6 5" xfId="8245"/>
    <cellStyle name="_pgvcl-costal_PGVCL-_JND - 5_TECH-2 SOFT COPY 6 5" xfId="8246"/>
    <cellStyle name="_pgvcl-costal_pgvcl_JND - 5_TECH-2 SOFT COPY 6 6" xfId="8247"/>
    <cellStyle name="_pgvcl-costal_PGVCL-_JND - 5_TECH-2 SOFT COPY 6 6" xfId="8248"/>
    <cellStyle name="_pgvcl-costal_pgvcl_JND - 5_TECH-2 SOFT COPY 6 7" xfId="8249"/>
    <cellStyle name="_pgvcl-costal_PGVCL-_JND - 5_TECH-2 SOFT COPY 6 7" xfId="8250"/>
    <cellStyle name="_pgvcl-costal_pgvcl_JND - 5_TECH-2 SOFT COPY 6 8" xfId="8251"/>
    <cellStyle name="_pgvcl-costal_PGVCL-_JND - 5_TECH-2 SOFT COPY 6 8" xfId="8252"/>
    <cellStyle name="_pgvcl-costal_pgvcl_JND - 5_TECH-2 SOFT COPY 6 9" xfId="8253"/>
    <cellStyle name="_pgvcl-costal_PGVCL-_JND - 5_TECH-2 SOFT COPY 6 9" xfId="8254"/>
    <cellStyle name="_pgvcl-costal_pgvcl_JND - 5_TECH-2 SOFT COPY 7" xfId="8255"/>
    <cellStyle name="_pgvcl-costal_PGVCL-_JND - 5_TECH-2 SOFT COPY 7" xfId="8256"/>
    <cellStyle name="_pgvcl-costal_pgvcl_JND - 5_TECH-2 SOFT COPY 7 10" xfId="8257"/>
    <cellStyle name="_pgvcl-costal_PGVCL-_JND - 5_TECH-2 SOFT COPY 7 10" xfId="8258"/>
    <cellStyle name="_pgvcl-costal_pgvcl_JND - 5_TECH-2 SOFT COPY 7 2" xfId="8259"/>
    <cellStyle name="_pgvcl-costal_PGVCL-_JND - 5_TECH-2 SOFT COPY 7 2" xfId="8260"/>
    <cellStyle name="_pgvcl-costal_pgvcl_JND - 5_TECH-2 SOFT COPY 7 3" xfId="8261"/>
    <cellStyle name="_pgvcl-costal_PGVCL-_JND - 5_TECH-2 SOFT COPY 7 3" xfId="8262"/>
    <cellStyle name="_pgvcl-costal_pgvcl_JND - 5_TECH-2 SOFT COPY 7 4" xfId="8263"/>
    <cellStyle name="_pgvcl-costal_PGVCL-_JND - 5_TECH-2 SOFT COPY 7 4" xfId="8264"/>
    <cellStyle name="_pgvcl-costal_pgvcl_JND - 5_TECH-2 SOFT COPY 7 5" xfId="8265"/>
    <cellStyle name="_pgvcl-costal_PGVCL-_JND - 5_TECH-2 SOFT COPY 7 5" xfId="8266"/>
    <cellStyle name="_pgvcl-costal_pgvcl_JND - 5_TECH-2 SOFT COPY 7 6" xfId="8267"/>
    <cellStyle name="_pgvcl-costal_PGVCL-_JND - 5_TECH-2 SOFT COPY 7 6" xfId="8268"/>
    <cellStyle name="_pgvcl-costal_pgvcl_JND - 5_TECH-2 SOFT COPY 7 7" xfId="8269"/>
    <cellStyle name="_pgvcl-costal_PGVCL-_JND - 5_TECH-2 SOFT COPY 7 7" xfId="8270"/>
    <cellStyle name="_pgvcl-costal_pgvcl_JND - 5_TECH-2 SOFT COPY 7 8" xfId="8271"/>
    <cellStyle name="_pgvcl-costal_PGVCL-_JND - 5_TECH-2 SOFT COPY 7 8" xfId="8272"/>
    <cellStyle name="_pgvcl-costal_pgvcl_JND - 5_TECH-2 SOFT COPY 7 9" xfId="8273"/>
    <cellStyle name="_pgvcl-costal_PGVCL-_JND - 5_TECH-2 SOFT COPY 7 9" xfId="8274"/>
    <cellStyle name="_pgvcl-costal_pgvcl_JND - 5_TECH-2 SOFT COPY 8" xfId="8275"/>
    <cellStyle name="_pgvcl-costal_PGVCL-_JND - 5_TECH-2 SOFT COPY 8" xfId="8276"/>
    <cellStyle name="_pgvcl-costal_pgvcl_JND - 5_TRANSFORMER DETAIL." xfId="8277"/>
    <cellStyle name="_pgvcl-costal_PGVCL-_JND - 5_TRANSFORMER DETAIL." xfId="8278"/>
    <cellStyle name="_pgvcl-costal_pgvcl_JND - 5_TRANSFORMER DETAIL. 2" xfId="8279"/>
    <cellStyle name="_pgvcl-costal_PGVCL-_JND - 5_TRANSFORMER DETAIL. 2" xfId="8280"/>
    <cellStyle name="_pgvcl-costal_pgvcl_JND - 5_TRANSFORMER DETAIL. 2 10" xfId="8281"/>
    <cellStyle name="_pgvcl-costal_PGVCL-_JND - 5_TRANSFORMER DETAIL. 2 10" xfId="8282"/>
    <cellStyle name="_pgvcl-costal_pgvcl_JND - 5_TRANSFORMER DETAIL. 2 2" xfId="8283"/>
    <cellStyle name="_pgvcl-costal_PGVCL-_JND - 5_TRANSFORMER DETAIL. 2 2" xfId="8284"/>
    <cellStyle name="_pgvcl-costal_pgvcl_JND - 5_TRANSFORMER DETAIL. 2 3" xfId="8285"/>
    <cellStyle name="_pgvcl-costal_PGVCL-_JND - 5_TRANSFORMER DETAIL. 2 3" xfId="8286"/>
    <cellStyle name="_pgvcl-costal_pgvcl_JND - 5_TRANSFORMER DETAIL. 2 4" xfId="8287"/>
    <cellStyle name="_pgvcl-costal_PGVCL-_JND - 5_TRANSFORMER DETAIL. 2 4" xfId="8288"/>
    <cellStyle name="_pgvcl-costal_pgvcl_JND - 5_TRANSFORMER DETAIL. 2 5" xfId="8289"/>
    <cellStyle name="_pgvcl-costal_PGVCL-_JND - 5_TRANSFORMER DETAIL. 2 5" xfId="8290"/>
    <cellStyle name="_pgvcl-costal_pgvcl_JND - 5_TRANSFORMER DETAIL. 2 6" xfId="8291"/>
    <cellStyle name="_pgvcl-costal_PGVCL-_JND - 5_TRANSFORMER DETAIL. 2 6" xfId="8292"/>
    <cellStyle name="_pgvcl-costal_pgvcl_JND - 5_TRANSFORMER DETAIL. 2 7" xfId="8293"/>
    <cellStyle name="_pgvcl-costal_PGVCL-_JND - 5_TRANSFORMER DETAIL. 2 7" xfId="8294"/>
    <cellStyle name="_pgvcl-costal_pgvcl_JND - 5_TRANSFORMER DETAIL. 2 8" xfId="8295"/>
    <cellStyle name="_pgvcl-costal_PGVCL-_JND - 5_TRANSFORMER DETAIL. 2 8" xfId="8296"/>
    <cellStyle name="_pgvcl-costal_pgvcl_JND - 5_TRANSFORMER DETAIL. 2 9" xfId="8297"/>
    <cellStyle name="_pgvcl-costal_PGVCL-_JND - 5_TRANSFORMER DETAIL. 2 9" xfId="8298"/>
    <cellStyle name="_pgvcl-costal_pgvcl_JND - 5_TRANSFORMER DETAIL. 3" xfId="8299"/>
    <cellStyle name="_pgvcl-costal_PGVCL-_JND - 5_TRANSFORMER DETAIL. 3" xfId="8300"/>
    <cellStyle name="_pgvcl-costal_pgvcl_JND - 5_TRANSFORMER DETAIL. 3 10" xfId="8301"/>
    <cellStyle name="_pgvcl-costal_PGVCL-_JND - 5_TRANSFORMER DETAIL. 3 10" xfId="8302"/>
    <cellStyle name="_pgvcl-costal_pgvcl_JND - 5_TRANSFORMER DETAIL. 3 2" xfId="8303"/>
    <cellStyle name="_pgvcl-costal_PGVCL-_JND - 5_TRANSFORMER DETAIL. 3 2" xfId="8304"/>
    <cellStyle name="_pgvcl-costal_pgvcl_JND - 5_TRANSFORMER DETAIL. 3 3" xfId="8305"/>
    <cellStyle name="_pgvcl-costal_PGVCL-_JND - 5_TRANSFORMER DETAIL. 3 3" xfId="8306"/>
    <cellStyle name="_pgvcl-costal_pgvcl_JND - 5_TRANSFORMER DETAIL. 3 4" xfId="8307"/>
    <cellStyle name="_pgvcl-costal_PGVCL-_JND - 5_TRANSFORMER DETAIL. 3 4" xfId="8308"/>
    <cellStyle name="_pgvcl-costal_pgvcl_JND - 5_TRANSFORMER DETAIL. 3 5" xfId="8309"/>
    <cellStyle name="_pgvcl-costal_PGVCL-_JND - 5_TRANSFORMER DETAIL. 3 5" xfId="8310"/>
    <cellStyle name="_pgvcl-costal_pgvcl_JND - 5_TRANSFORMER DETAIL. 3 6" xfId="8311"/>
    <cellStyle name="_pgvcl-costal_PGVCL-_JND - 5_TRANSFORMER DETAIL. 3 6" xfId="8312"/>
    <cellStyle name="_pgvcl-costal_pgvcl_JND - 5_TRANSFORMER DETAIL. 3 7" xfId="8313"/>
    <cellStyle name="_pgvcl-costal_PGVCL-_JND - 5_TRANSFORMER DETAIL. 3 7" xfId="8314"/>
    <cellStyle name="_pgvcl-costal_pgvcl_JND - 5_TRANSFORMER DETAIL. 3 8" xfId="8315"/>
    <cellStyle name="_pgvcl-costal_PGVCL-_JND - 5_TRANSFORMER DETAIL. 3 8" xfId="8316"/>
    <cellStyle name="_pgvcl-costal_pgvcl_JND - 5_TRANSFORMER DETAIL. 3 9" xfId="8317"/>
    <cellStyle name="_pgvcl-costal_PGVCL-_JND - 5_TRANSFORMER DETAIL. 3 9" xfId="8318"/>
    <cellStyle name="_pgvcl-costal_pgvcl_JND - 5_TRANSFORMER DETAIL. 4" xfId="8319"/>
    <cellStyle name="_pgvcl-costal_PGVCL-_JND - 5_TRANSFORMER DETAIL. 4" xfId="8320"/>
    <cellStyle name="_pgvcl-costal_pgvcl_JND - 5_TRANSFORMER DETAIL. 4 10" xfId="8321"/>
    <cellStyle name="_pgvcl-costal_PGVCL-_JND - 5_TRANSFORMER DETAIL. 4 10" xfId="8322"/>
    <cellStyle name="_pgvcl-costal_pgvcl_JND - 5_TRANSFORMER DETAIL. 4 2" xfId="8323"/>
    <cellStyle name="_pgvcl-costal_PGVCL-_JND - 5_TRANSFORMER DETAIL. 4 2" xfId="8324"/>
    <cellStyle name="_pgvcl-costal_pgvcl_JND - 5_TRANSFORMER DETAIL. 4 3" xfId="8325"/>
    <cellStyle name="_pgvcl-costal_PGVCL-_JND - 5_TRANSFORMER DETAIL. 4 3" xfId="8326"/>
    <cellStyle name="_pgvcl-costal_pgvcl_JND - 5_TRANSFORMER DETAIL. 4 4" xfId="8327"/>
    <cellStyle name="_pgvcl-costal_PGVCL-_JND - 5_TRANSFORMER DETAIL. 4 4" xfId="8328"/>
    <cellStyle name="_pgvcl-costal_pgvcl_JND - 5_TRANSFORMER DETAIL. 4 5" xfId="8329"/>
    <cellStyle name="_pgvcl-costal_PGVCL-_JND - 5_TRANSFORMER DETAIL. 4 5" xfId="8330"/>
    <cellStyle name="_pgvcl-costal_pgvcl_JND - 5_TRANSFORMER DETAIL. 4 6" xfId="8331"/>
    <cellStyle name="_pgvcl-costal_PGVCL-_JND - 5_TRANSFORMER DETAIL. 4 6" xfId="8332"/>
    <cellStyle name="_pgvcl-costal_pgvcl_JND - 5_TRANSFORMER DETAIL. 4 7" xfId="8333"/>
    <cellStyle name="_pgvcl-costal_PGVCL-_JND - 5_TRANSFORMER DETAIL. 4 7" xfId="8334"/>
    <cellStyle name="_pgvcl-costal_pgvcl_JND - 5_TRANSFORMER DETAIL. 4 8" xfId="8335"/>
    <cellStyle name="_pgvcl-costal_PGVCL-_JND - 5_TRANSFORMER DETAIL. 4 8" xfId="8336"/>
    <cellStyle name="_pgvcl-costal_pgvcl_JND - 5_TRANSFORMER DETAIL. 4 9" xfId="8337"/>
    <cellStyle name="_pgvcl-costal_PGVCL-_JND - 5_TRANSFORMER DETAIL. 4 9" xfId="8338"/>
    <cellStyle name="_pgvcl-costal_pgvcl_JND - 5_TRANSFORMER DETAIL. 5" xfId="8339"/>
    <cellStyle name="_pgvcl-costal_PGVCL-_JND - 5_TRANSFORMER DETAIL. 5" xfId="8340"/>
    <cellStyle name="_pgvcl-costal_pgvcl_JND - 5_TRANSFORMER DETAIL. 5 10" xfId="8341"/>
    <cellStyle name="_pgvcl-costal_PGVCL-_JND - 5_TRANSFORMER DETAIL. 5 10" xfId="8342"/>
    <cellStyle name="_pgvcl-costal_pgvcl_JND - 5_TRANSFORMER DETAIL. 5 2" xfId="8343"/>
    <cellStyle name="_pgvcl-costal_PGVCL-_JND - 5_TRANSFORMER DETAIL. 5 2" xfId="8344"/>
    <cellStyle name="_pgvcl-costal_pgvcl_JND - 5_TRANSFORMER DETAIL. 5 3" xfId="8345"/>
    <cellStyle name="_pgvcl-costal_PGVCL-_JND - 5_TRANSFORMER DETAIL. 5 3" xfId="8346"/>
    <cellStyle name="_pgvcl-costal_pgvcl_JND - 5_TRANSFORMER DETAIL. 5 4" xfId="8347"/>
    <cellStyle name="_pgvcl-costal_PGVCL-_JND - 5_TRANSFORMER DETAIL. 5 4" xfId="8348"/>
    <cellStyle name="_pgvcl-costal_pgvcl_JND - 5_TRANSFORMER DETAIL. 5 5" xfId="8349"/>
    <cellStyle name="_pgvcl-costal_PGVCL-_JND - 5_TRANSFORMER DETAIL. 5 5" xfId="8350"/>
    <cellStyle name="_pgvcl-costal_pgvcl_JND - 5_TRANSFORMER DETAIL. 5 6" xfId="8351"/>
    <cellStyle name="_pgvcl-costal_PGVCL-_JND - 5_TRANSFORMER DETAIL. 5 6" xfId="8352"/>
    <cellStyle name="_pgvcl-costal_pgvcl_JND - 5_TRANSFORMER DETAIL. 5 7" xfId="8353"/>
    <cellStyle name="_pgvcl-costal_PGVCL-_JND - 5_TRANSFORMER DETAIL. 5 7" xfId="8354"/>
    <cellStyle name="_pgvcl-costal_pgvcl_JND - 5_TRANSFORMER DETAIL. 5 8" xfId="8355"/>
    <cellStyle name="_pgvcl-costal_PGVCL-_JND - 5_TRANSFORMER DETAIL. 5 8" xfId="8356"/>
    <cellStyle name="_pgvcl-costal_pgvcl_JND - 5_TRANSFORMER DETAIL. 5 9" xfId="8357"/>
    <cellStyle name="_pgvcl-costal_PGVCL-_JND - 5_TRANSFORMER DETAIL. 5 9" xfId="8358"/>
    <cellStyle name="_pgvcl-costal_pgvcl_JND - 5_TRANSFORMER DETAIL. 6" xfId="8359"/>
    <cellStyle name="_pgvcl-costal_PGVCL-_JND - 5_TRANSFORMER DETAIL. 6" xfId="8360"/>
    <cellStyle name="_pgvcl-costal_pgvcl_JND - 5_TRANSFORMER DETAIL. 6 10" xfId="8361"/>
    <cellStyle name="_pgvcl-costal_PGVCL-_JND - 5_TRANSFORMER DETAIL. 6 10" xfId="8362"/>
    <cellStyle name="_pgvcl-costal_pgvcl_JND - 5_TRANSFORMER DETAIL. 6 2" xfId="8363"/>
    <cellStyle name="_pgvcl-costal_PGVCL-_JND - 5_TRANSFORMER DETAIL. 6 2" xfId="8364"/>
    <cellStyle name="_pgvcl-costal_pgvcl_JND - 5_TRANSFORMER DETAIL. 6 3" xfId="8365"/>
    <cellStyle name="_pgvcl-costal_PGVCL-_JND - 5_TRANSFORMER DETAIL. 6 3" xfId="8366"/>
    <cellStyle name="_pgvcl-costal_pgvcl_JND - 5_TRANSFORMER DETAIL. 6 4" xfId="8367"/>
    <cellStyle name="_pgvcl-costal_PGVCL-_JND - 5_TRANSFORMER DETAIL. 6 4" xfId="8368"/>
    <cellStyle name="_pgvcl-costal_pgvcl_JND - 5_TRANSFORMER DETAIL. 6 5" xfId="8369"/>
    <cellStyle name="_pgvcl-costal_PGVCL-_JND - 5_TRANSFORMER DETAIL. 6 5" xfId="8370"/>
    <cellStyle name="_pgvcl-costal_pgvcl_JND - 5_TRANSFORMER DETAIL. 6 6" xfId="8371"/>
    <cellStyle name="_pgvcl-costal_PGVCL-_JND - 5_TRANSFORMER DETAIL. 6 6" xfId="8372"/>
    <cellStyle name="_pgvcl-costal_pgvcl_JND - 5_TRANSFORMER DETAIL. 6 7" xfId="8373"/>
    <cellStyle name="_pgvcl-costal_PGVCL-_JND - 5_TRANSFORMER DETAIL. 6 7" xfId="8374"/>
    <cellStyle name="_pgvcl-costal_pgvcl_JND - 5_TRANSFORMER DETAIL. 6 8" xfId="8375"/>
    <cellStyle name="_pgvcl-costal_PGVCL-_JND - 5_TRANSFORMER DETAIL. 6 8" xfId="8376"/>
    <cellStyle name="_pgvcl-costal_pgvcl_JND - 5_TRANSFORMER DETAIL. 6 9" xfId="8377"/>
    <cellStyle name="_pgvcl-costal_PGVCL-_JND - 5_TRANSFORMER DETAIL. 6 9" xfId="8378"/>
    <cellStyle name="_pgvcl-costal_pgvcl_JND - 5_TRANSFORMER DETAIL. 7" xfId="8379"/>
    <cellStyle name="_pgvcl-costal_PGVCL-_JND - 5_TRANSFORMER DETAIL. 7" xfId="8380"/>
    <cellStyle name="_pgvcl-costal_pgvcl_JND - 5_TRANSFORMER DETAIL. 7 10" xfId="8381"/>
    <cellStyle name="_pgvcl-costal_PGVCL-_JND - 5_TRANSFORMER DETAIL. 7 10" xfId="8382"/>
    <cellStyle name="_pgvcl-costal_pgvcl_JND - 5_TRANSFORMER DETAIL. 7 2" xfId="8383"/>
    <cellStyle name="_pgvcl-costal_PGVCL-_JND - 5_TRANSFORMER DETAIL. 7 2" xfId="8384"/>
    <cellStyle name="_pgvcl-costal_pgvcl_JND - 5_TRANSFORMER DETAIL. 7 3" xfId="8385"/>
    <cellStyle name="_pgvcl-costal_PGVCL-_JND - 5_TRANSFORMER DETAIL. 7 3" xfId="8386"/>
    <cellStyle name="_pgvcl-costal_pgvcl_JND - 5_TRANSFORMER DETAIL. 7 4" xfId="8387"/>
    <cellStyle name="_pgvcl-costal_PGVCL-_JND - 5_TRANSFORMER DETAIL. 7 4" xfId="8388"/>
    <cellStyle name="_pgvcl-costal_pgvcl_JND - 5_TRANSFORMER DETAIL. 7 5" xfId="8389"/>
    <cellStyle name="_pgvcl-costal_PGVCL-_JND - 5_TRANSFORMER DETAIL. 7 5" xfId="8390"/>
    <cellStyle name="_pgvcl-costal_pgvcl_JND - 5_TRANSFORMER DETAIL. 7 6" xfId="8391"/>
    <cellStyle name="_pgvcl-costal_PGVCL-_JND - 5_TRANSFORMER DETAIL. 7 6" xfId="8392"/>
    <cellStyle name="_pgvcl-costal_pgvcl_JND - 5_TRANSFORMER DETAIL. 7 7" xfId="8393"/>
    <cellStyle name="_pgvcl-costal_PGVCL-_JND - 5_TRANSFORMER DETAIL. 7 7" xfId="8394"/>
    <cellStyle name="_pgvcl-costal_pgvcl_JND - 5_TRANSFORMER DETAIL. 7 8" xfId="8395"/>
    <cellStyle name="_pgvcl-costal_PGVCL-_JND - 5_TRANSFORMER DETAIL. 7 8" xfId="8396"/>
    <cellStyle name="_pgvcl-costal_pgvcl_JND - 5_TRANSFORMER DETAIL. 7 9" xfId="8397"/>
    <cellStyle name="_pgvcl-costal_PGVCL-_JND - 5_TRANSFORMER DETAIL. 7 9" xfId="8398"/>
    <cellStyle name="_pgvcl-costal_pgvcl_JND - 5_TRANSFORMER DETAIL. 8" xfId="8399"/>
    <cellStyle name="_pgvcl-costal_PGVCL-_JND - 5_TRANSFORMER DETAIL. 8" xfId="8400"/>
    <cellStyle name="_pgvcl-costal_pgvcl_JND - 5_Urban Weekly 8 MAY 09" xfId="8401"/>
    <cellStyle name="_pgvcl-costal_PGVCL-_JND - 5_Urban Weekly 8 MAY 09" xfId="8402"/>
    <cellStyle name="_pgvcl-costal_pgvcl_JND - 5_Urban Weekly 8 MAY 09 2" xfId="8403"/>
    <cellStyle name="_pgvcl-costal_PGVCL-_JND - 5_Urban Weekly 8 MAY 09 2" xfId="8404"/>
    <cellStyle name="_pgvcl-costal_pgvcl_JND - 5_URBAN WEEKLY PBR CO" xfId="8405"/>
    <cellStyle name="_pgvcl-costal_PGVCL-_JND - 5_URBAN WEEKLY PBR CO" xfId="8406"/>
    <cellStyle name="_pgvcl-costal_pgvcl_JND - 5_URBAN WEEKLY PBR CO 2" xfId="8407"/>
    <cellStyle name="_pgvcl-costal_PGVCL-_JND - 5_URBAN WEEKLY PBR CO 2" xfId="8408"/>
    <cellStyle name="_pgvcl-costal_pgvcl_JND - 5_URBAN WEEKLY PBR CO 2 10" xfId="8409"/>
    <cellStyle name="_pgvcl-costal_PGVCL-_JND - 5_URBAN WEEKLY PBR CO 2 10" xfId="8410"/>
    <cellStyle name="_pgvcl-costal_pgvcl_JND - 5_URBAN WEEKLY PBR CO 2 2" xfId="8411"/>
    <cellStyle name="_pgvcl-costal_PGVCL-_JND - 5_URBAN WEEKLY PBR CO 2 2" xfId="8412"/>
    <cellStyle name="_pgvcl-costal_pgvcl_JND - 5_URBAN WEEKLY PBR CO 2 3" xfId="8413"/>
    <cellStyle name="_pgvcl-costal_PGVCL-_JND - 5_URBAN WEEKLY PBR CO 2 3" xfId="8414"/>
    <cellStyle name="_pgvcl-costal_pgvcl_JND - 5_URBAN WEEKLY PBR CO 2 4" xfId="8415"/>
    <cellStyle name="_pgvcl-costal_PGVCL-_JND - 5_URBAN WEEKLY PBR CO 2 4" xfId="8416"/>
    <cellStyle name="_pgvcl-costal_pgvcl_JND - 5_URBAN WEEKLY PBR CO 2 5" xfId="8417"/>
    <cellStyle name="_pgvcl-costal_PGVCL-_JND - 5_URBAN WEEKLY PBR CO 2 5" xfId="8418"/>
    <cellStyle name="_pgvcl-costal_pgvcl_JND - 5_URBAN WEEKLY PBR CO 2 6" xfId="8419"/>
    <cellStyle name="_pgvcl-costal_PGVCL-_JND - 5_URBAN WEEKLY PBR CO 2 6" xfId="8420"/>
    <cellStyle name="_pgvcl-costal_pgvcl_JND - 5_URBAN WEEKLY PBR CO 2 7" xfId="8421"/>
    <cellStyle name="_pgvcl-costal_PGVCL-_JND - 5_URBAN WEEKLY PBR CO 2 7" xfId="8422"/>
    <cellStyle name="_pgvcl-costal_pgvcl_JND - 5_URBAN WEEKLY PBR CO 2 8" xfId="8423"/>
    <cellStyle name="_pgvcl-costal_PGVCL-_JND - 5_URBAN WEEKLY PBR CO 2 8" xfId="8424"/>
    <cellStyle name="_pgvcl-costal_pgvcl_JND - 5_URBAN WEEKLY PBR CO 2 9" xfId="8425"/>
    <cellStyle name="_pgvcl-costal_PGVCL-_JND - 5_URBAN WEEKLY PBR CO 2 9" xfId="8426"/>
    <cellStyle name="_pgvcl-costal_pgvcl_JND - 5_URBAN WEEKLY PBR CO 3" xfId="8427"/>
    <cellStyle name="_pgvcl-costal_PGVCL-_JND - 5_URBAN WEEKLY PBR CO 3" xfId="8428"/>
    <cellStyle name="_pgvcl-costal_pgvcl_JND - 5_URBAN WEEKLY PBR CO 3 10" xfId="8429"/>
    <cellStyle name="_pgvcl-costal_PGVCL-_JND - 5_URBAN WEEKLY PBR CO 3 10" xfId="8430"/>
    <cellStyle name="_pgvcl-costal_pgvcl_JND - 5_URBAN WEEKLY PBR CO 3 2" xfId="8431"/>
    <cellStyle name="_pgvcl-costal_PGVCL-_JND - 5_URBAN WEEKLY PBR CO 3 2" xfId="8432"/>
    <cellStyle name="_pgvcl-costal_pgvcl_JND - 5_URBAN WEEKLY PBR CO 3 3" xfId="8433"/>
    <cellStyle name="_pgvcl-costal_PGVCL-_JND - 5_URBAN WEEKLY PBR CO 3 3" xfId="8434"/>
    <cellStyle name="_pgvcl-costal_pgvcl_JND - 5_URBAN WEEKLY PBR CO 3 4" xfId="8435"/>
    <cellStyle name="_pgvcl-costal_PGVCL-_JND - 5_URBAN WEEKLY PBR CO 3 4" xfId="8436"/>
    <cellStyle name="_pgvcl-costal_pgvcl_JND - 5_URBAN WEEKLY PBR CO 3 5" xfId="8437"/>
    <cellStyle name="_pgvcl-costal_PGVCL-_JND - 5_URBAN WEEKLY PBR CO 3 5" xfId="8438"/>
    <cellStyle name="_pgvcl-costal_pgvcl_JND - 5_URBAN WEEKLY PBR CO 3 6" xfId="8439"/>
    <cellStyle name="_pgvcl-costal_PGVCL-_JND - 5_URBAN WEEKLY PBR CO 3 6" xfId="8440"/>
    <cellStyle name="_pgvcl-costal_pgvcl_JND - 5_URBAN WEEKLY PBR CO 3 7" xfId="8441"/>
    <cellStyle name="_pgvcl-costal_PGVCL-_JND - 5_URBAN WEEKLY PBR CO 3 7" xfId="8442"/>
    <cellStyle name="_pgvcl-costal_pgvcl_JND - 5_URBAN WEEKLY PBR CO 3 8" xfId="8443"/>
    <cellStyle name="_pgvcl-costal_PGVCL-_JND - 5_URBAN WEEKLY PBR CO 3 8" xfId="8444"/>
    <cellStyle name="_pgvcl-costal_pgvcl_JND - 5_URBAN WEEKLY PBR CO 3 9" xfId="8445"/>
    <cellStyle name="_pgvcl-costal_PGVCL-_JND - 5_URBAN WEEKLY PBR CO 3 9" xfId="8446"/>
    <cellStyle name="_pgvcl-costal_pgvcl_JND - 5_URBAN WEEKLY PBR CO 4" xfId="8447"/>
    <cellStyle name="_pgvcl-costal_PGVCL-_JND - 5_URBAN WEEKLY PBR CO 4" xfId="8448"/>
    <cellStyle name="_pgvcl-costal_pgvcl_JND - 5_URBAN WEEKLY PBR CO 4 10" xfId="8449"/>
    <cellStyle name="_pgvcl-costal_PGVCL-_JND - 5_URBAN WEEKLY PBR CO 4 10" xfId="8450"/>
    <cellStyle name="_pgvcl-costal_pgvcl_JND - 5_URBAN WEEKLY PBR CO 4 2" xfId="8451"/>
    <cellStyle name="_pgvcl-costal_PGVCL-_JND - 5_URBAN WEEKLY PBR CO 4 2" xfId="8452"/>
    <cellStyle name="_pgvcl-costal_pgvcl_JND - 5_URBAN WEEKLY PBR CO 4 3" xfId="8453"/>
    <cellStyle name="_pgvcl-costal_PGVCL-_JND - 5_URBAN WEEKLY PBR CO 4 3" xfId="8454"/>
    <cellStyle name="_pgvcl-costal_pgvcl_JND - 5_URBAN WEEKLY PBR CO 4 4" xfId="8455"/>
    <cellStyle name="_pgvcl-costal_PGVCL-_JND - 5_URBAN WEEKLY PBR CO 4 4" xfId="8456"/>
    <cellStyle name="_pgvcl-costal_pgvcl_JND - 5_URBAN WEEKLY PBR CO 4 5" xfId="8457"/>
    <cellStyle name="_pgvcl-costal_PGVCL-_JND - 5_URBAN WEEKLY PBR CO 4 5" xfId="8458"/>
    <cellStyle name="_pgvcl-costal_pgvcl_JND - 5_URBAN WEEKLY PBR CO 4 6" xfId="8459"/>
    <cellStyle name="_pgvcl-costal_PGVCL-_JND - 5_URBAN WEEKLY PBR CO 4 6" xfId="8460"/>
    <cellStyle name="_pgvcl-costal_pgvcl_JND - 5_URBAN WEEKLY PBR CO 4 7" xfId="8461"/>
    <cellStyle name="_pgvcl-costal_PGVCL-_JND - 5_URBAN WEEKLY PBR CO 4 7" xfId="8462"/>
    <cellStyle name="_pgvcl-costal_pgvcl_JND - 5_URBAN WEEKLY PBR CO 4 8" xfId="8463"/>
    <cellStyle name="_pgvcl-costal_PGVCL-_JND - 5_URBAN WEEKLY PBR CO 4 8" xfId="8464"/>
    <cellStyle name="_pgvcl-costal_pgvcl_JND - 5_URBAN WEEKLY PBR CO 4 9" xfId="8465"/>
    <cellStyle name="_pgvcl-costal_PGVCL-_JND - 5_URBAN WEEKLY PBR CO 4 9" xfId="8466"/>
    <cellStyle name="_pgvcl-costal_pgvcl_JND - 5_URBAN WEEKLY PBR CO 5" xfId="8467"/>
    <cellStyle name="_pgvcl-costal_PGVCL-_JND - 5_URBAN WEEKLY PBR CO 5" xfId="8468"/>
    <cellStyle name="_pgvcl-costal_pgvcl_JND - 5_URBAN WEEKLY PBR CO 5 10" xfId="8469"/>
    <cellStyle name="_pgvcl-costal_PGVCL-_JND - 5_URBAN WEEKLY PBR CO 5 10" xfId="8470"/>
    <cellStyle name="_pgvcl-costal_pgvcl_JND - 5_URBAN WEEKLY PBR CO 5 2" xfId="8471"/>
    <cellStyle name="_pgvcl-costal_PGVCL-_JND - 5_URBAN WEEKLY PBR CO 5 2" xfId="8472"/>
    <cellStyle name="_pgvcl-costal_pgvcl_JND - 5_URBAN WEEKLY PBR CO 5 3" xfId="8473"/>
    <cellStyle name="_pgvcl-costal_PGVCL-_JND - 5_URBAN WEEKLY PBR CO 5 3" xfId="8474"/>
    <cellStyle name="_pgvcl-costal_pgvcl_JND - 5_URBAN WEEKLY PBR CO 5 4" xfId="8475"/>
    <cellStyle name="_pgvcl-costal_PGVCL-_JND - 5_URBAN WEEKLY PBR CO 5 4" xfId="8476"/>
    <cellStyle name="_pgvcl-costal_pgvcl_JND - 5_URBAN WEEKLY PBR CO 5 5" xfId="8477"/>
    <cellStyle name="_pgvcl-costal_PGVCL-_JND - 5_URBAN WEEKLY PBR CO 5 5" xfId="8478"/>
    <cellStyle name="_pgvcl-costal_pgvcl_JND - 5_URBAN WEEKLY PBR CO 5 6" xfId="8479"/>
    <cellStyle name="_pgvcl-costal_PGVCL-_JND - 5_URBAN WEEKLY PBR CO 5 6" xfId="8480"/>
    <cellStyle name="_pgvcl-costal_pgvcl_JND - 5_URBAN WEEKLY PBR CO 5 7" xfId="8481"/>
    <cellStyle name="_pgvcl-costal_PGVCL-_JND - 5_URBAN WEEKLY PBR CO 5 7" xfId="8482"/>
    <cellStyle name="_pgvcl-costal_pgvcl_JND - 5_URBAN WEEKLY PBR CO 5 8" xfId="8483"/>
    <cellStyle name="_pgvcl-costal_PGVCL-_JND - 5_URBAN WEEKLY PBR CO 5 8" xfId="8484"/>
    <cellStyle name="_pgvcl-costal_pgvcl_JND - 5_URBAN WEEKLY PBR CO 5 9" xfId="8485"/>
    <cellStyle name="_pgvcl-costal_PGVCL-_JND - 5_URBAN WEEKLY PBR CO 5 9" xfId="8486"/>
    <cellStyle name="_pgvcl-costal_pgvcl_JND - 5_URBAN WEEKLY PBR CO 6" xfId="8487"/>
    <cellStyle name="_pgvcl-costal_PGVCL-_JND - 5_URBAN WEEKLY PBR CO 6" xfId="8488"/>
    <cellStyle name="_pgvcl-costal_pgvcl_JND - 5_URBAN WEEKLY PBR CO 6 10" xfId="8489"/>
    <cellStyle name="_pgvcl-costal_PGVCL-_JND - 5_URBAN WEEKLY PBR CO 6 10" xfId="8490"/>
    <cellStyle name="_pgvcl-costal_pgvcl_JND - 5_URBAN WEEKLY PBR CO 6 2" xfId="8491"/>
    <cellStyle name="_pgvcl-costal_PGVCL-_JND - 5_URBAN WEEKLY PBR CO 6 2" xfId="8492"/>
    <cellStyle name="_pgvcl-costal_pgvcl_JND - 5_URBAN WEEKLY PBR CO 6 3" xfId="8493"/>
    <cellStyle name="_pgvcl-costal_PGVCL-_JND - 5_URBAN WEEKLY PBR CO 6 3" xfId="8494"/>
    <cellStyle name="_pgvcl-costal_pgvcl_JND - 5_URBAN WEEKLY PBR CO 6 4" xfId="8495"/>
    <cellStyle name="_pgvcl-costal_PGVCL-_JND - 5_URBAN WEEKLY PBR CO 6 4" xfId="8496"/>
    <cellStyle name="_pgvcl-costal_pgvcl_JND - 5_URBAN WEEKLY PBR CO 6 5" xfId="8497"/>
    <cellStyle name="_pgvcl-costal_PGVCL-_JND - 5_URBAN WEEKLY PBR CO 6 5" xfId="8498"/>
    <cellStyle name="_pgvcl-costal_pgvcl_JND - 5_URBAN WEEKLY PBR CO 6 6" xfId="8499"/>
    <cellStyle name="_pgvcl-costal_PGVCL-_JND - 5_URBAN WEEKLY PBR CO 6 6" xfId="8500"/>
    <cellStyle name="_pgvcl-costal_pgvcl_JND - 5_URBAN WEEKLY PBR CO 6 7" xfId="8501"/>
    <cellStyle name="_pgvcl-costal_PGVCL-_JND - 5_URBAN WEEKLY PBR CO 6 7" xfId="8502"/>
    <cellStyle name="_pgvcl-costal_pgvcl_JND - 5_URBAN WEEKLY PBR CO 6 8" xfId="8503"/>
    <cellStyle name="_pgvcl-costal_PGVCL-_JND - 5_URBAN WEEKLY PBR CO 6 8" xfId="8504"/>
    <cellStyle name="_pgvcl-costal_pgvcl_JND - 5_URBAN WEEKLY PBR CO 6 9" xfId="8505"/>
    <cellStyle name="_pgvcl-costal_PGVCL-_JND - 5_URBAN WEEKLY PBR CO 6 9" xfId="8506"/>
    <cellStyle name="_pgvcl-costal_pgvcl_JND - 5_URBAN WEEKLY PBR CO 7" xfId="8507"/>
    <cellStyle name="_pgvcl-costal_PGVCL-_JND - 5_URBAN WEEKLY PBR CO 7" xfId="8508"/>
    <cellStyle name="_pgvcl-costal_pgvcl_JND - 5_URBAN WEEKLY PBR CO 7 10" xfId="8509"/>
    <cellStyle name="_pgvcl-costal_PGVCL-_JND - 5_URBAN WEEKLY PBR CO 7 10" xfId="8510"/>
    <cellStyle name="_pgvcl-costal_pgvcl_JND - 5_URBAN WEEKLY PBR CO 7 2" xfId="8511"/>
    <cellStyle name="_pgvcl-costal_PGVCL-_JND - 5_URBAN WEEKLY PBR CO 7 2" xfId="8512"/>
    <cellStyle name="_pgvcl-costal_pgvcl_JND - 5_URBAN WEEKLY PBR CO 7 3" xfId="8513"/>
    <cellStyle name="_pgvcl-costal_PGVCL-_JND - 5_URBAN WEEKLY PBR CO 7 3" xfId="8514"/>
    <cellStyle name="_pgvcl-costal_pgvcl_JND - 5_URBAN WEEKLY PBR CO 7 4" xfId="8515"/>
    <cellStyle name="_pgvcl-costal_PGVCL-_JND - 5_URBAN WEEKLY PBR CO 7 4" xfId="8516"/>
    <cellStyle name="_pgvcl-costal_pgvcl_JND - 5_URBAN WEEKLY PBR CO 7 5" xfId="8517"/>
    <cellStyle name="_pgvcl-costal_PGVCL-_JND - 5_URBAN WEEKLY PBR CO 7 5" xfId="8518"/>
    <cellStyle name="_pgvcl-costal_pgvcl_JND - 5_URBAN WEEKLY PBR CO 7 6" xfId="8519"/>
    <cellStyle name="_pgvcl-costal_PGVCL-_JND - 5_URBAN WEEKLY PBR CO 7 6" xfId="8520"/>
    <cellStyle name="_pgvcl-costal_pgvcl_JND - 5_URBAN WEEKLY PBR CO 7 7" xfId="8521"/>
    <cellStyle name="_pgvcl-costal_PGVCL-_JND - 5_URBAN WEEKLY PBR CO 7 7" xfId="8522"/>
    <cellStyle name="_pgvcl-costal_pgvcl_JND - 5_URBAN WEEKLY PBR CO 7 8" xfId="8523"/>
    <cellStyle name="_pgvcl-costal_PGVCL-_JND - 5_URBAN WEEKLY PBR CO 7 8" xfId="8524"/>
    <cellStyle name="_pgvcl-costal_pgvcl_JND - 5_URBAN WEEKLY PBR CO 7 9" xfId="8525"/>
    <cellStyle name="_pgvcl-costal_PGVCL-_JND - 5_URBAN WEEKLY PBR CO 7 9" xfId="8526"/>
    <cellStyle name="_pgvcl-costal_pgvcl_JND - 5_URBAN WEEKLY PBR CO 8" xfId="8527"/>
    <cellStyle name="_pgvcl-costal_PGVCL-_JND - 5_URBAN WEEKLY PBR CO 8" xfId="8528"/>
    <cellStyle name="_pgvcl-costal_pgvcl_JND - 5_Weekly Urban PBR CO - 04-04-09 to 12-04-09" xfId="8529"/>
    <cellStyle name="_pgvcl-costal_PGVCL-_JND - 5_Weekly Urban PBR CO - 04-04-09 to 12-04-09" xfId="8530"/>
    <cellStyle name="_pgvcl-costal_pgvcl_JND - 5_Weekly Urban PBR CO - 04-04-09 to 12-04-09 2" xfId="8531"/>
    <cellStyle name="_pgvcl-costal_PGVCL-_JND - 5_Weekly Urban PBR CO - 04-04-09 to 12-04-09 2" xfId="8532"/>
    <cellStyle name="_pgvcl-costal_pgvcl_JND - 5_Weekly Urban PBR CO - 04-04-09 to 12-04-09 2 10" xfId="8533"/>
    <cellStyle name="_pgvcl-costal_PGVCL-_JND - 5_Weekly Urban PBR CO - 04-04-09 to 12-04-09 2 10" xfId="8534"/>
    <cellStyle name="_pgvcl-costal_pgvcl_JND - 5_Weekly Urban PBR CO - 04-04-09 to 12-04-09 2 2" xfId="8535"/>
    <cellStyle name="_pgvcl-costal_PGVCL-_JND - 5_Weekly Urban PBR CO - 04-04-09 to 12-04-09 2 2" xfId="8536"/>
    <cellStyle name="_pgvcl-costal_pgvcl_JND - 5_Weekly Urban PBR CO - 04-04-09 to 12-04-09 2 3" xfId="8537"/>
    <cellStyle name="_pgvcl-costal_PGVCL-_JND - 5_Weekly Urban PBR CO - 04-04-09 to 12-04-09 2 3" xfId="8538"/>
    <cellStyle name="_pgvcl-costal_pgvcl_JND - 5_Weekly Urban PBR CO - 04-04-09 to 12-04-09 2 4" xfId="8539"/>
    <cellStyle name="_pgvcl-costal_PGVCL-_JND - 5_Weekly Urban PBR CO - 04-04-09 to 12-04-09 2 4" xfId="8540"/>
    <cellStyle name="_pgvcl-costal_pgvcl_JND - 5_Weekly Urban PBR CO - 04-04-09 to 12-04-09 2 5" xfId="8541"/>
    <cellStyle name="_pgvcl-costal_PGVCL-_JND - 5_Weekly Urban PBR CO - 04-04-09 to 12-04-09 2 5" xfId="8542"/>
    <cellStyle name="_pgvcl-costal_pgvcl_JND - 5_Weekly Urban PBR CO - 04-04-09 to 12-04-09 2 6" xfId="8543"/>
    <cellStyle name="_pgvcl-costal_PGVCL-_JND - 5_Weekly Urban PBR CO - 04-04-09 to 12-04-09 2 6" xfId="8544"/>
    <cellStyle name="_pgvcl-costal_pgvcl_JND - 5_Weekly Urban PBR CO - 04-04-09 to 12-04-09 2 7" xfId="8545"/>
    <cellStyle name="_pgvcl-costal_PGVCL-_JND - 5_Weekly Urban PBR CO - 04-04-09 to 12-04-09 2 7" xfId="8546"/>
    <cellStyle name="_pgvcl-costal_pgvcl_JND - 5_Weekly Urban PBR CO - 04-04-09 to 12-04-09 2 8" xfId="8547"/>
    <cellStyle name="_pgvcl-costal_PGVCL-_JND - 5_Weekly Urban PBR CO - 04-04-09 to 12-04-09 2 8" xfId="8548"/>
    <cellStyle name="_pgvcl-costal_pgvcl_JND - 5_Weekly Urban PBR CO - 04-04-09 to 12-04-09 2 9" xfId="8549"/>
    <cellStyle name="_pgvcl-costal_PGVCL-_JND - 5_Weekly Urban PBR CO - 04-04-09 to 12-04-09 2 9" xfId="8550"/>
    <cellStyle name="_pgvcl-costal_pgvcl_JND - 5_Weekly Urban PBR CO - 04-04-09 to 12-04-09 3" xfId="8551"/>
    <cellStyle name="_pgvcl-costal_PGVCL-_JND - 5_Weekly Urban PBR CO - 04-04-09 to 12-04-09 3" xfId="8552"/>
    <cellStyle name="_pgvcl-costal_pgvcl_JND - 5_Weekly Urban PBR CO - 04-04-09 to 12-04-09 3 10" xfId="8553"/>
    <cellStyle name="_pgvcl-costal_PGVCL-_JND - 5_Weekly Urban PBR CO - 04-04-09 to 12-04-09 3 10" xfId="8554"/>
    <cellStyle name="_pgvcl-costal_pgvcl_JND - 5_Weekly Urban PBR CO - 04-04-09 to 12-04-09 3 2" xfId="8555"/>
    <cellStyle name="_pgvcl-costal_PGVCL-_JND - 5_Weekly Urban PBR CO - 04-04-09 to 12-04-09 3 2" xfId="8556"/>
    <cellStyle name="_pgvcl-costal_pgvcl_JND - 5_Weekly Urban PBR CO - 04-04-09 to 12-04-09 3 3" xfId="8557"/>
    <cellStyle name="_pgvcl-costal_PGVCL-_JND - 5_Weekly Urban PBR CO - 04-04-09 to 12-04-09 3 3" xfId="8558"/>
    <cellStyle name="_pgvcl-costal_pgvcl_JND - 5_Weekly Urban PBR CO - 04-04-09 to 12-04-09 3 4" xfId="8559"/>
    <cellStyle name="_pgvcl-costal_PGVCL-_JND - 5_Weekly Urban PBR CO - 04-04-09 to 12-04-09 3 4" xfId="8560"/>
    <cellStyle name="_pgvcl-costal_pgvcl_JND - 5_Weekly Urban PBR CO - 04-04-09 to 12-04-09 3 5" xfId="8561"/>
    <cellStyle name="_pgvcl-costal_PGVCL-_JND - 5_Weekly Urban PBR CO - 04-04-09 to 12-04-09 3 5" xfId="8562"/>
    <cellStyle name="_pgvcl-costal_pgvcl_JND - 5_Weekly Urban PBR CO - 04-04-09 to 12-04-09 3 6" xfId="8563"/>
    <cellStyle name="_pgvcl-costal_PGVCL-_JND - 5_Weekly Urban PBR CO - 04-04-09 to 12-04-09 3 6" xfId="8564"/>
    <cellStyle name="_pgvcl-costal_pgvcl_JND - 5_Weekly Urban PBR CO - 04-04-09 to 12-04-09 3 7" xfId="8565"/>
    <cellStyle name="_pgvcl-costal_PGVCL-_JND - 5_Weekly Urban PBR CO - 04-04-09 to 12-04-09 3 7" xfId="8566"/>
    <cellStyle name="_pgvcl-costal_pgvcl_JND - 5_Weekly Urban PBR CO - 04-04-09 to 12-04-09 3 8" xfId="8567"/>
    <cellStyle name="_pgvcl-costal_PGVCL-_JND - 5_Weekly Urban PBR CO - 04-04-09 to 12-04-09 3 8" xfId="8568"/>
    <cellStyle name="_pgvcl-costal_pgvcl_JND - 5_Weekly Urban PBR CO - 04-04-09 to 12-04-09 3 9" xfId="8569"/>
    <cellStyle name="_pgvcl-costal_PGVCL-_JND - 5_Weekly Urban PBR CO - 04-04-09 to 12-04-09 3 9" xfId="8570"/>
    <cellStyle name="_pgvcl-costal_pgvcl_JND - 5_Weekly Urban PBR CO - 04-04-09 to 12-04-09 4" xfId="8571"/>
    <cellStyle name="_pgvcl-costal_PGVCL-_JND - 5_Weekly Urban PBR CO - 04-04-09 to 12-04-09 4" xfId="8572"/>
    <cellStyle name="_pgvcl-costal_pgvcl_JND - 5_Weekly Urban PBR CO - 04-04-09 to 12-04-09 4 10" xfId="8573"/>
    <cellStyle name="_pgvcl-costal_PGVCL-_JND - 5_Weekly Urban PBR CO - 04-04-09 to 12-04-09 4 10" xfId="8574"/>
    <cellStyle name="_pgvcl-costal_pgvcl_JND - 5_Weekly Urban PBR CO - 04-04-09 to 12-04-09 4 2" xfId="8575"/>
    <cellStyle name="_pgvcl-costal_PGVCL-_JND - 5_Weekly Urban PBR CO - 04-04-09 to 12-04-09 4 2" xfId="8576"/>
    <cellStyle name="_pgvcl-costal_pgvcl_JND - 5_Weekly Urban PBR CO - 04-04-09 to 12-04-09 4 3" xfId="8577"/>
    <cellStyle name="_pgvcl-costal_PGVCL-_JND - 5_Weekly Urban PBR CO - 04-04-09 to 12-04-09 4 3" xfId="8578"/>
    <cellStyle name="_pgvcl-costal_pgvcl_JND - 5_Weekly Urban PBR CO - 04-04-09 to 12-04-09 4 4" xfId="8579"/>
    <cellStyle name="_pgvcl-costal_PGVCL-_JND - 5_Weekly Urban PBR CO - 04-04-09 to 12-04-09 4 4" xfId="8580"/>
    <cellStyle name="_pgvcl-costal_pgvcl_JND - 5_Weekly Urban PBR CO - 04-04-09 to 12-04-09 4 5" xfId="8581"/>
    <cellStyle name="_pgvcl-costal_PGVCL-_JND - 5_Weekly Urban PBR CO - 04-04-09 to 12-04-09 4 5" xfId="8582"/>
    <cellStyle name="_pgvcl-costal_pgvcl_JND - 5_Weekly Urban PBR CO - 04-04-09 to 12-04-09 4 6" xfId="8583"/>
    <cellStyle name="_pgvcl-costal_PGVCL-_JND - 5_Weekly Urban PBR CO - 04-04-09 to 12-04-09 4 6" xfId="8584"/>
    <cellStyle name="_pgvcl-costal_pgvcl_JND - 5_Weekly Urban PBR CO - 04-04-09 to 12-04-09 4 7" xfId="8585"/>
    <cellStyle name="_pgvcl-costal_PGVCL-_JND - 5_Weekly Urban PBR CO - 04-04-09 to 12-04-09 4 7" xfId="8586"/>
    <cellStyle name="_pgvcl-costal_pgvcl_JND - 5_Weekly Urban PBR CO - 04-04-09 to 12-04-09 4 8" xfId="8587"/>
    <cellStyle name="_pgvcl-costal_PGVCL-_JND - 5_Weekly Urban PBR CO - 04-04-09 to 12-04-09 4 8" xfId="8588"/>
    <cellStyle name="_pgvcl-costal_pgvcl_JND - 5_Weekly Urban PBR CO - 04-04-09 to 12-04-09 4 9" xfId="8589"/>
    <cellStyle name="_pgvcl-costal_PGVCL-_JND - 5_Weekly Urban PBR CO - 04-04-09 to 12-04-09 4 9" xfId="8590"/>
    <cellStyle name="_pgvcl-costal_pgvcl_JND - 5_Weekly Urban PBR CO - 04-04-09 to 12-04-09 5" xfId="8591"/>
    <cellStyle name="_pgvcl-costal_PGVCL-_JND - 5_Weekly Urban PBR CO - 04-04-09 to 12-04-09 5" xfId="8592"/>
    <cellStyle name="_pgvcl-costal_pgvcl_JND - 5_Weekly Urban PBR CO - 04-04-09 to 12-04-09 5 10" xfId="8593"/>
    <cellStyle name="_pgvcl-costal_PGVCL-_JND - 5_Weekly Urban PBR CO - 04-04-09 to 12-04-09 5 10" xfId="8594"/>
    <cellStyle name="_pgvcl-costal_pgvcl_JND - 5_Weekly Urban PBR CO - 04-04-09 to 12-04-09 5 2" xfId="8595"/>
    <cellStyle name="_pgvcl-costal_PGVCL-_JND - 5_Weekly Urban PBR CO - 04-04-09 to 12-04-09 5 2" xfId="8596"/>
    <cellStyle name="_pgvcl-costal_pgvcl_JND - 5_Weekly Urban PBR CO - 04-04-09 to 12-04-09 5 3" xfId="8597"/>
    <cellStyle name="_pgvcl-costal_PGVCL-_JND - 5_Weekly Urban PBR CO - 04-04-09 to 12-04-09 5 3" xfId="8598"/>
    <cellStyle name="_pgvcl-costal_pgvcl_JND - 5_Weekly Urban PBR CO - 04-04-09 to 12-04-09 5 4" xfId="8599"/>
    <cellStyle name="_pgvcl-costal_PGVCL-_JND - 5_Weekly Urban PBR CO - 04-04-09 to 12-04-09 5 4" xfId="8600"/>
    <cellStyle name="_pgvcl-costal_pgvcl_JND - 5_Weekly Urban PBR CO - 04-04-09 to 12-04-09 5 5" xfId="8601"/>
    <cellStyle name="_pgvcl-costal_PGVCL-_JND - 5_Weekly Urban PBR CO - 04-04-09 to 12-04-09 5 5" xfId="8602"/>
    <cellStyle name="_pgvcl-costal_pgvcl_JND - 5_Weekly Urban PBR CO - 04-04-09 to 12-04-09 5 6" xfId="8603"/>
    <cellStyle name="_pgvcl-costal_PGVCL-_JND - 5_Weekly Urban PBR CO - 04-04-09 to 12-04-09 5 6" xfId="8604"/>
    <cellStyle name="_pgvcl-costal_pgvcl_JND - 5_Weekly Urban PBR CO - 04-04-09 to 12-04-09 5 7" xfId="8605"/>
    <cellStyle name="_pgvcl-costal_PGVCL-_JND - 5_Weekly Urban PBR CO - 04-04-09 to 12-04-09 5 7" xfId="8606"/>
    <cellStyle name="_pgvcl-costal_pgvcl_JND - 5_Weekly Urban PBR CO - 04-04-09 to 12-04-09 5 8" xfId="8607"/>
    <cellStyle name="_pgvcl-costal_PGVCL-_JND - 5_Weekly Urban PBR CO - 04-04-09 to 12-04-09 5 8" xfId="8608"/>
    <cellStyle name="_pgvcl-costal_pgvcl_JND - 5_Weekly Urban PBR CO - 04-04-09 to 12-04-09 5 9" xfId="8609"/>
    <cellStyle name="_pgvcl-costal_PGVCL-_JND - 5_Weekly Urban PBR CO - 04-04-09 to 12-04-09 5 9" xfId="8610"/>
    <cellStyle name="_pgvcl-costal_pgvcl_JND - 5_Weekly Urban PBR CO - 04-04-09 to 12-04-09 6" xfId="8611"/>
    <cellStyle name="_pgvcl-costal_PGVCL-_JND - 5_Weekly Urban PBR CO - 04-04-09 to 12-04-09 6" xfId="8612"/>
    <cellStyle name="_pgvcl-costal_pgvcl_JND - 5_Weekly Urban PBR CO - 04-04-09 to 12-04-09 6 10" xfId="8613"/>
    <cellStyle name="_pgvcl-costal_PGVCL-_JND - 5_Weekly Urban PBR CO - 04-04-09 to 12-04-09 6 10" xfId="8614"/>
    <cellStyle name="_pgvcl-costal_pgvcl_JND - 5_Weekly Urban PBR CO - 04-04-09 to 12-04-09 6 2" xfId="8615"/>
    <cellStyle name="_pgvcl-costal_PGVCL-_JND - 5_Weekly Urban PBR CO - 04-04-09 to 12-04-09 6 2" xfId="8616"/>
    <cellStyle name="_pgvcl-costal_pgvcl_JND - 5_Weekly Urban PBR CO - 04-04-09 to 12-04-09 6 3" xfId="8617"/>
    <cellStyle name="_pgvcl-costal_PGVCL-_JND - 5_Weekly Urban PBR CO - 04-04-09 to 12-04-09 6 3" xfId="8618"/>
    <cellStyle name="_pgvcl-costal_pgvcl_JND - 5_Weekly Urban PBR CO - 04-04-09 to 12-04-09 6 4" xfId="8619"/>
    <cellStyle name="_pgvcl-costal_PGVCL-_JND - 5_Weekly Urban PBR CO - 04-04-09 to 12-04-09 6 4" xfId="8620"/>
    <cellStyle name="_pgvcl-costal_pgvcl_JND - 5_Weekly Urban PBR CO - 04-04-09 to 12-04-09 6 5" xfId="8621"/>
    <cellStyle name="_pgvcl-costal_PGVCL-_JND - 5_Weekly Urban PBR CO - 04-04-09 to 12-04-09 6 5" xfId="8622"/>
    <cellStyle name="_pgvcl-costal_pgvcl_JND - 5_Weekly Urban PBR CO - 04-04-09 to 12-04-09 6 6" xfId="8623"/>
    <cellStyle name="_pgvcl-costal_PGVCL-_JND - 5_Weekly Urban PBR CO - 04-04-09 to 12-04-09 6 6" xfId="8624"/>
    <cellStyle name="_pgvcl-costal_pgvcl_JND - 5_Weekly Urban PBR CO - 04-04-09 to 12-04-09 6 7" xfId="8625"/>
    <cellStyle name="_pgvcl-costal_PGVCL-_JND - 5_Weekly Urban PBR CO - 04-04-09 to 12-04-09 6 7" xfId="8626"/>
    <cellStyle name="_pgvcl-costal_pgvcl_JND - 5_Weekly Urban PBR CO - 04-04-09 to 12-04-09 6 8" xfId="8627"/>
    <cellStyle name="_pgvcl-costal_PGVCL-_JND - 5_Weekly Urban PBR CO - 04-04-09 to 12-04-09 6 8" xfId="8628"/>
    <cellStyle name="_pgvcl-costal_pgvcl_JND - 5_Weekly Urban PBR CO - 04-04-09 to 12-04-09 6 9" xfId="8629"/>
    <cellStyle name="_pgvcl-costal_PGVCL-_JND - 5_Weekly Urban PBR CO - 04-04-09 to 12-04-09 6 9" xfId="8630"/>
    <cellStyle name="_pgvcl-costal_pgvcl_JND - 5_Weekly Urban PBR CO - 04-04-09 to 12-04-09 7" xfId="8631"/>
    <cellStyle name="_pgvcl-costal_PGVCL-_JND - 5_Weekly Urban PBR CO - 04-04-09 to 12-04-09 7" xfId="8632"/>
    <cellStyle name="_pgvcl-costal_pgvcl_JND - 5_Weekly Urban PBR CO - 04-04-09 to 12-04-09 7 10" xfId="8633"/>
    <cellStyle name="_pgvcl-costal_PGVCL-_JND - 5_Weekly Urban PBR CO - 04-04-09 to 12-04-09 7 10" xfId="8634"/>
    <cellStyle name="_pgvcl-costal_pgvcl_JND - 5_Weekly Urban PBR CO - 04-04-09 to 12-04-09 7 2" xfId="8635"/>
    <cellStyle name="_pgvcl-costal_PGVCL-_JND - 5_Weekly Urban PBR CO - 04-04-09 to 12-04-09 7 2" xfId="8636"/>
    <cellStyle name="_pgvcl-costal_pgvcl_JND - 5_Weekly Urban PBR CO - 04-04-09 to 12-04-09 7 3" xfId="8637"/>
    <cellStyle name="_pgvcl-costal_PGVCL-_JND - 5_Weekly Urban PBR CO - 04-04-09 to 12-04-09 7 3" xfId="8638"/>
    <cellStyle name="_pgvcl-costal_pgvcl_JND - 5_Weekly Urban PBR CO - 04-04-09 to 12-04-09 7 4" xfId="8639"/>
    <cellStyle name="_pgvcl-costal_PGVCL-_JND - 5_Weekly Urban PBR CO - 04-04-09 to 12-04-09 7 4" xfId="8640"/>
    <cellStyle name="_pgvcl-costal_pgvcl_JND - 5_Weekly Urban PBR CO - 04-04-09 to 12-04-09 7 5" xfId="8641"/>
    <cellStyle name="_pgvcl-costal_PGVCL-_JND - 5_Weekly Urban PBR CO - 04-04-09 to 12-04-09 7 5" xfId="8642"/>
    <cellStyle name="_pgvcl-costal_pgvcl_JND - 5_Weekly Urban PBR CO - 04-04-09 to 12-04-09 7 6" xfId="8643"/>
    <cellStyle name="_pgvcl-costal_PGVCL-_JND - 5_Weekly Urban PBR CO - 04-04-09 to 12-04-09 7 6" xfId="8644"/>
    <cellStyle name="_pgvcl-costal_pgvcl_JND - 5_Weekly Urban PBR CO - 04-04-09 to 12-04-09 7 7" xfId="8645"/>
    <cellStyle name="_pgvcl-costal_PGVCL-_JND - 5_Weekly Urban PBR CO - 04-04-09 to 12-04-09 7 7" xfId="8646"/>
    <cellStyle name="_pgvcl-costal_pgvcl_JND - 5_Weekly Urban PBR CO - 04-04-09 to 12-04-09 7 8" xfId="8647"/>
    <cellStyle name="_pgvcl-costal_PGVCL-_JND - 5_Weekly Urban PBR CO - 04-04-09 to 12-04-09 7 8" xfId="8648"/>
    <cellStyle name="_pgvcl-costal_pgvcl_JND - 5_Weekly Urban PBR CO - 04-04-09 to 12-04-09 7 9" xfId="8649"/>
    <cellStyle name="_pgvcl-costal_PGVCL-_JND - 5_Weekly Urban PBR CO - 04-04-09 to 12-04-09 7 9" xfId="8650"/>
    <cellStyle name="_pgvcl-costal_pgvcl_JND - 5_Weekly Urban PBR CO - 04-04-09 to 12-04-09 8" xfId="8651"/>
    <cellStyle name="_pgvcl-costal_PGVCL-_JND - 5_Weekly Urban PBR CO - 04-04-09 to 12-04-09 8" xfId="8652"/>
    <cellStyle name="_pgvcl-costal_pgvcl_JND - 5_Weekly Urban PBR CO - 06-03-09 to 12-03-09" xfId="8653"/>
    <cellStyle name="_pgvcl-costal_PGVCL-_JND - 5_Weekly Urban PBR CO - 06-03-09 to 12-03-09" xfId="8654"/>
    <cellStyle name="_pgvcl-costal_pgvcl_JND - 5_Weekly Urban PBR CO - 06-03-09 to 12-03-09 2" xfId="8655"/>
    <cellStyle name="_pgvcl-costal_PGVCL-_JND - 5_Weekly Urban PBR CO - 06-03-09 to 12-03-09 2" xfId="8656"/>
    <cellStyle name="_pgvcl-costal_pgvcl_JND - 5_Weekly Urban PBR CO - 06-03-09 to 12-03-09 2 10" xfId="8657"/>
    <cellStyle name="_pgvcl-costal_PGVCL-_JND - 5_Weekly Urban PBR CO - 06-03-09 to 12-03-09 2 10" xfId="8658"/>
    <cellStyle name="_pgvcl-costal_pgvcl_JND - 5_Weekly Urban PBR CO - 06-03-09 to 12-03-09 2 2" xfId="8659"/>
    <cellStyle name="_pgvcl-costal_PGVCL-_JND - 5_Weekly Urban PBR CO - 06-03-09 to 12-03-09 2 2" xfId="8660"/>
    <cellStyle name="_pgvcl-costal_pgvcl_JND - 5_Weekly Urban PBR CO - 06-03-09 to 12-03-09 2 3" xfId="8661"/>
    <cellStyle name="_pgvcl-costal_PGVCL-_JND - 5_Weekly Urban PBR CO - 06-03-09 to 12-03-09 2 3" xfId="8662"/>
    <cellStyle name="_pgvcl-costal_pgvcl_JND - 5_Weekly Urban PBR CO - 06-03-09 to 12-03-09 2 4" xfId="8663"/>
    <cellStyle name="_pgvcl-costal_PGVCL-_JND - 5_Weekly Urban PBR CO - 06-03-09 to 12-03-09 2 4" xfId="8664"/>
    <cellStyle name="_pgvcl-costal_pgvcl_JND - 5_Weekly Urban PBR CO - 06-03-09 to 12-03-09 2 5" xfId="8665"/>
    <cellStyle name="_pgvcl-costal_PGVCL-_JND - 5_Weekly Urban PBR CO - 06-03-09 to 12-03-09 2 5" xfId="8666"/>
    <cellStyle name="_pgvcl-costal_pgvcl_JND - 5_Weekly Urban PBR CO - 06-03-09 to 12-03-09 2 6" xfId="8667"/>
    <cellStyle name="_pgvcl-costal_PGVCL-_JND - 5_Weekly Urban PBR CO - 06-03-09 to 12-03-09 2 6" xfId="8668"/>
    <cellStyle name="_pgvcl-costal_pgvcl_JND - 5_Weekly Urban PBR CO - 06-03-09 to 12-03-09 2 7" xfId="8669"/>
    <cellStyle name="_pgvcl-costal_PGVCL-_JND - 5_Weekly Urban PBR CO - 06-03-09 to 12-03-09 2 7" xfId="8670"/>
    <cellStyle name="_pgvcl-costal_pgvcl_JND - 5_Weekly Urban PBR CO - 06-03-09 to 12-03-09 2 8" xfId="8671"/>
    <cellStyle name="_pgvcl-costal_PGVCL-_JND - 5_Weekly Urban PBR CO - 06-03-09 to 12-03-09 2 8" xfId="8672"/>
    <cellStyle name="_pgvcl-costal_pgvcl_JND - 5_Weekly Urban PBR CO - 06-03-09 to 12-03-09 2 9" xfId="8673"/>
    <cellStyle name="_pgvcl-costal_PGVCL-_JND - 5_Weekly Urban PBR CO - 06-03-09 to 12-03-09 2 9" xfId="8674"/>
    <cellStyle name="_pgvcl-costal_pgvcl_JND - 5_Weekly Urban PBR CO - 06-03-09 to 12-03-09 3" xfId="8675"/>
    <cellStyle name="_pgvcl-costal_PGVCL-_JND - 5_Weekly Urban PBR CO - 06-03-09 to 12-03-09 3" xfId="8676"/>
    <cellStyle name="_pgvcl-costal_pgvcl_JND - 5_Weekly Urban PBR CO - 06-03-09 to 12-03-09 3 10" xfId="8677"/>
    <cellStyle name="_pgvcl-costal_PGVCL-_JND - 5_Weekly Urban PBR CO - 06-03-09 to 12-03-09 3 10" xfId="8678"/>
    <cellStyle name="_pgvcl-costal_pgvcl_JND - 5_Weekly Urban PBR CO - 06-03-09 to 12-03-09 3 2" xfId="8679"/>
    <cellStyle name="_pgvcl-costal_PGVCL-_JND - 5_Weekly Urban PBR CO - 06-03-09 to 12-03-09 3 2" xfId="8680"/>
    <cellStyle name="_pgvcl-costal_pgvcl_JND - 5_Weekly Urban PBR CO - 06-03-09 to 12-03-09 3 3" xfId="8681"/>
    <cellStyle name="_pgvcl-costal_PGVCL-_JND - 5_Weekly Urban PBR CO - 06-03-09 to 12-03-09 3 3" xfId="8682"/>
    <cellStyle name="_pgvcl-costal_pgvcl_JND - 5_Weekly Urban PBR CO - 06-03-09 to 12-03-09 3 4" xfId="8683"/>
    <cellStyle name="_pgvcl-costal_PGVCL-_JND - 5_Weekly Urban PBR CO - 06-03-09 to 12-03-09 3 4" xfId="8684"/>
    <cellStyle name="_pgvcl-costal_pgvcl_JND - 5_Weekly Urban PBR CO - 06-03-09 to 12-03-09 3 5" xfId="8685"/>
    <cellStyle name="_pgvcl-costal_PGVCL-_JND - 5_Weekly Urban PBR CO - 06-03-09 to 12-03-09 3 5" xfId="8686"/>
    <cellStyle name="_pgvcl-costal_pgvcl_JND - 5_Weekly Urban PBR CO - 06-03-09 to 12-03-09 3 6" xfId="8687"/>
    <cellStyle name="_pgvcl-costal_PGVCL-_JND - 5_Weekly Urban PBR CO - 06-03-09 to 12-03-09 3 6" xfId="8688"/>
    <cellStyle name="_pgvcl-costal_pgvcl_JND - 5_Weekly Urban PBR CO - 06-03-09 to 12-03-09 3 7" xfId="8689"/>
    <cellStyle name="_pgvcl-costal_PGVCL-_JND - 5_Weekly Urban PBR CO - 06-03-09 to 12-03-09 3 7" xfId="8690"/>
    <cellStyle name="_pgvcl-costal_pgvcl_JND - 5_Weekly Urban PBR CO - 06-03-09 to 12-03-09 3 8" xfId="8691"/>
    <cellStyle name="_pgvcl-costal_PGVCL-_JND - 5_Weekly Urban PBR CO - 06-03-09 to 12-03-09 3 8" xfId="8692"/>
    <cellStyle name="_pgvcl-costal_pgvcl_JND - 5_Weekly Urban PBR CO - 06-03-09 to 12-03-09 3 9" xfId="8693"/>
    <cellStyle name="_pgvcl-costal_PGVCL-_JND - 5_Weekly Urban PBR CO - 06-03-09 to 12-03-09 3 9" xfId="8694"/>
    <cellStyle name="_pgvcl-costal_pgvcl_JND - 5_Weekly Urban PBR CO - 06-03-09 to 12-03-09 4" xfId="8695"/>
    <cellStyle name="_pgvcl-costal_PGVCL-_JND - 5_Weekly Urban PBR CO - 06-03-09 to 12-03-09 4" xfId="8696"/>
    <cellStyle name="_pgvcl-costal_pgvcl_JND - 5_Weekly Urban PBR CO - 06-03-09 to 12-03-09 4 10" xfId="8697"/>
    <cellStyle name="_pgvcl-costal_PGVCL-_JND - 5_Weekly Urban PBR CO - 06-03-09 to 12-03-09 4 10" xfId="8698"/>
    <cellStyle name="_pgvcl-costal_pgvcl_JND - 5_Weekly Urban PBR CO - 06-03-09 to 12-03-09 4 2" xfId="8699"/>
    <cellStyle name="_pgvcl-costal_PGVCL-_JND - 5_Weekly Urban PBR CO - 06-03-09 to 12-03-09 4 2" xfId="8700"/>
    <cellStyle name="_pgvcl-costal_pgvcl_JND - 5_Weekly Urban PBR CO - 06-03-09 to 12-03-09 4 3" xfId="8701"/>
    <cellStyle name="_pgvcl-costal_PGVCL-_JND - 5_Weekly Urban PBR CO - 06-03-09 to 12-03-09 4 3" xfId="8702"/>
    <cellStyle name="_pgvcl-costal_pgvcl_JND - 5_Weekly Urban PBR CO - 06-03-09 to 12-03-09 4 4" xfId="8703"/>
    <cellStyle name="_pgvcl-costal_PGVCL-_JND - 5_Weekly Urban PBR CO - 06-03-09 to 12-03-09 4 4" xfId="8704"/>
    <cellStyle name="_pgvcl-costal_pgvcl_JND - 5_Weekly Urban PBR CO - 06-03-09 to 12-03-09 4 5" xfId="8705"/>
    <cellStyle name="_pgvcl-costal_PGVCL-_JND - 5_Weekly Urban PBR CO - 06-03-09 to 12-03-09 4 5" xfId="8706"/>
    <cellStyle name="_pgvcl-costal_pgvcl_JND - 5_Weekly Urban PBR CO - 06-03-09 to 12-03-09 4 6" xfId="8707"/>
    <cellStyle name="_pgvcl-costal_PGVCL-_JND - 5_Weekly Urban PBR CO - 06-03-09 to 12-03-09 4 6" xfId="8708"/>
    <cellStyle name="_pgvcl-costal_pgvcl_JND - 5_Weekly Urban PBR CO - 06-03-09 to 12-03-09 4 7" xfId="8709"/>
    <cellStyle name="_pgvcl-costal_PGVCL-_JND - 5_Weekly Urban PBR CO - 06-03-09 to 12-03-09 4 7" xfId="8710"/>
    <cellStyle name="_pgvcl-costal_pgvcl_JND - 5_Weekly Urban PBR CO - 06-03-09 to 12-03-09 4 8" xfId="8711"/>
    <cellStyle name="_pgvcl-costal_PGVCL-_JND - 5_Weekly Urban PBR CO - 06-03-09 to 12-03-09 4 8" xfId="8712"/>
    <cellStyle name="_pgvcl-costal_pgvcl_JND - 5_Weekly Urban PBR CO - 06-03-09 to 12-03-09 4 9" xfId="8713"/>
    <cellStyle name="_pgvcl-costal_PGVCL-_JND - 5_Weekly Urban PBR CO - 06-03-09 to 12-03-09 4 9" xfId="8714"/>
    <cellStyle name="_pgvcl-costal_pgvcl_JND - 5_Weekly Urban PBR CO - 06-03-09 to 12-03-09 5" xfId="8715"/>
    <cellStyle name="_pgvcl-costal_PGVCL-_JND - 5_Weekly Urban PBR CO - 06-03-09 to 12-03-09 5" xfId="8716"/>
    <cellStyle name="_pgvcl-costal_pgvcl_JND - 5_Weekly Urban PBR CO - 06-03-09 to 12-03-09 5 10" xfId="8717"/>
    <cellStyle name="_pgvcl-costal_PGVCL-_JND - 5_Weekly Urban PBR CO - 06-03-09 to 12-03-09 5 10" xfId="8718"/>
    <cellStyle name="_pgvcl-costal_pgvcl_JND - 5_Weekly Urban PBR CO - 06-03-09 to 12-03-09 5 2" xfId="8719"/>
    <cellStyle name="_pgvcl-costal_PGVCL-_JND - 5_Weekly Urban PBR CO - 06-03-09 to 12-03-09 5 2" xfId="8720"/>
    <cellStyle name="_pgvcl-costal_pgvcl_JND - 5_Weekly Urban PBR CO - 06-03-09 to 12-03-09 5 3" xfId="8721"/>
    <cellStyle name="_pgvcl-costal_PGVCL-_JND - 5_Weekly Urban PBR CO - 06-03-09 to 12-03-09 5 3" xfId="8722"/>
    <cellStyle name="_pgvcl-costal_pgvcl_JND - 5_Weekly Urban PBR CO - 06-03-09 to 12-03-09 5 4" xfId="8723"/>
    <cellStyle name="_pgvcl-costal_PGVCL-_JND - 5_Weekly Urban PBR CO - 06-03-09 to 12-03-09 5 4" xfId="8724"/>
    <cellStyle name="_pgvcl-costal_pgvcl_JND - 5_Weekly Urban PBR CO - 06-03-09 to 12-03-09 5 5" xfId="8725"/>
    <cellStyle name="_pgvcl-costal_PGVCL-_JND - 5_Weekly Urban PBR CO - 06-03-09 to 12-03-09 5 5" xfId="8726"/>
    <cellStyle name="_pgvcl-costal_pgvcl_JND - 5_Weekly Urban PBR CO - 06-03-09 to 12-03-09 5 6" xfId="8727"/>
    <cellStyle name="_pgvcl-costal_PGVCL-_JND - 5_Weekly Urban PBR CO - 06-03-09 to 12-03-09 5 6" xfId="8728"/>
    <cellStyle name="_pgvcl-costal_pgvcl_JND - 5_Weekly Urban PBR CO - 06-03-09 to 12-03-09 5 7" xfId="8729"/>
    <cellStyle name="_pgvcl-costal_PGVCL-_JND - 5_Weekly Urban PBR CO - 06-03-09 to 12-03-09 5 7" xfId="8730"/>
    <cellStyle name="_pgvcl-costal_pgvcl_JND - 5_Weekly Urban PBR CO - 06-03-09 to 12-03-09 5 8" xfId="8731"/>
    <cellStyle name="_pgvcl-costal_PGVCL-_JND - 5_Weekly Urban PBR CO - 06-03-09 to 12-03-09 5 8" xfId="8732"/>
    <cellStyle name="_pgvcl-costal_pgvcl_JND - 5_Weekly Urban PBR CO - 06-03-09 to 12-03-09 5 9" xfId="8733"/>
    <cellStyle name="_pgvcl-costal_PGVCL-_JND - 5_Weekly Urban PBR CO - 06-03-09 to 12-03-09 5 9" xfId="8734"/>
    <cellStyle name="_pgvcl-costal_pgvcl_JND - 5_Weekly Urban PBR CO - 06-03-09 to 12-03-09 6" xfId="8735"/>
    <cellStyle name="_pgvcl-costal_PGVCL-_JND - 5_Weekly Urban PBR CO - 06-03-09 to 12-03-09 6" xfId="8736"/>
    <cellStyle name="_pgvcl-costal_pgvcl_JND - 5_Weekly Urban PBR CO - 06-03-09 to 12-03-09 6 10" xfId="8737"/>
    <cellStyle name="_pgvcl-costal_PGVCL-_JND - 5_Weekly Urban PBR CO - 06-03-09 to 12-03-09 6 10" xfId="8738"/>
    <cellStyle name="_pgvcl-costal_pgvcl_JND - 5_Weekly Urban PBR CO - 06-03-09 to 12-03-09 6 2" xfId="8739"/>
    <cellStyle name="_pgvcl-costal_PGVCL-_JND - 5_Weekly Urban PBR CO - 06-03-09 to 12-03-09 6 2" xfId="8740"/>
    <cellStyle name="_pgvcl-costal_pgvcl_JND - 5_Weekly Urban PBR CO - 06-03-09 to 12-03-09 6 3" xfId="8741"/>
    <cellStyle name="_pgvcl-costal_PGVCL-_JND - 5_Weekly Urban PBR CO - 06-03-09 to 12-03-09 6 3" xfId="8742"/>
    <cellStyle name="_pgvcl-costal_pgvcl_JND - 5_Weekly Urban PBR CO - 06-03-09 to 12-03-09 6 4" xfId="8743"/>
    <cellStyle name="_pgvcl-costal_PGVCL-_JND - 5_Weekly Urban PBR CO - 06-03-09 to 12-03-09 6 4" xfId="8744"/>
    <cellStyle name="_pgvcl-costal_pgvcl_JND - 5_Weekly Urban PBR CO - 06-03-09 to 12-03-09 6 5" xfId="8745"/>
    <cellStyle name="_pgvcl-costal_PGVCL-_JND - 5_Weekly Urban PBR CO - 06-03-09 to 12-03-09 6 5" xfId="8746"/>
    <cellStyle name="_pgvcl-costal_pgvcl_JND - 5_Weekly Urban PBR CO - 06-03-09 to 12-03-09 6 6" xfId="8747"/>
    <cellStyle name="_pgvcl-costal_PGVCL-_JND - 5_Weekly Urban PBR CO - 06-03-09 to 12-03-09 6 6" xfId="8748"/>
    <cellStyle name="_pgvcl-costal_pgvcl_JND - 5_Weekly Urban PBR CO - 06-03-09 to 12-03-09 6 7" xfId="8749"/>
    <cellStyle name="_pgvcl-costal_PGVCL-_JND - 5_Weekly Urban PBR CO - 06-03-09 to 12-03-09 6 7" xfId="8750"/>
    <cellStyle name="_pgvcl-costal_pgvcl_JND - 5_Weekly Urban PBR CO - 06-03-09 to 12-03-09 6 8" xfId="8751"/>
    <cellStyle name="_pgvcl-costal_PGVCL-_JND - 5_Weekly Urban PBR CO - 06-03-09 to 12-03-09 6 8" xfId="8752"/>
    <cellStyle name="_pgvcl-costal_pgvcl_JND - 5_Weekly Urban PBR CO - 06-03-09 to 12-03-09 6 9" xfId="8753"/>
    <cellStyle name="_pgvcl-costal_PGVCL-_JND - 5_Weekly Urban PBR CO - 06-03-09 to 12-03-09 6 9" xfId="8754"/>
    <cellStyle name="_pgvcl-costal_pgvcl_JND - 5_Weekly Urban PBR CO - 06-03-09 to 12-03-09 7" xfId="8755"/>
    <cellStyle name="_pgvcl-costal_PGVCL-_JND - 5_Weekly Urban PBR CO - 06-03-09 to 12-03-09 7" xfId="8756"/>
    <cellStyle name="_pgvcl-costal_pgvcl_JND - 5_Weekly Urban PBR CO - 06-03-09 to 12-03-09 7 10" xfId="8757"/>
    <cellStyle name="_pgvcl-costal_PGVCL-_JND - 5_Weekly Urban PBR CO - 06-03-09 to 12-03-09 7 10" xfId="8758"/>
    <cellStyle name="_pgvcl-costal_pgvcl_JND - 5_Weekly Urban PBR CO - 06-03-09 to 12-03-09 7 2" xfId="8759"/>
    <cellStyle name="_pgvcl-costal_PGVCL-_JND - 5_Weekly Urban PBR CO - 06-03-09 to 12-03-09 7 2" xfId="8760"/>
    <cellStyle name="_pgvcl-costal_pgvcl_JND - 5_Weekly Urban PBR CO - 06-03-09 to 12-03-09 7 3" xfId="8761"/>
    <cellStyle name="_pgvcl-costal_PGVCL-_JND - 5_Weekly Urban PBR CO - 06-03-09 to 12-03-09 7 3" xfId="8762"/>
    <cellStyle name="_pgvcl-costal_pgvcl_JND - 5_Weekly Urban PBR CO - 06-03-09 to 12-03-09 7 4" xfId="8763"/>
    <cellStyle name="_pgvcl-costal_PGVCL-_JND - 5_Weekly Urban PBR CO - 06-03-09 to 12-03-09 7 4" xfId="8764"/>
    <cellStyle name="_pgvcl-costal_pgvcl_JND - 5_Weekly Urban PBR CO - 06-03-09 to 12-03-09 7 5" xfId="8765"/>
    <cellStyle name="_pgvcl-costal_PGVCL-_JND - 5_Weekly Urban PBR CO - 06-03-09 to 12-03-09 7 5" xfId="8766"/>
    <cellStyle name="_pgvcl-costal_pgvcl_JND - 5_Weekly Urban PBR CO - 06-03-09 to 12-03-09 7 6" xfId="8767"/>
    <cellStyle name="_pgvcl-costal_PGVCL-_JND - 5_Weekly Urban PBR CO - 06-03-09 to 12-03-09 7 6" xfId="8768"/>
    <cellStyle name="_pgvcl-costal_pgvcl_JND - 5_Weekly Urban PBR CO - 06-03-09 to 12-03-09 7 7" xfId="8769"/>
    <cellStyle name="_pgvcl-costal_PGVCL-_JND - 5_Weekly Urban PBR CO - 06-03-09 to 12-03-09 7 7" xfId="8770"/>
    <cellStyle name="_pgvcl-costal_pgvcl_JND - 5_Weekly Urban PBR CO - 06-03-09 to 12-03-09 7 8" xfId="8771"/>
    <cellStyle name="_pgvcl-costal_PGVCL-_JND - 5_Weekly Urban PBR CO - 06-03-09 to 12-03-09 7 8" xfId="8772"/>
    <cellStyle name="_pgvcl-costal_pgvcl_JND - 5_Weekly Urban PBR CO - 06-03-09 to 12-03-09 7 9" xfId="8773"/>
    <cellStyle name="_pgvcl-costal_PGVCL-_JND - 5_Weekly Urban PBR CO - 06-03-09 to 12-03-09 7 9" xfId="8774"/>
    <cellStyle name="_pgvcl-costal_pgvcl_JND - 5_Weekly Urban PBR CO - 06-03-09 to 12-03-09 8" xfId="8775"/>
    <cellStyle name="_pgvcl-costal_PGVCL-_JND - 5_Weekly Urban PBR CO - 06-03-09 to 12-03-09 8" xfId="8776"/>
    <cellStyle name="_pgvcl-costal_pgvcl_JND - 5_Weekly Urban PBR CO - 20-02-09 to 26-02-09" xfId="8777"/>
    <cellStyle name="_pgvcl-costal_PGVCL-_JND - 5_Weekly Urban PBR CO - 20-02-09 to 26-02-09" xfId="8778"/>
    <cellStyle name="_pgvcl-costal_pgvcl_JND - 5_Weekly Urban PBR CO - 20-02-09 to 26-02-09 2" xfId="8779"/>
    <cellStyle name="_pgvcl-costal_PGVCL-_JND - 5_Weekly Urban PBR CO - 20-02-09 to 26-02-09 2" xfId="8780"/>
    <cellStyle name="_pgvcl-costal_pgvcl_JND - 5_Weekly Urban PBR CO - 20-02-09 to 26-02-09 2 10" xfId="8781"/>
    <cellStyle name="_pgvcl-costal_PGVCL-_JND - 5_Weekly Urban PBR CO - 20-02-09 to 26-02-09 2 10" xfId="8782"/>
    <cellStyle name="_pgvcl-costal_pgvcl_JND - 5_Weekly Urban PBR CO - 20-02-09 to 26-02-09 2 2" xfId="8783"/>
    <cellStyle name="_pgvcl-costal_PGVCL-_JND - 5_Weekly Urban PBR CO - 20-02-09 to 26-02-09 2 2" xfId="8784"/>
    <cellStyle name="_pgvcl-costal_pgvcl_JND - 5_Weekly Urban PBR CO - 20-02-09 to 26-02-09 2 3" xfId="8785"/>
    <cellStyle name="_pgvcl-costal_PGVCL-_JND - 5_Weekly Urban PBR CO - 20-02-09 to 26-02-09 2 3" xfId="8786"/>
    <cellStyle name="_pgvcl-costal_pgvcl_JND - 5_Weekly Urban PBR CO - 20-02-09 to 26-02-09 2 4" xfId="8787"/>
    <cellStyle name="_pgvcl-costal_PGVCL-_JND - 5_Weekly Urban PBR CO - 20-02-09 to 26-02-09 2 4" xfId="8788"/>
    <cellStyle name="_pgvcl-costal_pgvcl_JND - 5_Weekly Urban PBR CO - 20-02-09 to 26-02-09 2 5" xfId="8789"/>
    <cellStyle name="_pgvcl-costal_PGVCL-_JND - 5_Weekly Urban PBR CO - 20-02-09 to 26-02-09 2 5" xfId="8790"/>
    <cellStyle name="_pgvcl-costal_pgvcl_JND - 5_Weekly Urban PBR CO - 20-02-09 to 26-02-09 2 6" xfId="8791"/>
    <cellStyle name="_pgvcl-costal_PGVCL-_JND - 5_Weekly Urban PBR CO - 20-02-09 to 26-02-09 2 6" xfId="8792"/>
    <cellStyle name="_pgvcl-costal_pgvcl_JND - 5_Weekly Urban PBR CO - 20-02-09 to 26-02-09 2 7" xfId="8793"/>
    <cellStyle name="_pgvcl-costal_PGVCL-_JND - 5_Weekly Urban PBR CO - 20-02-09 to 26-02-09 2 7" xfId="8794"/>
    <cellStyle name="_pgvcl-costal_pgvcl_JND - 5_Weekly Urban PBR CO - 20-02-09 to 26-02-09 2 8" xfId="8795"/>
    <cellStyle name="_pgvcl-costal_PGVCL-_JND - 5_Weekly Urban PBR CO - 20-02-09 to 26-02-09 2 8" xfId="8796"/>
    <cellStyle name="_pgvcl-costal_pgvcl_JND - 5_Weekly Urban PBR CO - 20-02-09 to 26-02-09 2 9" xfId="8797"/>
    <cellStyle name="_pgvcl-costal_PGVCL-_JND - 5_Weekly Urban PBR CO - 20-02-09 to 26-02-09 2 9" xfId="8798"/>
    <cellStyle name="_pgvcl-costal_pgvcl_JND - 5_Weekly Urban PBR CO - 20-02-09 to 26-02-09 3" xfId="8799"/>
    <cellStyle name="_pgvcl-costal_PGVCL-_JND - 5_Weekly Urban PBR CO - 20-02-09 to 26-02-09 3" xfId="8800"/>
    <cellStyle name="_pgvcl-costal_pgvcl_JND - 5_Weekly Urban PBR CO - 20-02-09 to 26-02-09 3 10" xfId="8801"/>
    <cellStyle name="_pgvcl-costal_PGVCL-_JND - 5_Weekly Urban PBR CO - 20-02-09 to 26-02-09 3 10" xfId="8802"/>
    <cellStyle name="_pgvcl-costal_pgvcl_JND - 5_Weekly Urban PBR CO - 20-02-09 to 26-02-09 3 2" xfId="8803"/>
    <cellStyle name="_pgvcl-costal_PGVCL-_JND - 5_Weekly Urban PBR CO - 20-02-09 to 26-02-09 3 2" xfId="8804"/>
    <cellStyle name="_pgvcl-costal_pgvcl_JND - 5_Weekly Urban PBR CO - 20-02-09 to 26-02-09 3 3" xfId="8805"/>
    <cellStyle name="_pgvcl-costal_PGVCL-_JND - 5_Weekly Urban PBR CO - 20-02-09 to 26-02-09 3 3" xfId="8806"/>
    <cellStyle name="_pgvcl-costal_pgvcl_JND - 5_Weekly Urban PBR CO - 20-02-09 to 26-02-09 3 4" xfId="8807"/>
    <cellStyle name="_pgvcl-costal_PGVCL-_JND - 5_Weekly Urban PBR CO - 20-02-09 to 26-02-09 3 4" xfId="8808"/>
    <cellStyle name="_pgvcl-costal_pgvcl_JND - 5_Weekly Urban PBR CO - 20-02-09 to 26-02-09 3 5" xfId="8809"/>
    <cellStyle name="_pgvcl-costal_PGVCL-_JND - 5_Weekly Urban PBR CO - 20-02-09 to 26-02-09 3 5" xfId="8810"/>
    <cellStyle name="_pgvcl-costal_pgvcl_JND - 5_Weekly Urban PBR CO - 20-02-09 to 26-02-09 3 6" xfId="8811"/>
    <cellStyle name="_pgvcl-costal_PGVCL-_JND - 5_Weekly Urban PBR CO - 20-02-09 to 26-02-09 3 6" xfId="8812"/>
    <cellStyle name="_pgvcl-costal_pgvcl_JND - 5_Weekly Urban PBR CO - 20-02-09 to 26-02-09 3 7" xfId="8813"/>
    <cellStyle name="_pgvcl-costal_PGVCL-_JND - 5_Weekly Urban PBR CO - 20-02-09 to 26-02-09 3 7" xfId="8814"/>
    <cellStyle name="_pgvcl-costal_pgvcl_JND - 5_Weekly Urban PBR CO - 20-02-09 to 26-02-09 3 8" xfId="8815"/>
    <cellStyle name="_pgvcl-costal_PGVCL-_JND - 5_Weekly Urban PBR CO - 20-02-09 to 26-02-09 3 8" xfId="8816"/>
    <cellStyle name="_pgvcl-costal_pgvcl_JND - 5_Weekly Urban PBR CO - 20-02-09 to 26-02-09 3 9" xfId="8817"/>
    <cellStyle name="_pgvcl-costal_PGVCL-_JND - 5_Weekly Urban PBR CO - 20-02-09 to 26-02-09 3 9" xfId="8818"/>
    <cellStyle name="_pgvcl-costal_pgvcl_JND - 5_Weekly Urban PBR CO - 20-02-09 to 26-02-09 4" xfId="8819"/>
    <cellStyle name="_pgvcl-costal_PGVCL-_JND - 5_Weekly Urban PBR CO - 20-02-09 to 26-02-09 4" xfId="8820"/>
    <cellStyle name="_pgvcl-costal_pgvcl_JND - 5_Weekly Urban PBR CO - 20-02-09 to 26-02-09 4 10" xfId="8821"/>
    <cellStyle name="_pgvcl-costal_PGVCL-_JND - 5_Weekly Urban PBR CO - 20-02-09 to 26-02-09 4 10" xfId="8822"/>
    <cellStyle name="_pgvcl-costal_pgvcl_JND - 5_Weekly Urban PBR CO - 20-02-09 to 26-02-09 4 2" xfId="8823"/>
    <cellStyle name="_pgvcl-costal_PGVCL-_JND - 5_Weekly Urban PBR CO - 20-02-09 to 26-02-09 4 2" xfId="8824"/>
    <cellStyle name="_pgvcl-costal_pgvcl_JND - 5_Weekly Urban PBR CO - 20-02-09 to 26-02-09 4 3" xfId="8825"/>
    <cellStyle name="_pgvcl-costal_PGVCL-_JND - 5_Weekly Urban PBR CO - 20-02-09 to 26-02-09 4 3" xfId="8826"/>
    <cellStyle name="_pgvcl-costal_pgvcl_JND - 5_Weekly Urban PBR CO - 20-02-09 to 26-02-09 4 4" xfId="8827"/>
    <cellStyle name="_pgvcl-costal_PGVCL-_JND - 5_Weekly Urban PBR CO - 20-02-09 to 26-02-09 4 4" xfId="8828"/>
    <cellStyle name="_pgvcl-costal_pgvcl_JND - 5_Weekly Urban PBR CO - 20-02-09 to 26-02-09 4 5" xfId="8829"/>
    <cellStyle name="_pgvcl-costal_PGVCL-_JND - 5_Weekly Urban PBR CO - 20-02-09 to 26-02-09 4 5" xfId="8830"/>
    <cellStyle name="_pgvcl-costal_pgvcl_JND - 5_Weekly Urban PBR CO - 20-02-09 to 26-02-09 4 6" xfId="8831"/>
    <cellStyle name="_pgvcl-costal_PGVCL-_JND - 5_Weekly Urban PBR CO - 20-02-09 to 26-02-09 4 6" xfId="8832"/>
    <cellStyle name="_pgvcl-costal_pgvcl_JND - 5_Weekly Urban PBR CO - 20-02-09 to 26-02-09 4 7" xfId="8833"/>
    <cellStyle name="_pgvcl-costal_PGVCL-_JND - 5_Weekly Urban PBR CO - 20-02-09 to 26-02-09 4 7" xfId="8834"/>
    <cellStyle name="_pgvcl-costal_pgvcl_JND - 5_Weekly Urban PBR CO - 20-02-09 to 26-02-09 4 8" xfId="8835"/>
    <cellStyle name="_pgvcl-costal_PGVCL-_JND - 5_Weekly Urban PBR CO - 20-02-09 to 26-02-09 4 8" xfId="8836"/>
    <cellStyle name="_pgvcl-costal_pgvcl_JND - 5_Weekly Urban PBR CO - 20-02-09 to 26-02-09 4 9" xfId="8837"/>
    <cellStyle name="_pgvcl-costal_PGVCL-_JND - 5_Weekly Urban PBR CO - 20-02-09 to 26-02-09 4 9" xfId="8838"/>
    <cellStyle name="_pgvcl-costal_pgvcl_JND - 5_Weekly Urban PBR CO - 20-02-09 to 26-02-09 5" xfId="8839"/>
    <cellStyle name="_pgvcl-costal_PGVCL-_JND - 5_Weekly Urban PBR CO - 20-02-09 to 26-02-09 5" xfId="8840"/>
    <cellStyle name="_pgvcl-costal_pgvcl_JND - 5_Weekly Urban PBR CO - 20-02-09 to 26-02-09 5 10" xfId="8841"/>
    <cellStyle name="_pgvcl-costal_PGVCL-_JND - 5_Weekly Urban PBR CO - 20-02-09 to 26-02-09 5 10" xfId="8842"/>
    <cellStyle name="_pgvcl-costal_pgvcl_JND - 5_Weekly Urban PBR CO - 20-02-09 to 26-02-09 5 2" xfId="8843"/>
    <cellStyle name="_pgvcl-costal_PGVCL-_JND - 5_Weekly Urban PBR CO - 20-02-09 to 26-02-09 5 2" xfId="8844"/>
    <cellStyle name="_pgvcl-costal_pgvcl_JND - 5_Weekly Urban PBR CO - 20-02-09 to 26-02-09 5 3" xfId="8845"/>
    <cellStyle name="_pgvcl-costal_PGVCL-_JND - 5_Weekly Urban PBR CO - 20-02-09 to 26-02-09 5 3" xfId="8846"/>
    <cellStyle name="_pgvcl-costal_pgvcl_JND - 5_Weekly Urban PBR CO - 20-02-09 to 26-02-09 5 4" xfId="8847"/>
    <cellStyle name="_pgvcl-costal_PGVCL-_JND - 5_Weekly Urban PBR CO - 20-02-09 to 26-02-09 5 4" xfId="8848"/>
    <cellStyle name="_pgvcl-costal_pgvcl_JND - 5_Weekly Urban PBR CO - 20-02-09 to 26-02-09 5 5" xfId="8849"/>
    <cellStyle name="_pgvcl-costal_PGVCL-_JND - 5_Weekly Urban PBR CO - 20-02-09 to 26-02-09 5 5" xfId="8850"/>
    <cellStyle name="_pgvcl-costal_pgvcl_JND - 5_Weekly Urban PBR CO - 20-02-09 to 26-02-09 5 6" xfId="8851"/>
    <cellStyle name="_pgvcl-costal_PGVCL-_JND - 5_Weekly Urban PBR CO - 20-02-09 to 26-02-09 5 6" xfId="8852"/>
    <cellStyle name="_pgvcl-costal_pgvcl_JND - 5_Weekly Urban PBR CO - 20-02-09 to 26-02-09 5 7" xfId="8853"/>
    <cellStyle name="_pgvcl-costal_PGVCL-_JND - 5_Weekly Urban PBR CO - 20-02-09 to 26-02-09 5 7" xfId="8854"/>
    <cellStyle name="_pgvcl-costal_pgvcl_JND - 5_Weekly Urban PBR CO - 20-02-09 to 26-02-09 5 8" xfId="8855"/>
    <cellStyle name="_pgvcl-costal_PGVCL-_JND - 5_Weekly Urban PBR CO - 20-02-09 to 26-02-09 5 8" xfId="8856"/>
    <cellStyle name="_pgvcl-costal_pgvcl_JND - 5_Weekly Urban PBR CO - 20-02-09 to 26-02-09 5 9" xfId="8857"/>
    <cellStyle name="_pgvcl-costal_PGVCL-_JND - 5_Weekly Urban PBR CO - 20-02-09 to 26-02-09 5 9" xfId="8858"/>
    <cellStyle name="_pgvcl-costal_pgvcl_JND - 5_Weekly Urban PBR CO - 20-02-09 to 26-02-09 6" xfId="8859"/>
    <cellStyle name="_pgvcl-costal_PGVCL-_JND - 5_Weekly Urban PBR CO - 20-02-09 to 26-02-09 6" xfId="8860"/>
    <cellStyle name="_pgvcl-costal_pgvcl_JND - 5_Weekly Urban PBR CO - 20-02-09 to 26-02-09 6 10" xfId="8861"/>
    <cellStyle name="_pgvcl-costal_PGVCL-_JND - 5_Weekly Urban PBR CO - 20-02-09 to 26-02-09 6 10" xfId="8862"/>
    <cellStyle name="_pgvcl-costal_pgvcl_JND - 5_Weekly Urban PBR CO - 20-02-09 to 26-02-09 6 2" xfId="8863"/>
    <cellStyle name="_pgvcl-costal_PGVCL-_JND - 5_Weekly Urban PBR CO - 20-02-09 to 26-02-09 6 2" xfId="8864"/>
    <cellStyle name="_pgvcl-costal_pgvcl_JND - 5_Weekly Urban PBR CO - 20-02-09 to 26-02-09 6 3" xfId="8865"/>
    <cellStyle name="_pgvcl-costal_PGVCL-_JND - 5_Weekly Urban PBR CO - 20-02-09 to 26-02-09 6 3" xfId="8866"/>
    <cellStyle name="_pgvcl-costal_pgvcl_JND - 5_Weekly Urban PBR CO - 20-02-09 to 26-02-09 6 4" xfId="8867"/>
    <cellStyle name="_pgvcl-costal_PGVCL-_JND - 5_Weekly Urban PBR CO - 20-02-09 to 26-02-09 6 4" xfId="8868"/>
    <cellStyle name="_pgvcl-costal_pgvcl_JND - 5_Weekly Urban PBR CO - 20-02-09 to 26-02-09 6 5" xfId="8869"/>
    <cellStyle name="_pgvcl-costal_PGVCL-_JND - 5_Weekly Urban PBR CO - 20-02-09 to 26-02-09 6 5" xfId="8870"/>
    <cellStyle name="_pgvcl-costal_pgvcl_JND - 5_Weekly Urban PBR CO - 20-02-09 to 26-02-09 6 6" xfId="8871"/>
    <cellStyle name="_pgvcl-costal_PGVCL-_JND - 5_Weekly Urban PBR CO - 20-02-09 to 26-02-09 6 6" xfId="8872"/>
    <cellStyle name="_pgvcl-costal_pgvcl_JND - 5_Weekly Urban PBR CO - 20-02-09 to 26-02-09 6 7" xfId="8873"/>
    <cellStyle name="_pgvcl-costal_PGVCL-_JND - 5_Weekly Urban PBR CO - 20-02-09 to 26-02-09 6 7" xfId="8874"/>
    <cellStyle name="_pgvcl-costal_pgvcl_JND - 5_Weekly Urban PBR CO - 20-02-09 to 26-02-09 6 8" xfId="8875"/>
    <cellStyle name="_pgvcl-costal_PGVCL-_JND - 5_Weekly Urban PBR CO - 20-02-09 to 26-02-09 6 8" xfId="8876"/>
    <cellStyle name="_pgvcl-costal_pgvcl_JND - 5_Weekly Urban PBR CO - 20-02-09 to 26-02-09 6 9" xfId="8877"/>
    <cellStyle name="_pgvcl-costal_PGVCL-_JND - 5_Weekly Urban PBR CO - 20-02-09 to 26-02-09 6 9" xfId="8878"/>
    <cellStyle name="_pgvcl-costal_pgvcl_JND - 5_Weekly Urban PBR CO - 20-02-09 to 26-02-09 7" xfId="8879"/>
    <cellStyle name="_pgvcl-costal_PGVCL-_JND - 5_Weekly Urban PBR CO - 20-02-09 to 26-02-09 7" xfId="8880"/>
    <cellStyle name="_pgvcl-costal_pgvcl_JND - 5_Weekly Urban PBR CO - 20-02-09 to 26-02-09 7 10" xfId="8881"/>
    <cellStyle name="_pgvcl-costal_PGVCL-_JND - 5_Weekly Urban PBR CO - 20-02-09 to 26-02-09 7 10" xfId="8882"/>
    <cellStyle name="_pgvcl-costal_pgvcl_JND - 5_Weekly Urban PBR CO - 20-02-09 to 26-02-09 7 2" xfId="8883"/>
    <cellStyle name="_pgvcl-costal_PGVCL-_JND - 5_Weekly Urban PBR CO - 20-02-09 to 26-02-09 7 2" xfId="8884"/>
    <cellStyle name="_pgvcl-costal_pgvcl_JND - 5_Weekly Urban PBR CO - 20-02-09 to 26-02-09 7 3" xfId="8885"/>
    <cellStyle name="_pgvcl-costal_PGVCL-_JND - 5_Weekly Urban PBR CO - 20-02-09 to 26-02-09 7 3" xfId="8886"/>
    <cellStyle name="_pgvcl-costal_pgvcl_JND - 5_Weekly Urban PBR CO - 20-02-09 to 26-02-09 7 4" xfId="8887"/>
    <cellStyle name="_pgvcl-costal_PGVCL-_JND - 5_Weekly Urban PBR CO - 20-02-09 to 26-02-09 7 4" xfId="8888"/>
    <cellStyle name="_pgvcl-costal_pgvcl_JND - 5_Weekly Urban PBR CO - 20-02-09 to 26-02-09 7 5" xfId="8889"/>
    <cellStyle name="_pgvcl-costal_PGVCL-_JND - 5_Weekly Urban PBR CO - 20-02-09 to 26-02-09 7 5" xfId="8890"/>
    <cellStyle name="_pgvcl-costal_pgvcl_JND - 5_Weekly Urban PBR CO - 20-02-09 to 26-02-09 7 6" xfId="8891"/>
    <cellStyle name="_pgvcl-costal_PGVCL-_JND - 5_Weekly Urban PBR CO - 20-02-09 to 26-02-09 7 6" xfId="8892"/>
    <cellStyle name="_pgvcl-costal_pgvcl_JND - 5_Weekly Urban PBR CO - 20-02-09 to 26-02-09 7 7" xfId="8893"/>
    <cellStyle name="_pgvcl-costal_PGVCL-_JND - 5_Weekly Urban PBR CO - 20-02-09 to 26-02-09 7 7" xfId="8894"/>
    <cellStyle name="_pgvcl-costal_pgvcl_JND - 5_Weekly Urban PBR CO - 20-02-09 to 26-02-09 7 8" xfId="8895"/>
    <cellStyle name="_pgvcl-costal_PGVCL-_JND - 5_Weekly Urban PBR CO - 20-02-09 to 26-02-09 7 8" xfId="8896"/>
    <cellStyle name="_pgvcl-costal_pgvcl_JND - 5_Weekly Urban PBR CO - 20-02-09 to 26-02-09 7 9" xfId="8897"/>
    <cellStyle name="_pgvcl-costal_PGVCL-_JND - 5_Weekly Urban PBR CO - 20-02-09 to 26-02-09 7 9" xfId="8898"/>
    <cellStyle name="_pgvcl-costal_pgvcl_JND - 5_Weekly Urban PBR CO - 20-02-09 to 26-02-09 8" xfId="8899"/>
    <cellStyle name="_pgvcl-costal_PGVCL-_JND - 5_Weekly Urban PBR CO - 20-02-09 to 26-02-09 8" xfId="8900"/>
    <cellStyle name="_pgvcl-costal_pgvcl_JND - 5_Weekly Urban PBR CO - 30-01-09 to 05-02-09" xfId="8901"/>
    <cellStyle name="_pgvcl-costal_PGVCL-_JND - 5_Weekly Urban PBR CO - 30-01-09 to 05-02-09" xfId="8902"/>
    <cellStyle name="_pgvcl-costal_pgvcl_JND - 5_Weekly Urban PBR CO - 30-01-09 to 05-02-09 2" xfId="8903"/>
    <cellStyle name="_pgvcl-costal_PGVCL-_JND - 5_Weekly Urban PBR CO - 30-01-09 to 05-02-09 2" xfId="8904"/>
    <cellStyle name="_pgvcl-costal_pgvcl_JND - 5_Weekly Urban PBR CO - 30-01-09 to 05-02-09 2 10" xfId="8905"/>
    <cellStyle name="_pgvcl-costal_PGVCL-_JND - 5_Weekly Urban PBR CO - 30-01-09 to 05-02-09 2 10" xfId="8906"/>
    <cellStyle name="_pgvcl-costal_pgvcl_JND - 5_Weekly Urban PBR CO - 30-01-09 to 05-02-09 2 2" xfId="8907"/>
    <cellStyle name="_pgvcl-costal_PGVCL-_JND - 5_Weekly Urban PBR CO - 30-01-09 to 05-02-09 2 2" xfId="8908"/>
    <cellStyle name="_pgvcl-costal_pgvcl_JND - 5_Weekly Urban PBR CO - 30-01-09 to 05-02-09 2 3" xfId="8909"/>
    <cellStyle name="_pgvcl-costal_PGVCL-_JND - 5_Weekly Urban PBR CO - 30-01-09 to 05-02-09 2 3" xfId="8910"/>
    <cellStyle name="_pgvcl-costal_pgvcl_JND - 5_Weekly Urban PBR CO - 30-01-09 to 05-02-09 2 4" xfId="8911"/>
    <cellStyle name="_pgvcl-costal_PGVCL-_JND - 5_Weekly Urban PBR CO - 30-01-09 to 05-02-09 2 4" xfId="8912"/>
    <cellStyle name="_pgvcl-costal_pgvcl_JND - 5_Weekly Urban PBR CO - 30-01-09 to 05-02-09 2 5" xfId="8913"/>
    <cellStyle name="_pgvcl-costal_PGVCL-_JND - 5_Weekly Urban PBR CO - 30-01-09 to 05-02-09 2 5" xfId="8914"/>
    <cellStyle name="_pgvcl-costal_pgvcl_JND - 5_Weekly Urban PBR CO - 30-01-09 to 05-02-09 2 6" xfId="8915"/>
    <cellStyle name="_pgvcl-costal_PGVCL-_JND - 5_Weekly Urban PBR CO - 30-01-09 to 05-02-09 2 6" xfId="8916"/>
    <cellStyle name="_pgvcl-costal_pgvcl_JND - 5_Weekly Urban PBR CO - 30-01-09 to 05-02-09 2 7" xfId="8917"/>
    <cellStyle name="_pgvcl-costal_PGVCL-_JND - 5_Weekly Urban PBR CO - 30-01-09 to 05-02-09 2 7" xfId="8918"/>
    <cellStyle name="_pgvcl-costal_pgvcl_JND - 5_Weekly Urban PBR CO - 30-01-09 to 05-02-09 2 8" xfId="8919"/>
    <cellStyle name="_pgvcl-costal_PGVCL-_JND - 5_Weekly Urban PBR CO - 30-01-09 to 05-02-09 2 8" xfId="8920"/>
    <cellStyle name="_pgvcl-costal_pgvcl_JND - 5_Weekly Urban PBR CO - 30-01-09 to 05-02-09 2 9" xfId="8921"/>
    <cellStyle name="_pgvcl-costal_PGVCL-_JND - 5_Weekly Urban PBR CO - 30-01-09 to 05-02-09 2 9" xfId="8922"/>
    <cellStyle name="_pgvcl-costal_pgvcl_JND - 5_Weekly Urban PBR CO - 30-01-09 to 05-02-09 3" xfId="8923"/>
    <cellStyle name="_pgvcl-costal_PGVCL-_JND - 5_Weekly Urban PBR CO - 30-01-09 to 05-02-09 3" xfId="8924"/>
    <cellStyle name="_pgvcl-costal_pgvcl_JND - 5_Weekly Urban PBR CO - 30-01-09 to 05-02-09 3 10" xfId="8925"/>
    <cellStyle name="_pgvcl-costal_PGVCL-_JND - 5_Weekly Urban PBR CO - 30-01-09 to 05-02-09 3 10" xfId="8926"/>
    <cellStyle name="_pgvcl-costal_pgvcl_JND - 5_Weekly Urban PBR CO - 30-01-09 to 05-02-09 3 2" xfId="8927"/>
    <cellStyle name="_pgvcl-costal_PGVCL-_JND - 5_Weekly Urban PBR CO - 30-01-09 to 05-02-09 3 2" xfId="8928"/>
    <cellStyle name="_pgvcl-costal_pgvcl_JND - 5_Weekly Urban PBR CO - 30-01-09 to 05-02-09 3 3" xfId="8929"/>
    <cellStyle name="_pgvcl-costal_PGVCL-_JND - 5_Weekly Urban PBR CO - 30-01-09 to 05-02-09 3 3" xfId="8930"/>
    <cellStyle name="_pgvcl-costal_pgvcl_JND - 5_Weekly Urban PBR CO - 30-01-09 to 05-02-09 3 4" xfId="8931"/>
    <cellStyle name="_pgvcl-costal_PGVCL-_JND - 5_Weekly Urban PBR CO - 30-01-09 to 05-02-09 3 4" xfId="8932"/>
    <cellStyle name="_pgvcl-costal_pgvcl_JND - 5_Weekly Urban PBR CO - 30-01-09 to 05-02-09 3 5" xfId="8933"/>
    <cellStyle name="_pgvcl-costal_PGVCL-_JND - 5_Weekly Urban PBR CO - 30-01-09 to 05-02-09 3 5" xfId="8934"/>
    <cellStyle name="_pgvcl-costal_pgvcl_JND - 5_Weekly Urban PBR CO - 30-01-09 to 05-02-09 3 6" xfId="8935"/>
    <cellStyle name="_pgvcl-costal_PGVCL-_JND - 5_Weekly Urban PBR CO - 30-01-09 to 05-02-09 3 6" xfId="8936"/>
    <cellStyle name="_pgvcl-costal_pgvcl_JND - 5_Weekly Urban PBR CO - 30-01-09 to 05-02-09 3 7" xfId="8937"/>
    <cellStyle name="_pgvcl-costal_PGVCL-_JND - 5_Weekly Urban PBR CO - 30-01-09 to 05-02-09 3 7" xfId="8938"/>
    <cellStyle name="_pgvcl-costal_pgvcl_JND - 5_Weekly Urban PBR CO - 30-01-09 to 05-02-09 3 8" xfId="8939"/>
    <cellStyle name="_pgvcl-costal_PGVCL-_JND - 5_Weekly Urban PBR CO - 30-01-09 to 05-02-09 3 8" xfId="8940"/>
    <cellStyle name="_pgvcl-costal_pgvcl_JND - 5_Weekly Urban PBR CO - 30-01-09 to 05-02-09 3 9" xfId="8941"/>
    <cellStyle name="_pgvcl-costal_PGVCL-_JND - 5_Weekly Urban PBR CO - 30-01-09 to 05-02-09 3 9" xfId="8942"/>
    <cellStyle name="_pgvcl-costal_pgvcl_JND - 5_Weekly Urban PBR CO - 30-01-09 to 05-02-09 4" xfId="8943"/>
    <cellStyle name="_pgvcl-costal_PGVCL-_JND - 5_Weekly Urban PBR CO - 30-01-09 to 05-02-09 4" xfId="8944"/>
    <cellStyle name="_pgvcl-costal_pgvcl_JND - 5_Weekly Urban PBR CO - 30-01-09 to 05-02-09 4 10" xfId="8945"/>
    <cellStyle name="_pgvcl-costal_PGVCL-_JND - 5_Weekly Urban PBR CO - 30-01-09 to 05-02-09 4 10" xfId="8946"/>
    <cellStyle name="_pgvcl-costal_pgvcl_JND - 5_Weekly Urban PBR CO - 30-01-09 to 05-02-09 4 2" xfId="8947"/>
    <cellStyle name="_pgvcl-costal_PGVCL-_JND - 5_Weekly Urban PBR CO - 30-01-09 to 05-02-09 4 2" xfId="8948"/>
    <cellStyle name="_pgvcl-costal_pgvcl_JND - 5_Weekly Urban PBR CO - 30-01-09 to 05-02-09 4 3" xfId="8949"/>
    <cellStyle name="_pgvcl-costal_PGVCL-_JND - 5_Weekly Urban PBR CO - 30-01-09 to 05-02-09 4 3" xfId="8950"/>
    <cellStyle name="_pgvcl-costal_pgvcl_JND - 5_Weekly Urban PBR CO - 30-01-09 to 05-02-09 4 4" xfId="8951"/>
    <cellStyle name="_pgvcl-costal_PGVCL-_JND - 5_Weekly Urban PBR CO - 30-01-09 to 05-02-09 4 4" xfId="8952"/>
    <cellStyle name="_pgvcl-costal_pgvcl_JND - 5_Weekly Urban PBR CO - 30-01-09 to 05-02-09 4 5" xfId="8953"/>
    <cellStyle name="_pgvcl-costal_PGVCL-_JND - 5_Weekly Urban PBR CO - 30-01-09 to 05-02-09 4 5" xfId="8954"/>
    <cellStyle name="_pgvcl-costal_pgvcl_JND - 5_Weekly Urban PBR CO - 30-01-09 to 05-02-09 4 6" xfId="8955"/>
    <cellStyle name="_pgvcl-costal_PGVCL-_JND - 5_Weekly Urban PBR CO - 30-01-09 to 05-02-09 4 6" xfId="8956"/>
    <cellStyle name="_pgvcl-costal_pgvcl_JND - 5_Weekly Urban PBR CO - 30-01-09 to 05-02-09 4 7" xfId="8957"/>
    <cellStyle name="_pgvcl-costal_PGVCL-_JND - 5_Weekly Urban PBR CO - 30-01-09 to 05-02-09 4 7" xfId="8958"/>
    <cellStyle name="_pgvcl-costal_pgvcl_JND - 5_Weekly Urban PBR CO - 30-01-09 to 05-02-09 4 8" xfId="8959"/>
    <cellStyle name="_pgvcl-costal_PGVCL-_JND - 5_Weekly Urban PBR CO - 30-01-09 to 05-02-09 4 8" xfId="8960"/>
    <cellStyle name="_pgvcl-costal_pgvcl_JND - 5_Weekly Urban PBR CO - 30-01-09 to 05-02-09 4 9" xfId="8961"/>
    <cellStyle name="_pgvcl-costal_PGVCL-_JND - 5_Weekly Urban PBR CO - 30-01-09 to 05-02-09 4 9" xfId="8962"/>
    <cellStyle name="_pgvcl-costal_pgvcl_JND - 5_Weekly Urban PBR CO - 30-01-09 to 05-02-09 5" xfId="8963"/>
    <cellStyle name="_pgvcl-costal_PGVCL-_JND - 5_Weekly Urban PBR CO - 30-01-09 to 05-02-09 5" xfId="8964"/>
    <cellStyle name="_pgvcl-costal_pgvcl_JND - 5_Weekly Urban PBR CO - 30-01-09 to 05-02-09 5 10" xfId="8965"/>
    <cellStyle name="_pgvcl-costal_PGVCL-_JND - 5_Weekly Urban PBR CO - 30-01-09 to 05-02-09 5 10" xfId="8966"/>
    <cellStyle name="_pgvcl-costal_pgvcl_JND - 5_Weekly Urban PBR CO - 30-01-09 to 05-02-09 5 2" xfId="8967"/>
    <cellStyle name="_pgvcl-costal_PGVCL-_JND - 5_Weekly Urban PBR CO - 30-01-09 to 05-02-09 5 2" xfId="8968"/>
    <cellStyle name="_pgvcl-costal_pgvcl_JND - 5_Weekly Urban PBR CO - 30-01-09 to 05-02-09 5 3" xfId="8969"/>
    <cellStyle name="_pgvcl-costal_PGVCL-_JND - 5_Weekly Urban PBR CO - 30-01-09 to 05-02-09 5 3" xfId="8970"/>
    <cellStyle name="_pgvcl-costal_pgvcl_JND - 5_Weekly Urban PBR CO - 30-01-09 to 05-02-09 5 4" xfId="8971"/>
    <cellStyle name="_pgvcl-costal_PGVCL-_JND - 5_Weekly Urban PBR CO - 30-01-09 to 05-02-09 5 4" xfId="8972"/>
    <cellStyle name="_pgvcl-costal_pgvcl_JND - 5_Weekly Urban PBR CO - 30-01-09 to 05-02-09 5 5" xfId="8973"/>
    <cellStyle name="_pgvcl-costal_PGVCL-_JND - 5_Weekly Urban PBR CO - 30-01-09 to 05-02-09 5 5" xfId="8974"/>
    <cellStyle name="_pgvcl-costal_pgvcl_JND - 5_Weekly Urban PBR CO - 30-01-09 to 05-02-09 5 6" xfId="8975"/>
    <cellStyle name="_pgvcl-costal_PGVCL-_JND - 5_Weekly Urban PBR CO - 30-01-09 to 05-02-09 5 6" xfId="8976"/>
    <cellStyle name="_pgvcl-costal_pgvcl_JND - 5_Weekly Urban PBR CO - 30-01-09 to 05-02-09 5 7" xfId="8977"/>
    <cellStyle name="_pgvcl-costal_PGVCL-_JND - 5_Weekly Urban PBR CO - 30-01-09 to 05-02-09 5 7" xfId="8978"/>
    <cellStyle name="_pgvcl-costal_pgvcl_JND - 5_Weekly Urban PBR CO - 30-01-09 to 05-02-09 5 8" xfId="8979"/>
    <cellStyle name="_pgvcl-costal_PGVCL-_JND - 5_Weekly Urban PBR CO - 30-01-09 to 05-02-09 5 8" xfId="8980"/>
    <cellStyle name="_pgvcl-costal_pgvcl_JND - 5_Weekly Urban PBR CO - 30-01-09 to 05-02-09 5 9" xfId="8981"/>
    <cellStyle name="_pgvcl-costal_PGVCL-_JND - 5_Weekly Urban PBR CO - 30-01-09 to 05-02-09 5 9" xfId="8982"/>
    <cellStyle name="_pgvcl-costal_pgvcl_JND - 5_Weekly Urban PBR CO - 30-01-09 to 05-02-09 6" xfId="8983"/>
    <cellStyle name="_pgvcl-costal_PGVCL-_JND - 5_Weekly Urban PBR CO - 30-01-09 to 05-02-09 6" xfId="8984"/>
    <cellStyle name="_pgvcl-costal_pgvcl_JND - 5_Weekly Urban PBR CO - 30-01-09 to 05-02-09 6 10" xfId="8985"/>
    <cellStyle name="_pgvcl-costal_PGVCL-_JND - 5_Weekly Urban PBR CO - 30-01-09 to 05-02-09 6 10" xfId="8986"/>
    <cellStyle name="_pgvcl-costal_pgvcl_JND - 5_Weekly Urban PBR CO - 30-01-09 to 05-02-09 6 2" xfId="8987"/>
    <cellStyle name="_pgvcl-costal_PGVCL-_JND - 5_Weekly Urban PBR CO - 30-01-09 to 05-02-09 6 2" xfId="8988"/>
    <cellStyle name="_pgvcl-costal_pgvcl_JND - 5_Weekly Urban PBR CO - 30-01-09 to 05-02-09 6 3" xfId="8989"/>
    <cellStyle name="_pgvcl-costal_PGVCL-_JND - 5_Weekly Urban PBR CO - 30-01-09 to 05-02-09 6 3" xfId="8990"/>
    <cellStyle name="_pgvcl-costal_pgvcl_JND - 5_Weekly Urban PBR CO - 30-01-09 to 05-02-09 6 4" xfId="8991"/>
    <cellStyle name="_pgvcl-costal_PGVCL-_JND - 5_Weekly Urban PBR CO - 30-01-09 to 05-02-09 6 4" xfId="8992"/>
    <cellStyle name="_pgvcl-costal_pgvcl_JND - 5_Weekly Urban PBR CO - 30-01-09 to 05-02-09 6 5" xfId="8993"/>
    <cellStyle name="_pgvcl-costal_PGVCL-_JND - 5_Weekly Urban PBR CO - 30-01-09 to 05-02-09 6 5" xfId="8994"/>
    <cellStyle name="_pgvcl-costal_pgvcl_JND - 5_Weekly Urban PBR CO - 30-01-09 to 05-02-09 6 6" xfId="8995"/>
    <cellStyle name="_pgvcl-costal_PGVCL-_JND - 5_Weekly Urban PBR CO - 30-01-09 to 05-02-09 6 6" xfId="8996"/>
    <cellStyle name="_pgvcl-costal_pgvcl_JND - 5_Weekly Urban PBR CO - 30-01-09 to 05-02-09 6 7" xfId="8997"/>
    <cellStyle name="_pgvcl-costal_PGVCL-_JND - 5_Weekly Urban PBR CO - 30-01-09 to 05-02-09 6 7" xfId="8998"/>
    <cellStyle name="_pgvcl-costal_pgvcl_JND - 5_Weekly Urban PBR CO - 30-01-09 to 05-02-09 6 8" xfId="8999"/>
    <cellStyle name="_pgvcl-costal_PGVCL-_JND - 5_Weekly Urban PBR CO - 30-01-09 to 05-02-09 6 8" xfId="9000"/>
    <cellStyle name="_pgvcl-costal_pgvcl_JND - 5_Weekly Urban PBR CO - 30-01-09 to 05-02-09 6 9" xfId="9001"/>
    <cellStyle name="_pgvcl-costal_PGVCL-_JND - 5_Weekly Urban PBR CO - 30-01-09 to 05-02-09 6 9" xfId="9002"/>
    <cellStyle name="_pgvcl-costal_pgvcl_JND - 5_Weekly Urban PBR CO - 30-01-09 to 05-02-09 7" xfId="9003"/>
    <cellStyle name="_pgvcl-costal_PGVCL-_JND - 5_Weekly Urban PBR CO - 30-01-09 to 05-02-09 7" xfId="9004"/>
    <cellStyle name="_pgvcl-costal_pgvcl_JND - 5_Weekly Urban PBR CO - 30-01-09 to 05-02-09 7 10" xfId="9005"/>
    <cellStyle name="_pgvcl-costal_PGVCL-_JND - 5_Weekly Urban PBR CO - 30-01-09 to 05-02-09 7 10" xfId="9006"/>
    <cellStyle name="_pgvcl-costal_pgvcl_JND - 5_Weekly Urban PBR CO - 30-01-09 to 05-02-09 7 2" xfId="9007"/>
    <cellStyle name="_pgvcl-costal_PGVCL-_JND - 5_Weekly Urban PBR CO - 30-01-09 to 05-02-09 7 2" xfId="9008"/>
    <cellStyle name="_pgvcl-costal_pgvcl_JND - 5_Weekly Urban PBR CO - 30-01-09 to 05-02-09 7 3" xfId="9009"/>
    <cellStyle name="_pgvcl-costal_PGVCL-_JND - 5_Weekly Urban PBR CO - 30-01-09 to 05-02-09 7 3" xfId="9010"/>
    <cellStyle name="_pgvcl-costal_pgvcl_JND - 5_Weekly Urban PBR CO - 30-01-09 to 05-02-09 7 4" xfId="9011"/>
    <cellStyle name="_pgvcl-costal_PGVCL-_JND - 5_Weekly Urban PBR CO - 30-01-09 to 05-02-09 7 4" xfId="9012"/>
    <cellStyle name="_pgvcl-costal_pgvcl_JND - 5_Weekly Urban PBR CO - 30-01-09 to 05-02-09 7 5" xfId="9013"/>
    <cellStyle name="_pgvcl-costal_PGVCL-_JND - 5_Weekly Urban PBR CO - 30-01-09 to 05-02-09 7 5" xfId="9014"/>
    <cellStyle name="_pgvcl-costal_pgvcl_JND - 5_Weekly Urban PBR CO - 30-01-09 to 05-02-09 7 6" xfId="9015"/>
    <cellStyle name="_pgvcl-costal_PGVCL-_JND - 5_Weekly Urban PBR CO - 30-01-09 to 05-02-09 7 6" xfId="9016"/>
    <cellStyle name="_pgvcl-costal_pgvcl_JND - 5_Weekly Urban PBR CO - 30-01-09 to 05-02-09 7 7" xfId="9017"/>
    <cellStyle name="_pgvcl-costal_PGVCL-_JND - 5_Weekly Urban PBR CO - 30-01-09 to 05-02-09 7 7" xfId="9018"/>
    <cellStyle name="_pgvcl-costal_pgvcl_JND - 5_Weekly Urban PBR CO - 30-01-09 to 05-02-09 7 8" xfId="9019"/>
    <cellStyle name="_pgvcl-costal_PGVCL-_JND - 5_Weekly Urban PBR CO - 30-01-09 to 05-02-09 7 8" xfId="9020"/>
    <cellStyle name="_pgvcl-costal_pgvcl_JND - 5_Weekly Urban PBR CO - 30-01-09 to 05-02-09 7 9" xfId="9021"/>
    <cellStyle name="_pgvcl-costal_PGVCL-_JND - 5_Weekly Urban PBR CO - 30-01-09 to 05-02-09 7 9" xfId="9022"/>
    <cellStyle name="_pgvcl-costal_pgvcl_JND - 5_Weekly Urban PBR CO - 30-01-09 to 05-02-09 8" xfId="9023"/>
    <cellStyle name="_pgvcl-costal_PGVCL-_JND - 5_Weekly Urban PBR CO - 30-01-09 to 05-02-09 8" xfId="9024"/>
    <cellStyle name="_pgvcl-costal_pgvcl_JND - 5_Weekly Urban PBR CO - 9-1-09 to 15.01.09" xfId="9025"/>
    <cellStyle name="_pgvcl-costal_PGVCL-_JND - 5_Weekly Urban PBR CO - 9-1-09 to 15.01.09" xfId="9026"/>
    <cellStyle name="_pgvcl-costal_pgvcl_JND - 5_Weekly Urban PBR CO - 9-1-09 to 15.01.09 2" xfId="9027"/>
    <cellStyle name="_pgvcl-costal_PGVCL-_JND - 5_Weekly Urban PBR CO - 9-1-09 to 15.01.09 2" xfId="9028"/>
    <cellStyle name="_pgvcl-costal_pgvcl_JND - 5_Weekly Urban PBR CO - 9-1-09 to 15.01.09 2 10" xfId="9029"/>
    <cellStyle name="_pgvcl-costal_PGVCL-_JND - 5_Weekly Urban PBR CO - 9-1-09 to 15.01.09 2 10" xfId="9030"/>
    <cellStyle name="_pgvcl-costal_pgvcl_JND - 5_Weekly Urban PBR CO - 9-1-09 to 15.01.09 2 2" xfId="9031"/>
    <cellStyle name="_pgvcl-costal_PGVCL-_JND - 5_Weekly Urban PBR CO - 9-1-09 to 15.01.09 2 2" xfId="9032"/>
    <cellStyle name="_pgvcl-costal_pgvcl_JND - 5_Weekly Urban PBR CO - 9-1-09 to 15.01.09 2 3" xfId="9033"/>
    <cellStyle name="_pgvcl-costal_PGVCL-_JND - 5_Weekly Urban PBR CO - 9-1-09 to 15.01.09 2 3" xfId="9034"/>
    <cellStyle name="_pgvcl-costal_pgvcl_JND - 5_Weekly Urban PBR CO - 9-1-09 to 15.01.09 2 4" xfId="9035"/>
    <cellStyle name="_pgvcl-costal_PGVCL-_JND - 5_Weekly Urban PBR CO - 9-1-09 to 15.01.09 2 4" xfId="9036"/>
    <cellStyle name="_pgvcl-costal_pgvcl_JND - 5_Weekly Urban PBR CO - 9-1-09 to 15.01.09 2 5" xfId="9037"/>
    <cellStyle name="_pgvcl-costal_PGVCL-_JND - 5_Weekly Urban PBR CO - 9-1-09 to 15.01.09 2 5" xfId="9038"/>
    <cellStyle name="_pgvcl-costal_pgvcl_JND - 5_Weekly Urban PBR CO - 9-1-09 to 15.01.09 2 6" xfId="9039"/>
    <cellStyle name="_pgvcl-costal_PGVCL-_JND - 5_Weekly Urban PBR CO - 9-1-09 to 15.01.09 2 6" xfId="9040"/>
    <cellStyle name="_pgvcl-costal_pgvcl_JND - 5_Weekly Urban PBR CO - 9-1-09 to 15.01.09 2 7" xfId="9041"/>
    <cellStyle name="_pgvcl-costal_PGVCL-_JND - 5_Weekly Urban PBR CO - 9-1-09 to 15.01.09 2 7" xfId="9042"/>
    <cellStyle name="_pgvcl-costal_pgvcl_JND - 5_Weekly Urban PBR CO - 9-1-09 to 15.01.09 2 8" xfId="9043"/>
    <cellStyle name="_pgvcl-costal_PGVCL-_JND - 5_Weekly Urban PBR CO - 9-1-09 to 15.01.09 2 8" xfId="9044"/>
    <cellStyle name="_pgvcl-costal_pgvcl_JND - 5_Weekly Urban PBR CO - 9-1-09 to 15.01.09 2 9" xfId="9045"/>
    <cellStyle name="_pgvcl-costal_PGVCL-_JND - 5_Weekly Urban PBR CO - 9-1-09 to 15.01.09 2 9" xfId="9046"/>
    <cellStyle name="_pgvcl-costal_pgvcl_JND - 5_Weekly Urban PBR CO - 9-1-09 to 15.01.09 3" xfId="9047"/>
    <cellStyle name="_pgvcl-costal_PGVCL-_JND - 5_Weekly Urban PBR CO - 9-1-09 to 15.01.09 3" xfId="9048"/>
    <cellStyle name="_pgvcl-costal_pgvcl_JND - 5_Weekly Urban PBR CO - 9-1-09 to 15.01.09 3 10" xfId="9049"/>
    <cellStyle name="_pgvcl-costal_PGVCL-_JND - 5_Weekly Urban PBR CO - 9-1-09 to 15.01.09 3 10" xfId="9050"/>
    <cellStyle name="_pgvcl-costal_pgvcl_JND - 5_Weekly Urban PBR CO - 9-1-09 to 15.01.09 3 2" xfId="9051"/>
    <cellStyle name="_pgvcl-costal_PGVCL-_JND - 5_Weekly Urban PBR CO - 9-1-09 to 15.01.09 3 2" xfId="9052"/>
    <cellStyle name="_pgvcl-costal_pgvcl_JND - 5_Weekly Urban PBR CO - 9-1-09 to 15.01.09 3 3" xfId="9053"/>
    <cellStyle name="_pgvcl-costal_PGVCL-_JND - 5_Weekly Urban PBR CO - 9-1-09 to 15.01.09 3 3" xfId="9054"/>
    <cellStyle name="_pgvcl-costal_pgvcl_JND - 5_Weekly Urban PBR CO - 9-1-09 to 15.01.09 3 4" xfId="9055"/>
    <cellStyle name="_pgvcl-costal_PGVCL-_JND - 5_Weekly Urban PBR CO - 9-1-09 to 15.01.09 3 4" xfId="9056"/>
    <cellStyle name="_pgvcl-costal_pgvcl_JND - 5_Weekly Urban PBR CO - 9-1-09 to 15.01.09 3 5" xfId="9057"/>
    <cellStyle name="_pgvcl-costal_PGVCL-_JND - 5_Weekly Urban PBR CO - 9-1-09 to 15.01.09 3 5" xfId="9058"/>
    <cellStyle name="_pgvcl-costal_pgvcl_JND - 5_Weekly Urban PBR CO - 9-1-09 to 15.01.09 3 6" xfId="9059"/>
    <cellStyle name="_pgvcl-costal_PGVCL-_JND - 5_Weekly Urban PBR CO - 9-1-09 to 15.01.09 3 6" xfId="9060"/>
    <cellStyle name="_pgvcl-costal_pgvcl_JND - 5_Weekly Urban PBR CO - 9-1-09 to 15.01.09 3 7" xfId="9061"/>
    <cellStyle name="_pgvcl-costal_PGVCL-_JND - 5_Weekly Urban PBR CO - 9-1-09 to 15.01.09 3 7" xfId="9062"/>
    <cellStyle name="_pgvcl-costal_pgvcl_JND - 5_Weekly Urban PBR CO - 9-1-09 to 15.01.09 3 8" xfId="9063"/>
    <cellStyle name="_pgvcl-costal_PGVCL-_JND - 5_Weekly Urban PBR CO - 9-1-09 to 15.01.09 3 8" xfId="9064"/>
    <cellStyle name="_pgvcl-costal_pgvcl_JND - 5_Weekly Urban PBR CO - 9-1-09 to 15.01.09 3 9" xfId="9065"/>
    <cellStyle name="_pgvcl-costal_PGVCL-_JND - 5_Weekly Urban PBR CO - 9-1-09 to 15.01.09 3 9" xfId="9066"/>
    <cellStyle name="_pgvcl-costal_pgvcl_JND - 5_Weekly Urban PBR CO - 9-1-09 to 15.01.09 4" xfId="9067"/>
    <cellStyle name="_pgvcl-costal_PGVCL-_JND - 5_Weekly Urban PBR CO - 9-1-09 to 15.01.09 4" xfId="9068"/>
    <cellStyle name="_pgvcl-costal_pgvcl_JND - 5_Weekly Urban PBR CO - 9-1-09 to 15.01.09 4 10" xfId="9069"/>
    <cellStyle name="_pgvcl-costal_PGVCL-_JND - 5_Weekly Urban PBR CO - 9-1-09 to 15.01.09 4 10" xfId="9070"/>
    <cellStyle name="_pgvcl-costal_pgvcl_JND - 5_Weekly Urban PBR CO - 9-1-09 to 15.01.09 4 2" xfId="9071"/>
    <cellStyle name="_pgvcl-costal_PGVCL-_JND - 5_Weekly Urban PBR CO - 9-1-09 to 15.01.09 4 2" xfId="9072"/>
    <cellStyle name="_pgvcl-costal_pgvcl_JND - 5_Weekly Urban PBR CO - 9-1-09 to 15.01.09 4 3" xfId="9073"/>
    <cellStyle name="_pgvcl-costal_PGVCL-_JND - 5_Weekly Urban PBR CO - 9-1-09 to 15.01.09 4 3" xfId="9074"/>
    <cellStyle name="_pgvcl-costal_pgvcl_JND - 5_Weekly Urban PBR CO - 9-1-09 to 15.01.09 4 4" xfId="9075"/>
    <cellStyle name="_pgvcl-costal_PGVCL-_JND - 5_Weekly Urban PBR CO - 9-1-09 to 15.01.09 4 4" xfId="9076"/>
    <cellStyle name="_pgvcl-costal_pgvcl_JND - 5_Weekly Urban PBR CO - 9-1-09 to 15.01.09 4 5" xfId="9077"/>
    <cellStyle name="_pgvcl-costal_PGVCL-_JND - 5_Weekly Urban PBR CO - 9-1-09 to 15.01.09 4 5" xfId="9078"/>
    <cellStyle name="_pgvcl-costal_pgvcl_JND - 5_Weekly Urban PBR CO - 9-1-09 to 15.01.09 4 6" xfId="9079"/>
    <cellStyle name="_pgvcl-costal_PGVCL-_JND - 5_Weekly Urban PBR CO - 9-1-09 to 15.01.09 4 6" xfId="9080"/>
    <cellStyle name="_pgvcl-costal_pgvcl_JND - 5_Weekly Urban PBR CO - 9-1-09 to 15.01.09 4 7" xfId="9081"/>
    <cellStyle name="_pgvcl-costal_PGVCL-_JND - 5_Weekly Urban PBR CO - 9-1-09 to 15.01.09 4 7" xfId="9082"/>
    <cellStyle name="_pgvcl-costal_pgvcl_JND - 5_Weekly Urban PBR CO - 9-1-09 to 15.01.09 4 8" xfId="9083"/>
    <cellStyle name="_pgvcl-costal_PGVCL-_JND - 5_Weekly Urban PBR CO - 9-1-09 to 15.01.09 4 8" xfId="9084"/>
    <cellStyle name="_pgvcl-costal_pgvcl_JND - 5_Weekly Urban PBR CO - 9-1-09 to 15.01.09 4 9" xfId="9085"/>
    <cellStyle name="_pgvcl-costal_PGVCL-_JND - 5_Weekly Urban PBR CO - 9-1-09 to 15.01.09 4 9" xfId="9086"/>
    <cellStyle name="_pgvcl-costal_pgvcl_JND - 5_Weekly Urban PBR CO - 9-1-09 to 15.01.09 5" xfId="9087"/>
    <cellStyle name="_pgvcl-costal_PGVCL-_JND - 5_Weekly Urban PBR CO - 9-1-09 to 15.01.09 5" xfId="9088"/>
    <cellStyle name="_pgvcl-costal_pgvcl_JND - 5_Weekly Urban PBR CO - 9-1-09 to 15.01.09 5 10" xfId="9089"/>
    <cellStyle name="_pgvcl-costal_PGVCL-_JND - 5_Weekly Urban PBR CO - 9-1-09 to 15.01.09 5 10" xfId="9090"/>
    <cellStyle name="_pgvcl-costal_pgvcl_JND - 5_Weekly Urban PBR CO - 9-1-09 to 15.01.09 5 2" xfId="9091"/>
    <cellStyle name="_pgvcl-costal_PGVCL-_JND - 5_Weekly Urban PBR CO - 9-1-09 to 15.01.09 5 2" xfId="9092"/>
    <cellStyle name="_pgvcl-costal_pgvcl_JND - 5_Weekly Urban PBR CO - 9-1-09 to 15.01.09 5 3" xfId="9093"/>
    <cellStyle name="_pgvcl-costal_PGVCL-_JND - 5_Weekly Urban PBR CO - 9-1-09 to 15.01.09 5 3" xfId="9094"/>
    <cellStyle name="_pgvcl-costal_pgvcl_JND - 5_Weekly Urban PBR CO - 9-1-09 to 15.01.09 5 4" xfId="9095"/>
    <cellStyle name="_pgvcl-costal_PGVCL-_JND - 5_Weekly Urban PBR CO - 9-1-09 to 15.01.09 5 4" xfId="9096"/>
    <cellStyle name="_pgvcl-costal_pgvcl_JND - 5_Weekly Urban PBR CO - 9-1-09 to 15.01.09 5 5" xfId="9097"/>
    <cellStyle name="_pgvcl-costal_PGVCL-_JND - 5_Weekly Urban PBR CO - 9-1-09 to 15.01.09 5 5" xfId="9098"/>
    <cellStyle name="_pgvcl-costal_pgvcl_JND - 5_Weekly Urban PBR CO - 9-1-09 to 15.01.09 5 6" xfId="9099"/>
    <cellStyle name="_pgvcl-costal_PGVCL-_JND - 5_Weekly Urban PBR CO - 9-1-09 to 15.01.09 5 6" xfId="9100"/>
    <cellStyle name="_pgvcl-costal_pgvcl_JND - 5_Weekly Urban PBR CO - 9-1-09 to 15.01.09 5 7" xfId="9101"/>
    <cellStyle name="_pgvcl-costal_PGVCL-_JND - 5_Weekly Urban PBR CO - 9-1-09 to 15.01.09 5 7" xfId="9102"/>
    <cellStyle name="_pgvcl-costal_pgvcl_JND - 5_Weekly Urban PBR CO - 9-1-09 to 15.01.09 5 8" xfId="9103"/>
    <cellStyle name="_pgvcl-costal_PGVCL-_JND - 5_Weekly Urban PBR CO - 9-1-09 to 15.01.09 5 8" xfId="9104"/>
    <cellStyle name="_pgvcl-costal_pgvcl_JND - 5_Weekly Urban PBR CO - 9-1-09 to 15.01.09 5 9" xfId="9105"/>
    <cellStyle name="_pgvcl-costal_PGVCL-_JND - 5_Weekly Urban PBR CO - 9-1-09 to 15.01.09 5 9" xfId="9106"/>
    <cellStyle name="_pgvcl-costal_pgvcl_JND - 5_Weekly Urban PBR CO - 9-1-09 to 15.01.09 6" xfId="9107"/>
    <cellStyle name="_pgvcl-costal_PGVCL-_JND - 5_Weekly Urban PBR CO - 9-1-09 to 15.01.09 6" xfId="9108"/>
    <cellStyle name="_pgvcl-costal_pgvcl_JND - 5_Weekly Urban PBR CO - 9-1-09 to 15.01.09 6 10" xfId="9109"/>
    <cellStyle name="_pgvcl-costal_PGVCL-_JND - 5_Weekly Urban PBR CO - 9-1-09 to 15.01.09 6 10" xfId="9110"/>
    <cellStyle name="_pgvcl-costal_pgvcl_JND - 5_Weekly Urban PBR CO - 9-1-09 to 15.01.09 6 2" xfId="9111"/>
    <cellStyle name="_pgvcl-costal_PGVCL-_JND - 5_Weekly Urban PBR CO - 9-1-09 to 15.01.09 6 2" xfId="9112"/>
    <cellStyle name="_pgvcl-costal_pgvcl_JND - 5_Weekly Urban PBR CO - 9-1-09 to 15.01.09 6 3" xfId="9113"/>
    <cellStyle name="_pgvcl-costal_PGVCL-_JND - 5_Weekly Urban PBR CO - 9-1-09 to 15.01.09 6 3" xfId="9114"/>
    <cellStyle name="_pgvcl-costal_pgvcl_JND - 5_Weekly Urban PBR CO - 9-1-09 to 15.01.09 6 4" xfId="9115"/>
    <cellStyle name="_pgvcl-costal_PGVCL-_JND - 5_Weekly Urban PBR CO - 9-1-09 to 15.01.09 6 4" xfId="9116"/>
    <cellStyle name="_pgvcl-costal_pgvcl_JND - 5_Weekly Urban PBR CO - 9-1-09 to 15.01.09 6 5" xfId="9117"/>
    <cellStyle name="_pgvcl-costal_PGVCL-_JND - 5_Weekly Urban PBR CO - 9-1-09 to 15.01.09 6 5" xfId="9118"/>
    <cellStyle name="_pgvcl-costal_pgvcl_JND - 5_Weekly Urban PBR CO - 9-1-09 to 15.01.09 6 6" xfId="9119"/>
    <cellStyle name="_pgvcl-costal_PGVCL-_JND - 5_Weekly Urban PBR CO - 9-1-09 to 15.01.09 6 6" xfId="9120"/>
    <cellStyle name="_pgvcl-costal_pgvcl_JND - 5_Weekly Urban PBR CO - 9-1-09 to 15.01.09 6 7" xfId="9121"/>
    <cellStyle name="_pgvcl-costal_PGVCL-_JND - 5_Weekly Urban PBR CO - 9-1-09 to 15.01.09 6 7" xfId="9122"/>
    <cellStyle name="_pgvcl-costal_pgvcl_JND - 5_Weekly Urban PBR CO - 9-1-09 to 15.01.09 6 8" xfId="9123"/>
    <cellStyle name="_pgvcl-costal_PGVCL-_JND - 5_Weekly Urban PBR CO - 9-1-09 to 15.01.09 6 8" xfId="9124"/>
    <cellStyle name="_pgvcl-costal_pgvcl_JND - 5_Weekly Urban PBR CO - 9-1-09 to 15.01.09 6 9" xfId="9125"/>
    <cellStyle name="_pgvcl-costal_PGVCL-_JND - 5_Weekly Urban PBR CO - 9-1-09 to 15.01.09 6 9" xfId="9126"/>
    <cellStyle name="_pgvcl-costal_pgvcl_JND - 5_Weekly Urban PBR CO - 9-1-09 to 15.01.09 7" xfId="9127"/>
    <cellStyle name="_pgvcl-costal_PGVCL-_JND - 5_Weekly Urban PBR CO - 9-1-09 to 15.01.09 7" xfId="9128"/>
    <cellStyle name="_pgvcl-costal_pgvcl_JND - 5_Weekly Urban PBR CO - 9-1-09 to 15.01.09 7 10" xfId="9129"/>
    <cellStyle name="_pgvcl-costal_PGVCL-_JND - 5_Weekly Urban PBR CO - 9-1-09 to 15.01.09 7 10" xfId="9130"/>
    <cellStyle name="_pgvcl-costal_pgvcl_JND - 5_Weekly Urban PBR CO - 9-1-09 to 15.01.09 7 2" xfId="9131"/>
    <cellStyle name="_pgvcl-costal_PGVCL-_JND - 5_Weekly Urban PBR CO - 9-1-09 to 15.01.09 7 2" xfId="9132"/>
    <cellStyle name="_pgvcl-costal_pgvcl_JND - 5_Weekly Urban PBR CO - 9-1-09 to 15.01.09 7 3" xfId="9133"/>
    <cellStyle name="_pgvcl-costal_PGVCL-_JND - 5_Weekly Urban PBR CO - 9-1-09 to 15.01.09 7 3" xfId="9134"/>
    <cellStyle name="_pgvcl-costal_pgvcl_JND - 5_Weekly Urban PBR CO - 9-1-09 to 15.01.09 7 4" xfId="9135"/>
    <cellStyle name="_pgvcl-costal_PGVCL-_JND - 5_Weekly Urban PBR CO - 9-1-09 to 15.01.09 7 4" xfId="9136"/>
    <cellStyle name="_pgvcl-costal_pgvcl_JND - 5_Weekly Urban PBR CO - 9-1-09 to 15.01.09 7 5" xfId="9137"/>
    <cellStyle name="_pgvcl-costal_PGVCL-_JND - 5_Weekly Urban PBR CO - 9-1-09 to 15.01.09 7 5" xfId="9138"/>
    <cellStyle name="_pgvcl-costal_pgvcl_JND - 5_Weekly Urban PBR CO - 9-1-09 to 15.01.09 7 6" xfId="9139"/>
    <cellStyle name="_pgvcl-costal_PGVCL-_JND - 5_Weekly Urban PBR CO - 9-1-09 to 15.01.09 7 6" xfId="9140"/>
    <cellStyle name="_pgvcl-costal_pgvcl_JND - 5_Weekly Urban PBR CO - 9-1-09 to 15.01.09 7 7" xfId="9141"/>
    <cellStyle name="_pgvcl-costal_PGVCL-_JND - 5_Weekly Urban PBR CO - 9-1-09 to 15.01.09 7 7" xfId="9142"/>
    <cellStyle name="_pgvcl-costal_pgvcl_JND - 5_Weekly Urban PBR CO - 9-1-09 to 15.01.09 7 8" xfId="9143"/>
    <cellStyle name="_pgvcl-costal_PGVCL-_JND - 5_Weekly Urban PBR CO - 9-1-09 to 15.01.09 7 8" xfId="9144"/>
    <cellStyle name="_pgvcl-costal_pgvcl_JND - 5_Weekly Urban PBR CO - 9-1-09 to 15.01.09 7 9" xfId="9145"/>
    <cellStyle name="_pgvcl-costal_PGVCL-_JND - 5_Weekly Urban PBR CO - 9-1-09 to 15.01.09 7 9" xfId="9146"/>
    <cellStyle name="_pgvcl-costal_pgvcl_JND - 5_Weekly Urban PBR CO - 9-1-09 to 15.01.09 8" xfId="9147"/>
    <cellStyle name="_pgvcl-costal_PGVCL-_JND - 5_Weekly Urban PBR CO - 9-1-09 to 15.01.09 8" xfId="9148"/>
    <cellStyle name="_pgvcl-costal_pgvcl_JND - 5_Weekly Urban PBR CO 01-05-09 to 07-05-09" xfId="9149"/>
    <cellStyle name="_pgvcl-costal_PGVCL-_JND - 5_Weekly Urban PBR CO 01-05-09 to 07-05-09" xfId="9150"/>
    <cellStyle name="_pgvcl-costal_pgvcl_JND - 5_Weekly Urban PBR CO 01-05-09 to 07-05-09 2" xfId="9151"/>
    <cellStyle name="_pgvcl-costal_PGVCL-_JND - 5_Weekly Urban PBR CO 01-05-09 to 07-05-09 2" xfId="9152"/>
    <cellStyle name="_pgvcl-costal_pgvcl_JND - 5_Weekly Urban PBR CO 01-05-09 to 07-05-09 2 10" xfId="9153"/>
    <cellStyle name="_pgvcl-costal_PGVCL-_JND - 5_Weekly Urban PBR CO 01-05-09 to 07-05-09 2 10" xfId="9154"/>
    <cellStyle name="_pgvcl-costal_pgvcl_JND - 5_Weekly Urban PBR CO 01-05-09 to 07-05-09 2 2" xfId="9155"/>
    <cellStyle name="_pgvcl-costal_PGVCL-_JND - 5_Weekly Urban PBR CO 01-05-09 to 07-05-09 2 2" xfId="9156"/>
    <cellStyle name="_pgvcl-costal_pgvcl_JND - 5_Weekly Urban PBR CO 01-05-09 to 07-05-09 2 3" xfId="9157"/>
    <cellStyle name="_pgvcl-costal_PGVCL-_JND - 5_Weekly Urban PBR CO 01-05-09 to 07-05-09 2 3" xfId="9158"/>
    <cellStyle name="_pgvcl-costal_pgvcl_JND - 5_Weekly Urban PBR CO 01-05-09 to 07-05-09 2 4" xfId="9159"/>
    <cellStyle name="_pgvcl-costal_PGVCL-_JND - 5_Weekly Urban PBR CO 01-05-09 to 07-05-09 2 4" xfId="9160"/>
    <cellStyle name="_pgvcl-costal_pgvcl_JND - 5_Weekly Urban PBR CO 01-05-09 to 07-05-09 2 5" xfId="9161"/>
    <cellStyle name="_pgvcl-costal_PGVCL-_JND - 5_Weekly Urban PBR CO 01-05-09 to 07-05-09 2 5" xfId="9162"/>
    <cellStyle name="_pgvcl-costal_pgvcl_JND - 5_Weekly Urban PBR CO 01-05-09 to 07-05-09 2 6" xfId="9163"/>
    <cellStyle name="_pgvcl-costal_PGVCL-_JND - 5_Weekly Urban PBR CO 01-05-09 to 07-05-09 2 6" xfId="9164"/>
    <cellStyle name="_pgvcl-costal_pgvcl_JND - 5_Weekly Urban PBR CO 01-05-09 to 07-05-09 2 7" xfId="9165"/>
    <cellStyle name="_pgvcl-costal_PGVCL-_JND - 5_Weekly Urban PBR CO 01-05-09 to 07-05-09 2 7" xfId="9166"/>
    <cellStyle name="_pgvcl-costal_pgvcl_JND - 5_Weekly Urban PBR CO 01-05-09 to 07-05-09 2 8" xfId="9167"/>
    <cellStyle name="_pgvcl-costal_PGVCL-_JND - 5_Weekly Urban PBR CO 01-05-09 to 07-05-09 2 8" xfId="9168"/>
    <cellStyle name="_pgvcl-costal_pgvcl_JND - 5_Weekly Urban PBR CO 01-05-09 to 07-05-09 2 9" xfId="9169"/>
    <cellStyle name="_pgvcl-costal_PGVCL-_JND - 5_Weekly Urban PBR CO 01-05-09 to 07-05-09 2 9" xfId="9170"/>
    <cellStyle name="_pgvcl-costal_pgvcl_JND - 5_Weekly Urban PBR CO 01-05-09 to 07-05-09 3" xfId="9171"/>
    <cellStyle name="_pgvcl-costal_PGVCL-_JND - 5_Weekly Urban PBR CO 01-05-09 to 07-05-09 3" xfId="9172"/>
    <cellStyle name="_pgvcl-costal_pgvcl_JND - 5_Weekly Urban PBR CO 01-05-09 to 07-05-09 3 10" xfId="9173"/>
    <cellStyle name="_pgvcl-costal_PGVCL-_JND - 5_Weekly Urban PBR CO 01-05-09 to 07-05-09 3 10" xfId="9174"/>
    <cellStyle name="_pgvcl-costal_pgvcl_JND - 5_Weekly Urban PBR CO 01-05-09 to 07-05-09 3 2" xfId="9175"/>
    <cellStyle name="_pgvcl-costal_PGVCL-_JND - 5_Weekly Urban PBR CO 01-05-09 to 07-05-09 3 2" xfId="9176"/>
    <cellStyle name="_pgvcl-costal_pgvcl_JND - 5_Weekly Urban PBR CO 01-05-09 to 07-05-09 3 3" xfId="9177"/>
    <cellStyle name="_pgvcl-costal_PGVCL-_JND - 5_Weekly Urban PBR CO 01-05-09 to 07-05-09 3 3" xfId="9178"/>
    <cellStyle name="_pgvcl-costal_pgvcl_JND - 5_Weekly Urban PBR CO 01-05-09 to 07-05-09 3 4" xfId="9179"/>
    <cellStyle name="_pgvcl-costal_PGVCL-_JND - 5_Weekly Urban PBR CO 01-05-09 to 07-05-09 3 4" xfId="9180"/>
    <cellStyle name="_pgvcl-costal_pgvcl_JND - 5_Weekly Urban PBR CO 01-05-09 to 07-05-09 3 5" xfId="9181"/>
    <cellStyle name="_pgvcl-costal_PGVCL-_JND - 5_Weekly Urban PBR CO 01-05-09 to 07-05-09 3 5" xfId="9182"/>
    <cellStyle name="_pgvcl-costal_pgvcl_JND - 5_Weekly Urban PBR CO 01-05-09 to 07-05-09 3 6" xfId="9183"/>
    <cellStyle name="_pgvcl-costal_PGVCL-_JND - 5_Weekly Urban PBR CO 01-05-09 to 07-05-09 3 6" xfId="9184"/>
    <cellStyle name="_pgvcl-costal_pgvcl_JND - 5_Weekly Urban PBR CO 01-05-09 to 07-05-09 3 7" xfId="9185"/>
    <cellStyle name="_pgvcl-costal_PGVCL-_JND - 5_Weekly Urban PBR CO 01-05-09 to 07-05-09 3 7" xfId="9186"/>
    <cellStyle name="_pgvcl-costal_pgvcl_JND - 5_Weekly Urban PBR CO 01-05-09 to 07-05-09 3 8" xfId="9187"/>
    <cellStyle name="_pgvcl-costal_PGVCL-_JND - 5_Weekly Urban PBR CO 01-05-09 to 07-05-09 3 8" xfId="9188"/>
    <cellStyle name="_pgvcl-costal_pgvcl_JND - 5_Weekly Urban PBR CO 01-05-09 to 07-05-09 3 9" xfId="9189"/>
    <cellStyle name="_pgvcl-costal_PGVCL-_JND - 5_Weekly Urban PBR CO 01-05-09 to 07-05-09 3 9" xfId="9190"/>
    <cellStyle name="_pgvcl-costal_pgvcl_JND - 5_Weekly Urban PBR CO 01-05-09 to 07-05-09 4" xfId="9191"/>
    <cellStyle name="_pgvcl-costal_PGVCL-_JND - 5_Weekly Urban PBR CO 01-05-09 to 07-05-09 4" xfId="9192"/>
    <cellStyle name="_pgvcl-costal_pgvcl_JND - 5_Weekly Urban PBR CO 01-05-09 to 07-05-09 4 10" xfId="9193"/>
    <cellStyle name="_pgvcl-costal_PGVCL-_JND - 5_Weekly Urban PBR CO 01-05-09 to 07-05-09 4 10" xfId="9194"/>
    <cellStyle name="_pgvcl-costal_pgvcl_JND - 5_Weekly Urban PBR CO 01-05-09 to 07-05-09 4 2" xfId="9195"/>
    <cellStyle name="_pgvcl-costal_PGVCL-_JND - 5_Weekly Urban PBR CO 01-05-09 to 07-05-09 4 2" xfId="9196"/>
    <cellStyle name="_pgvcl-costal_pgvcl_JND - 5_Weekly Urban PBR CO 01-05-09 to 07-05-09 4 3" xfId="9197"/>
    <cellStyle name="_pgvcl-costal_PGVCL-_JND - 5_Weekly Urban PBR CO 01-05-09 to 07-05-09 4 3" xfId="9198"/>
    <cellStyle name="_pgvcl-costal_pgvcl_JND - 5_Weekly Urban PBR CO 01-05-09 to 07-05-09 4 4" xfId="9199"/>
    <cellStyle name="_pgvcl-costal_PGVCL-_JND - 5_Weekly Urban PBR CO 01-05-09 to 07-05-09 4 4" xfId="9200"/>
    <cellStyle name="_pgvcl-costal_pgvcl_JND - 5_Weekly Urban PBR CO 01-05-09 to 07-05-09 4 5" xfId="9201"/>
    <cellStyle name="_pgvcl-costal_PGVCL-_JND - 5_Weekly Urban PBR CO 01-05-09 to 07-05-09 4 5" xfId="9202"/>
    <cellStyle name="_pgvcl-costal_pgvcl_JND - 5_Weekly Urban PBR CO 01-05-09 to 07-05-09 4 6" xfId="9203"/>
    <cellStyle name="_pgvcl-costal_PGVCL-_JND - 5_Weekly Urban PBR CO 01-05-09 to 07-05-09 4 6" xfId="9204"/>
    <cellStyle name="_pgvcl-costal_pgvcl_JND - 5_Weekly Urban PBR CO 01-05-09 to 07-05-09 4 7" xfId="9205"/>
    <cellStyle name="_pgvcl-costal_PGVCL-_JND - 5_Weekly Urban PBR CO 01-05-09 to 07-05-09 4 7" xfId="9206"/>
    <cellStyle name="_pgvcl-costal_pgvcl_JND - 5_Weekly Urban PBR CO 01-05-09 to 07-05-09 4 8" xfId="9207"/>
    <cellStyle name="_pgvcl-costal_PGVCL-_JND - 5_Weekly Urban PBR CO 01-05-09 to 07-05-09 4 8" xfId="9208"/>
    <cellStyle name="_pgvcl-costal_pgvcl_JND - 5_Weekly Urban PBR CO 01-05-09 to 07-05-09 4 9" xfId="9209"/>
    <cellStyle name="_pgvcl-costal_PGVCL-_JND - 5_Weekly Urban PBR CO 01-05-09 to 07-05-09 4 9" xfId="9210"/>
    <cellStyle name="_pgvcl-costal_pgvcl_JND - 5_Weekly Urban PBR CO 01-05-09 to 07-05-09 5" xfId="9211"/>
    <cellStyle name="_pgvcl-costal_PGVCL-_JND - 5_Weekly Urban PBR CO 01-05-09 to 07-05-09 5" xfId="9212"/>
    <cellStyle name="_pgvcl-costal_pgvcl_JND - 5_Weekly Urban PBR CO 01-05-09 to 07-05-09 5 10" xfId="9213"/>
    <cellStyle name="_pgvcl-costal_PGVCL-_JND - 5_Weekly Urban PBR CO 01-05-09 to 07-05-09 5 10" xfId="9214"/>
    <cellStyle name="_pgvcl-costal_pgvcl_JND - 5_Weekly Urban PBR CO 01-05-09 to 07-05-09 5 2" xfId="9215"/>
    <cellStyle name="_pgvcl-costal_PGVCL-_JND - 5_Weekly Urban PBR CO 01-05-09 to 07-05-09 5 2" xfId="9216"/>
    <cellStyle name="_pgvcl-costal_pgvcl_JND - 5_Weekly Urban PBR CO 01-05-09 to 07-05-09 5 3" xfId="9217"/>
    <cellStyle name="_pgvcl-costal_PGVCL-_JND - 5_Weekly Urban PBR CO 01-05-09 to 07-05-09 5 3" xfId="9218"/>
    <cellStyle name="_pgvcl-costal_pgvcl_JND - 5_Weekly Urban PBR CO 01-05-09 to 07-05-09 5 4" xfId="9219"/>
    <cellStyle name="_pgvcl-costal_PGVCL-_JND - 5_Weekly Urban PBR CO 01-05-09 to 07-05-09 5 4" xfId="9220"/>
    <cellStyle name="_pgvcl-costal_pgvcl_JND - 5_Weekly Urban PBR CO 01-05-09 to 07-05-09 5 5" xfId="9221"/>
    <cellStyle name="_pgvcl-costal_PGVCL-_JND - 5_Weekly Urban PBR CO 01-05-09 to 07-05-09 5 5" xfId="9222"/>
    <cellStyle name="_pgvcl-costal_pgvcl_JND - 5_Weekly Urban PBR CO 01-05-09 to 07-05-09 5 6" xfId="9223"/>
    <cellStyle name="_pgvcl-costal_PGVCL-_JND - 5_Weekly Urban PBR CO 01-05-09 to 07-05-09 5 6" xfId="9224"/>
    <cellStyle name="_pgvcl-costal_pgvcl_JND - 5_Weekly Urban PBR CO 01-05-09 to 07-05-09 5 7" xfId="9225"/>
    <cellStyle name="_pgvcl-costal_PGVCL-_JND - 5_Weekly Urban PBR CO 01-05-09 to 07-05-09 5 7" xfId="9226"/>
    <cellStyle name="_pgvcl-costal_pgvcl_JND - 5_Weekly Urban PBR CO 01-05-09 to 07-05-09 5 8" xfId="9227"/>
    <cellStyle name="_pgvcl-costal_PGVCL-_JND - 5_Weekly Urban PBR CO 01-05-09 to 07-05-09 5 8" xfId="9228"/>
    <cellStyle name="_pgvcl-costal_pgvcl_JND - 5_Weekly Urban PBR CO 01-05-09 to 07-05-09 5 9" xfId="9229"/>
    <cellStyle name="_pgvcl-costal_PGVCL-_JND - 5_Weekly Urban PBR CO 01-05-09 to 07-05-09 5 9" xfId="9230"/>
    <cellStyle name="_pgvcl-costal_pgvcl_JND - 5_Weekly Urban PBR CO 01-05-09 to 07-05-09 6" xfId="9231"/>
    <cellStyle name="_pgvcl-costal_PGVCL-_JND - 5_Weekly Urban PBR CO 01-05-09 to 07-05-09 6" xfId="9232"/>
    <cellStyle name="_pgvcl-costal_pgvcl_JND - 5_Weekly Urban PBR CO 01-05-09 to 07-05-09 6 10" xfId="9233"/>
    <cellStyle name="_pgvcl-costal_PGVCL-_JND - 5_Weekly Urban PBR CO 01-05-09 to 07-05-09 6 10" xfId="9234"/>
    <cellStyle name="_pgvcl-costal_pgvcl_JND - 5_Weekly Urban PBR CO 01-05-09 to 07-05-09 6 2" xfId="9235"/>
    <cellStyle name="_pgvcl-costal_PGVCL-_JND - 5_Weekly Urban PBR CO 01-05-09 to 07-05-09 6 2" xfId="9236"/>
    <cellStyle name="_pgvcl-costal_pgvcl_JND - 5_Weekly Urban PBR CO 01-05-09 to 07-05-09 6 3" xfId="9237"/>
    <cellStyle name="_pgvcl-costal_PGVCL-_JND - 5_Weekly Urban PBR CO 01-05-09 to 07-05-09 6 3" xfId="9238"/>
    <cellStyle name="_pgvcl-costal_pgvcl_JND - 5_Weekly Urban PBR CO 01-05-09 to 07-05-09 6 4" xfId="9239"/>
    <cellStyle name="_pgvcl-costal_PGVCL-_JND - 5_Weekly Urban PBR CO 01-05-09 to 07-05-09 6 4" xfId="9240"/>
    <cellStyle name="_pgvcl-costal_pgvcl_JND - 5_Weekly Urban PBR CO 01-05-09 to 07-05-09 6 5" xfId="9241"/>
    <cellStyle name="_pgvcl-costal_PGVCL-_JND - 5_Weekly Urban PBR CO 01-05-09 to 07-05-09 6 5" xfId="9242"/>
    <cellStyle name="_pgvcl-costal_pgvcl_JND - 5_Weekly Urban PBR CO 01-05-09 to 07-05-09 6 6" xfId="9243"/>
    <cellStyle name="_pgvcl-costal_PGVCL-_JND - 5_Weekly Urban PBR CO 01-05-09 to 07-05-09 6 6" xfId="9244"/>
    <cellStyle name="_pgvcl-costal_pgvcl_JND - 5_Weekly Urban PBR CO 01-05-09 to 07-05-09 6 7" xfId="9245"/>
    <cellStyle name="_pgvcl-costal_PGVCL-_JND - 5_Weekly Urban PBR CO 01-05-09 to 07-05-09 6 7" xfId="9246"/>
    <cellStyle name="_pgvcl-costal_pgvcl_JND - 5_Weekly Urban PBR CO 01-05-09 to 07-05-09 6 8" xfId="9247"/>
    <cellStyle name="_pgvcl-costal_PGVCL-_JND - 5_Weekly Urban PBR CO 01-05-09 to 07-05-09 6 8" xfId="9248"/>
    <cellStyle name="_pgvcl-costal_pgvcl_JND - 5_Weekly Urban PBR CO 01-05-09 to 07-05-09 6 9" xfId="9249"/>
    <cellStyle name="_pgvcl-costal_PGVCL-_JND - 5_Weekly Urban PBR CO 01-05-09 to 07-05-09 6 9" xfId="9250"/>
    <cellStyle name="_pgvcl-costal_pgvcl_JND - 5_Weekly Urban PBR CO 01-05-09 to 07-05-09 7" xfId="9251"/>
    <cellStyle name="_pgvcl-costal_PGVCL-_JND - 5_Weekly Urban PBR CO 01-05-09 to 07-05-09 7" xfId="9252"/>
    <cellStyle name="_pgvcl-costal_pgvcl_JND - 5_Weekly Urban PBR CO 01-05-09 to 07-05-09 7 10" xfId="9253"/>
    <cellStyle name="_pgvcl-costal_PGVCL-_JND - 5_Weekly Urban PBR CO 01-05-09 to 07-05-09 7 10" xfId="9254"/>
    <cellStyle name="_pgvcl-costal_pgvcl_JND - 5_Weekly Urban PBR CO 01-05-09 to 07-05-09 7 2" xfId="9255"/>
    <cellStyle name="_pgvcl-costal_PGVCL-_JND - 5_Weekly Urban PBR CO 01-05-09 to 07-05-09 7 2" xfId="9256"/>
    <cellStyle name="_pgvcl-costal_pgvcl_JND - 5_Weekly Urban PBR CO 01-05-09 to 07-05-09 7 3" xfId="9257"/>
    <cellStyle name="_pgvcl-costal_PGVCL-_JND - 5_Weekly Urban PBR CO 01-05-09 to 07-05-09 7 3" xfId="9258"/>
    <cellStyle name="_pgvcl-costal_pgvcl_JND - 5_Weekly Urban PBR CO 01-05-09 to 07-05-09 7 4" xfId="9259"/>
    <cellStyle name="_pgvcl-costal_PGVCL-_JND - 5_Weekly Urban PBR CO 01-05-09 to 07-05-09 7 4" xfId="9260"/>
    <cellStyle name="_pgvcl-costal_pgvcl_JND - 5_Weekly Urban PBR CO 01-05-09 to 07-05-09 7 5" xfId="9261"/>
    <cellStyle name="_pgvcl-costal_PGVCL-_JND - 5_Weekly Urban PBR CO 01-05-09 to 07-05-09 7 5" xfId="9262"/>
    <cellStyle name="_pgvcl-costal_pgvcl_JND - 5_Weekly Urban PBR CO 01-05-09 to 07-05-09 7 6" xfId="9263"/>
    <cellStyle name="_pgvcl-costal_PGVCL-_JND - 5_Weekly Urban PBR CO 01-05-09 to 07-05-09 7 6" xfId="9264"/>
    <cellStyle name="_pgvcl-costal_pgvcl_JND - 5_Weekly Urban PBR CO 01-05-09 to 07-05-09 7 7" xfId="9265"/>
    <cellStyle name="_pgvcl-costal_PGVCL-_JND - 5_Weekly Urban PBR CO 01-05-09 to 07-05-09 7 7" xfId="9266"/>
    <cellStyle name="_pgvcl-costal_pgvcl_JND - 5_Weekly Urban PBR CO 01-05-09 to 07-05-09 7 8" xfId="9267"/>
    <cellStyle name="_pgvcl-costal_PGVCL-_JND - 5_Weekly Urban PBR CO 01-05-09 to 07-05-09 7 8" xfId="9268"/>
    <cellStyle name="_pgvcl-costal_pgvcl_JND - 5_Weekly Urban PBR CO 01-05-09 to 07-05-09 7 9" xfId="9269"/>
    <cellStyle name="_pgvcl-costal_PGVCL-_JND - 5_Weekly Urban PBR CO 01-05-09 to 07-05-09 7 9" xfId="9270"/>
    <cellStyle name="_pgvcl-costal_pgvcl_JND - 5_Weekly Urban PBR CO 01-05-09 to 07-05-09 8" xfId="9271"/>
    <cellStyle name="_pgvcl-costal_PGVCL-_JND - 5_Weekly Urban PBR CO 01-05-09 to 07-05-09 8" xfId="9272"/>
    <cellStyle name="_pgvcl-costal_pgvcl_JND - 5_Weekly Urban PBR CO 10-04-09 to 16-04-09" xfId="9273"/>
    <cellStyle name="_pgvcl-costal_PGVCL-_JND - 5_Weekly Urban PBR CO 10-04-09 to 16-04-09" xfId="9274"/>
    <cellStyle name="_pgvcl-costal_pgvcl_JND - 5_Weekly Urban PBR CO 10-04-09 to 16-04-09 2" xfId="9275"/>
    <cellStyle name="_pgvcl-costal_PGVCL-_JND - 5_Weekly Urban PBR CO 10-04-09 to 16-04-09 2" xfId="9276"/>
    <cellStyle name="_pgvcl-costal_pgvcl_JND - 5_Weekly Urban PBR CO 10-04-09 to 16-04-09 2 10" xfId="9277"/>
    <cellStyle name="_pgvcl-costal_PGVCL-_JND - 5_Weekly Urban PBR CO 10-04-09 to 16-04-09 2 10" xfId="9278"/>
    <cellStyle name="_pgvcl-costal_pgvcl_JND - 5_Weekly Urban PBR CO 10-04-09 to 16-04-09 2 2" xfId="9279"/>
    <cellStyle name="_pgvcl-costal_PGVCL-_JND - 5_Weekly Urban PBR CO 10-04-09 to 16-04-09 2 2" xfId="9280"/>
    <cellStyle name="_pgvcl-costal_pgvcl_JND - 5_Weekly Urban PBR CO 10-04-09 to 16-04-09 2 3" xfId="9281"/>
    <cellStyle name="_pgvcl-costal_PGVCL-_JND - 5_Weekly Urban PBR CO 10-04-09 to 16-04-09 2 3" xfId="9282"/>
    <cellStyle name="_pgvcl-costal_pgvcl_JND - 5_Weekly Urban PBR CO 10-04-09 to 16-04-09 2 4" xfId="9283"/>
    <cellStyle name="_pgvcl-costal_PGVCL-_JND - 5_Weekly Urban PBR CO 10-04-09 to 16-04-09 2 4" xfId="9284"/>
    <cellStyle name="_pgvcl-costal_pgvcl_JND - 5_Weekly Urban PBR CO 10-04-09 to 16-04-09 2 5" xfId="9285"/>
    <cellStyle name="_pgvcl-costal_PGVCL-_JND - 5_Weekly Urban PBR CO 10-04-09 to 16-04-09 2 5" xfId="9286"/>
    <cellStyle name="_pgvcl-costal_pgvcl_JND - 5_Weekly Urban PBR CO 10-04-09 to 16-04-09 2 6" xfId="9287"/>
    <cellStyle name="_pgvcl-costal_PGVCL-_JND - 5_Weekly Urban PBR CO 10-04-09 to 16-04-09 2 6" xfId="9288"/>
    <cellStyle name="_pgvcl-costal_pgvcl_JND - 5_Weekly Urban PBR CO 10-04-09 to 16-04-09 2 7" xfId="9289"/>
    <cellStyle name="_pgvcl-costal_PGVCL-_JND - 5_Weekly Urban PBR CO 10-04-09 to 16-04-09 2 7" xfId="9290"/>
    <cellStyle name="_pgvcl-costal_pgvcl_JND - 5_Weekly Urban PBR CO 10-04-09 to 16-04-09 2 8" xfId="9291"/>
    <cellStyle name="_pgvcl-costal_PGVCL-_JND - 5_Weekly Urban PBR CO 10-04-09 to 16-04-09 2 8" xfId="9292"/>
    <cellStyle name="_pgvcl-costal_pgvcl_JND - 5_Weekly Urban PBR CO 10-04-09 to 16-04-09 2 9" xfId="9293"/>
    <cellStyle name="_pgvcl-costal_PGVCL-_JND - 5_Weekly Urban PBR CO 10-04-09 to 16-04-09 2 9" xfId="9294"/>
    <cellStyle name="_pgvcl-costal_pgvcl_JND - 5_Weekly Urban PBR CO 10-04-09 to 16-04-09 3" xfId="9295"/>
    <cellStyle name="_pgvcl-costal_PGVCL-_JND - 5_Weekly Urban PBR CO 10-04-09 to 16-04-09 3" xfId="9296"/>
    <cellStyle name="_pgvcl-costal_pgvcl_JND - 5_Weekly Urban PBR CO 10-04-09 to 16-04-09 3 10" xfId="9297"/>
    <cellStyle name="_pgvcl-costal_PGVCL-_JND - 5_Weekly Urban PBR CO 10-04-09 to 16-04-09 3 10" xfId="9298"/>
    <cellStyle name="_pgvcl-costal_pgvcl_JND - 5_Weekly Urban PBR CO 10-04-09 to 16-04-09 3 2" xfId="9299"/>
    <cellStyle name="_pgvcl-costal_PGVCL-_JND - 5_Weekly Urban PBR CO 10-04-09 to 16-04-09 3 2" xfId="9300"/>
    <cellStyle name="_pgvcl-costal_pgvcl_JND - 5_Weekly Urban PBR CO 10-04-09 to 16-04-09 3 3" xfId="9301"/>
    <cellStyle name="_pgvcl-costal_PGVCL-_JND - 5_Weekly Urban PBR CO 10-04-09 to 16-04-09 3 3" xfId="9302"/>
    <cellStyle name="_pgvcl-costal_pgvcl_JND - 5_Weekly Urban PBR CO 10-04-09 to 16-04-09 3 4" xfId="9303"/>
    <cellStyle name="_pgvcl-costal_PGVCL-_JND - 5_Weekly Urban PBR CO 10-04-09 to 16-04-09 3 4" xfId="9304"/>
    <cellStyle name="_pgvcl-costal_pgvcl_JND - 5_Weekly Urban PBR CO 10-04-09 to 16-04-09 3 5" xfId="9305"/>
    <cellStyle name="_pgvcl-costal_PGVCL-_JND - 5_Weekly Urban PBR CO 10-04-09 to 16-04-09 3 5" xfId="9306"/>
    <cellStyle name="_pgvcl-costal_pgvcl_JND - 5_Weekly Urban PBR CO 10-04-09 to 16-04-09 3 6" xfId="9307"/>
    <cellStyle name="_pgvcl-costal_PGVCL-_JND - 5_Weekly Urban PBR CO 10-04-09 to 16-04-09 3 6" xfId="9308"/>
    <cellStyle name="_pgvcl-costal_pgvcl_JND - 5_Weekly Urban PBR CO 10-04-09 to 16-04-09 3 7" xfId="9309"/>
    <cellStyle name="_pgvcl-costal_PGVCL-_JND - 5_Weekly Urban PBR CO 10-04-09 to 16-04-09 3 7" xfId="9310"/>
    <cellStyle name="_pgvcl-costal_pgvcl_JND - 5_Weekly Urban PBR CO 10-04-09 to 16-04-09 3 8" xfId="9311"/>
    <cellStyle name="_pgvcl-costal_PGVCL-_JND - 5_Weekly Urban PBR CO 10-04-09 to 16-04-09 3 8" xfId="9312"/>
    <cellStyle name="_pgvcl-costal_pgvcl_JND - 5_Weekly Urban PBR CO 10-04-09 to 16-04-09 3 9" xfId="9313"/>
    <cellStyle name="_pgvcl-costal_PGVCL-_JND - 5_Weekly Urban PBR CO 10-04-09 to 16-04-09 3 9" xfId="9314"/>
    <cellStyle name="_pgvcl-costal_pgvcl_JND - 5_Weekly Urban PBR CO 10-04-09 to 16-04-09 4" xfId="9315"/>
    <cellStyle name="_pgvcl-costal_PGVCL-_JND - 5_Weekly Urban PBR CO 10-04-09 to 16-04-09 4" xfId="9316"/>
    <cellStyle name="_pgvcl-costal_pgvcl_JND - 5_Weekly Urban PBR CO 10-04-09 to 16-04-09 4 10" xfId="9317"/>
    <cellStyle name="_pgvcl-costal_PGVCL-_JND - 5_Weekly Urban PBR CO 10-04-09 to 16-04-09 4 10" xfId="9318"/>
    <cellStyle name="_pgvcl-costal_pgvcl_JND - 5_Weekly Urban PBR CO 10-04-09 to 16-04-09 4 2" xfId="9319"/>
    <cellStyle name="_pgvcl-costal_PGVCL-_JND - 5_Weekly Urban PBR CO 10-04-09 to 16-04-09 4 2" xfId="9320"/>
    <cellStyle name="_pgvcl-costal_pgvcl_JND - 5_Weekly Urban PBR CO 10-04-09 to 16-04-09 4 3" xfId="9321"/>
    <cellStyle name="_pgvcl-costal_PGVCL-_JND - 5_Weekly Urban PBR CO 10-04-09 to 16-04-09 4 3" xfId="9322"/>
    <cellStyle name="_pgvcl-costal_pgvcl_JND - 5_Weekly Urban PBR CO 10-04-09 to 16-04-09 4 4" xfId="9323"/>
    <cellStyle name="_pgvcl-costal_PGVCL-_JND - 5_Weekly Urban PBR CO 10-04-09 to 16-04-09 4 4" xfId="9324"/>
    <cellStyle name="_pgvcl-costal_pgvcl_JND - 5_Weekly Urban PBR CO 10-04-09 to 16-04-09 4 5" xfId="9325"/>
    <cellStyle name="_pgvcl-costal_PGVCL-_JND - 5_Weekly Urban PBR CO 10-04-09 to 16-04-09 4 5" xfId="9326"/>
    <cellStyle name="_pgvcl-costal_pgvcl_JND - 5_Weekly Urban PBR CO 10-04-09 to 16-04-09 4 6" xfId="9327"/>
    <cellStyle name="_pgvcl-costal_PGVCL-_JND - 5_Weekly Urban PBR CO 10-04-09 to 16-04-09 4 6" xfId="9328"/>
    <cellStyle name="_pgvcl-costal_pgvcl_JND - 5_Weekly Urban PBR CO 10-04-09 to 16-04-09 4 7" xfId="9329"/>
    <cellStyle name="_pgvcl-costal_PGVCL-_JND - 5_Weekly Urban PBR CO 10-04-09 to 16-04-09 4 7" xfId="9330"/>
    <cellStyle name="_pgvcl-costal_pgvcl_JND - 5_Weekly Urban PBR CO 10-04-09 to 16-04-09 4 8" xfId="9331"/>
    <cellStyle name="_pgvcl-costal_PGVCL-_JND - 5_Weekly Urban PBR CO 10-04-09 to 16-04-09 4 8" xfId="9332"/>
    <cellStyle name="_pgvcl-costal_pgvcl_JND - 5_Weekly Urban PBR CO 10-04-09 to 16-04-09 4 9" xfId="9333"/>
    <cellStyle name="_pgvcl-costal_PGVCL-_JND - 5_Weekly Urban PBR CO 10-04-09 to 16-04-09 4 9" xfId="9334"/>
    <cellStyle name="_pgvcl-costal_pgvcl_JND - 5_Weekly Urban PBR CO 10-04-09 to 16-04-09 5" xfId="9335"/>
    <cellStyle name="_pgvcl-costal_PGVCL-_JND - 5_Weekly Urban PBR CO 10-04-09 to 16-04-09 5" xfId="9336"/>
    <cellStyle name="_pgvcl-costal_pgvcl_JND - 5_Weekly Urban PBR CO 10-04-09 to 16-04-09 5 10" xfId="9337"/>
    <cellStyle name="_pgvcl-costal_PGVCL-_JND - 5_Weekly Urban PBR CO 10-04-09 to 16-04-09 5 10" xfId="9338"/>
    <cellStyle name="_pgvcl-costal_pgvcl_JND - 5_Weekly Urban PBR CO 10-04-09 to 16-04-09 5 2" xfId="9339"/>
    <cellStyle name="_pgvcl-costal_PGVCL-_JND - 5_Weekly Urban PBR CO 10-04-09 to 16-04-09 5 2" xfId="9340"/>
    <cellStyle name="_pgvcl-costal_pgvcl_JND - 5_Weekly Urban PBR CO 10-04-09 to 16-04-09 5 3" xfId="9341"/>
    <cellStyle name="_pgvcl-costal_PGVCL-_JND - 5_Weekly Urban PBR CO 10-04-09 to 16-04-09 5 3" xfId="9342"/>
    <cellStyle name="_pgvcl-costal_pgvcl_JND - 5_Weekly Urban PBR CO 10-04-09 to 16-04-09 5 4" xfId="9343"/>
    <cellStyle name="_pgvcl-costal_PGVCL-_JND - 5_Weekly Urban PBR CO 10-04-09 to 16-04-09 5 4" xfId="9344"/>
    <cellStyle name="_pgvcl-costal_pgvcl_JND - 5_Weekly Urban PBR CO 10-04-09 to 16-04-09 5 5" xfId="9345"/>
    <cellStyle name="_pgvcl-costal_PGVCL-_JND - 5_Weekly Urban PBR CO 10-04-09 to 16-04-09 5 5" xfId="9346"/>
    <cellStyle name="_pgvcl-costal_pgvcl_JND - 5_Weekly Urban PBR CO 10-04-09 to 16-04-09 5 6" xfId="9347"/>
    <cellStyle name="_pgvcl-costal_PGVCL-_JND - 5_Weekly Urban PBR CO 10-04-09 to 16-04-09 5 6" xfId="9348"/>
    <cellStyle name="_pgvcl-costal_pgvcl_JND - 5_Weekly Urban PBR CO 10-04-09 to 16-04-09 5 7" xfId="9349"/>
    <cellStyle name="_pgvcl-costal_PGVCL-_JND - 5_Weekly Urban PBR CO 10-04-09 to 16-04-09 5 7" xfId="9350"/>
    <cellStyle name="_pgvcl-costal_pgvcl_JND - 5_Weekly Urban PBR CO 10-04-09 to 16-04-09 5 8" xfId="9351"/>
    <cellStyle name="_pgvcl-costal_PGVCL-_JND - 5_Weekly Urban PBR CO 10-04-09 to 16-04-09 5 8" xfId="9352"/>
    <cellStyle name="_pgvcl-costal_pgvcl_JND - 5_Weekly Urban PBR CO 10-04-09 to 16-04-09 5 9" xfId="9353"/>
    <cellStyle name="_pgvcl-costal_PGVCL-_JND - 5_Weekly Urban PBR CO 10-04-09 to 16-04-09 5 9" xfId="9354"/>
    <cellStyle name="_pgvcl-costal_pgvcl_JND - 5_Weekly Urban PBR CO 10-04-09 to 16-04-09 6" xfId="9355"/>
    <cellStyle name="_pgvcl-costal_PGVCL-_JND - 5_Weekly Urban PBR CO 10-04-09 to 16-04-09 6" xfId="9356"/>
    <cellStyle name="_pgvcl-costal_pgvcl_JND - 5_Weekly Urban PBR CO 10-04-09 to 16-04-09 6 10" xfId="9357"/>
    <cellStyle name="_pgvcl-costal_PGVCL-_JND - 5_Weekly Urban PBR CO 10-04-09 to 16-04-09 6 10" xfId="9358"/>
    <cellStyle name="_pgvcl-costal_pgvcl_JND - 5_Weekly Urban PBR CO 10-04-09 to 16-04-09 6 2" xfId="9359"/>
    <cellStyle name="_pgvcl-costal_PGVCL-_JND - 5_Weekly Urban PBR CO 10-04-09 to 16-04-09 6 2" xfId="9360"/>
    <cellStyle name="_pgvcl-costal_pgvcl_JND - 5_Weekly Urban PBR CO 10-04-09 to 16-04-09 6 3" xfId="9361"/>
    <cellStyle name="_pgvcl-costal_PGVCL-_JND - 5_Weekly Urban PBR CO 10-04-09 to 16-04-09 6 3" xfId="9362"/>
    <cellStyle name="_pgvcl-costal_pgvcl_JND - 5_Weekly Urban PBR CO 10-04-09 to 16-04-09 6 4" xfId="9363"/>
    <cellStyle name="_pgvcl-costal_PGVCL-_JND - 5_Weekly Urban PBR CO 10-04-09 to 16-04-09 6 4" xfId="9364"/>
    <cellStyle name="_pgvcl-costal_pgvcl_JND - 5_Weekly Urban PBR CO 10-04-09 to 16-04-09 6 5" xfId="9365"/>
    <cellStyle name="_pgvcl-costal_PGVCL-_JND - 5_Weekly Urban PBR CO 10-04-09 to 16-04-09 6 5" xfId="9366"/>
    <cellStyle name="_pgvcl-costal_pgvcl_JND - 5_Weekly Urban PBR CO 10-04-09 to 16-04-09 6 6" xfId="9367"/>
    <cellStyle name="_pgvcl-costal_PGVCL-_JND - 5_Weekly Urban PBR CO 10-04-09 to 16-04-09 6 6" xfId="9368"/>
    <cellStyle name="_pgvcl-costal_pgvcl_JND - 5_Weekly Urban PBR CO 10-04-09 to 16-04-09 6 7" xfId="9369"/>
    <cellStyle name="_pgvcl-costal_PGVCL-_JND - 5_Weekly Urban PBR CO 10-04-09 to 16-04-09 6 7" xfId="9370"/>
    <cellStyle name="_pgvcl-costal_pgvcl_JND - 5_Weekly Urban PBR CO 10-04-09 to 16-04-09 6 8" xfId="9371"/>
    <cellStyle name="_pgvcl-costal_PGVCL-_JND - 5_Weekly Urban PBR CO 10-04-09 to 16-04-09 6 8" xfId="9372"/>
    <cellStyle name="_pgvcl-costal_pgvcl_JND - 5_Weekly Urban PBR CO 10-04-09 to 16-04-09 6 9" xfId="9373"/>
    <cellStyle name="_pgvcl-costal_PGVCL-_JND - 5_Weekly Urban PBR CO 10-04-09 to 16-04-09 6 9" xfId="9374"/>
    <cellStyle name="_pgvcl-costal_pgvcl_JND - 5_Weekly Urban PBR CO 10-04-09 to 16-04-09 7" xfId="9375"/>
    <cellStyle name="_pgvcl-costal_PGVCL-_JND - 5_Weekly Urban PBR CO 10-04-09 to 16-04-09 7" xfId="9376"/>
    <cellStyle name="_pgvcl-costal_pgvcl_JND - 5_Weekly Urban PBR CO 10-04-09 to 16-04-09 7 10" xfId="9377"/>
    <cellStyle name="_pgvcl-costal_PGVCL-_JND - 5_Weekly Urban PBR CO 10-04-09 to 16-04-09 7 10" xfId="9378"/>
    <cellStyle name="_pgvcl-costal_pgvcl_JND - 5_Weekly Urban PBR CO 10-04-09 to 16-04-09 7 2" xfId="9379"/>
    <cellStyle name="_pgvcl-costal_PGVCL-_JND - 5_Weekly Urban PBR CO 10-04-09 to 16-04-09 7 2" xfId="9380"/>
    <cellStyle name="_pgvcl-costal_pgvcl_JND - 5_Weekly Urban PBR CO 10-04-09 to 16-04-09 7 3" xfId="9381"/>
    <cellStyle name="_pgvcl-costal_PGVCL-_JND - 5_Weekly Urban PBR CO 10-04-09 to 16-04-09 7 3" xfId="9382"/>
    <cellStyle name="_pgvcl-costal_pgvcl_JND - 5_Weekly Urban PBR CO 10-04-09 to 16-04-09 7 4" xfId="9383"/>
    <cellStyle name="_pgvcl-costal_PGVCL-_JND - 5_Weekly Urban PBR CO 10-04-09 to 16-04-09 7 4" xfId="9384"/>
    <cellStyle name="_pgvcl-costal_pgvcl_JND - 5_Weekly Urban PBR CO 10-04-09 to 16-04-09 7 5" xfId="9385"/>
    <cellStyle name="_pgvcl-costal_PGVCL-_JND - 5_Weekly Urban PBR CO 10-04-09 to 16-04-09 7 5" xfId="9386"/>
    <cellStyle name="_pgvcl-costal_pgvcl_JND - 5_Weekly Urban PBR CO 10-04-09 to 16-04-09 7 6" xfId="9387"/>
    <cellStyle name="_pgvcl-costal_PGVCL-_JND - 5_Weekly Urban PBR CO 10-04-09 to 16-04-09 7 6" xfId="9388"/>
    <cellStyle name="_pgvcl-costal_pgvcl_JND - 5_Weekly Urban PBR CO 10-04-09 to 16-04-09 7 7" xfId="9389"/>
    <cellStyle name="_pgvcl-costal_PGVCL-_JND - 5_Weekly Urban PBR CO 10-04-09 to 16-04-09 7 7" xfId="9390"/>
    <cellStyle name="_pgvcl-costal_pgvcl_JND - 5_Weekly Urban PBR CO 10-04-09 to 16-04-09 7 8" xfId="9391"/>
    <cellStyle name="_pgvcl-costal_PGVCL-_JND - 5_Weekly Urban PBR CO 10-04-09 to 16-04-09 7 8" xfId="9392"/>
    <cellStyle name="_pgvcl-costal_pgvcl_JND - 5_Weekly Urban PBR CO 10-04-09 to 16-04-09 7 9" xfId="9393"/>
    <cellStyle name="_pgvcl-costal_PGVCL-_JND - 5_Weekly Urban PBR CO 10-04-09 to 16-04-09 7 9" xfId="9394"/>
    <cellStyle name="_pgvcl-costal_pgvcl_JND - 5_Weekly Urban PBR CO 10-04-09 to 16-04-09 8" xfId="9395"/>
    <cellStyle name="_pgvcl-costal_PGVCL-_JND - 5_Weekly Urban PBR CO 10-04-09 to 16-04-09 8" xfId="9396"/>
    <cellStyle name="_pgvcl-costal_pgvcl_JND - 7" xfId="9397"/>
    <cellStyle name="_pgvcl-costal_PGVCL-_JND - 7" xfId="9398"/>
    <cellStyle name="_pgvcl-costal_pgvcl_JND - 7 2" xfId="9399"/>
    <cellStyle name="_pgvcl-costal_PGVCL-_JND - 7 2" xfId="9400"/>
    <cellStyle name="_pgvcl-costal_pgvcl_JND - 7 2 10" xfId="9401"/>
    <cellStyle name="_pgvcl-costal_PGVCL-_JND - 7 2 10" xfId="9402"/>
    <cellStyle name="_pgvcl-costal_pgvcl_JND - 7 2 2" xfId="9403"/>
    <cellStyle name="_pgvcl-costal_PGVCL-_JND - 7 2 2" xfId="9404"/>
    <cellStyle name="_pgvcl-costal_pgvcl_JND - 7 2 3" xfId="9405"/>
    <cellStyle name="_pgvcl-costal_PGVCL-_JND - 7 2 3" xfId="9406"/>
    <cellStyle name="_pgvcl-costal_pgvcl_JND - 7 2 4" xfId="9407"/>
    <cellStyle name="_pgvcl-costal_PGVCL-_JND - 7 2 4" xfId="9408"/>
    <cellStyle name="_pgvcl-costal_pgvcl_JND - 7 2 5" xfId="9409"/>
    <cellStyle name="_pgvcl-costal_PGVCL-_JND - 7 2 5" xfId="9410"/>
    <cellStyle name="_pgvcl-costal_pgvcl_JND - 7 2 6" xfId="9411"/>
    <cellStyle name="_pgvcl-costal_PGVCL-_JND - 7 2 6" xfId="9412"/>
    <cellStyle name="_pgvcl-costal_pgvcl_JND - 7 2 7" xfId="9413"/>
    <cellStyle name="_pgvcl-costal_PGVCL-_JND - 7 2 7" xfId="9414"/>
    <cellStyle name="_pgvcl-costal_pgvcl_JND - 7 2 8" xfId="9415"/>
    <cellStyle name="_pgvcl-costal_PGVCL-_JND - 7 2 8" xfId="9416"/>
    <cellStyle name="_pgvcl-costal_pgvcl_JND - 7 2 9" xfId="9417"/>
    <cellStyle name="_pgvcl-costal_PGVCL-_JND - 7 2 9" xfId="9418"/>
    <cellStyle name="_pgvcl-costal_pgvcl_JND - 7 3" xfId="9419"/>
    <cellStyle name="_pgvcl-costal_PGVCL-_JND - 7 3" xfId="9420"/>
    <cellStyle name="_pgvcl-costal_pgvcl_JND - 7 3 10" xfId="9421"/>
    <cellStyle name="_pgvcl-costal_PGVCL-_JND - 7 3 10" xfId="9422"/>
    <cellStyle name="_pgvcl-costal_pgvcl_JND - 7 3 2" xfId="9423"/>
    <cellStyle name="_pgvcl-costal_PGVCL-_JND - 7 3 2" xfId="9424"/>
    <cellStyle name="_pgvcl-costal_pgvcl_JND - 7 3 3" xfId="9425"/>
    <cellStyle name="_pgvcl-costal_PGVCL-_JND - 7 3 3" xfId="9426"/>
    <cellStyle name="_pgvcl-costal_pgvcl_JND - 7 3 4" xfId="9427"/>
    <cellStyle name="_pgvcl-costal_PGVCL-_JND - 7 3 4" xfId="9428"/>
    <cellStyle name="_pgvcl-costal_pgvcl_JND - 7 3 5" xfId="9429"/>
    <cellStyle name="_pgvcl-costal_PGVCL-_JND - 7 3 5" xfId="9430"/>
    <cellStyle name="_pgvcl-costal_pgvcl_JND - 7 3 6" xfId="9431"/>
    <cellStyle name="_pgvcl-costal_PGVCL-_JND - 7 3 6" xfId="9432"/>
    <cellStyle name="_pgvcl-costal_pgvcl_JND - 7 3 7" xfId="9433"/>
    <cellStyle name="_pgvcl-costal_PGVCL-_JND - 7 3 7" xfId="9434"/>
    <cellStyle name="_pgvcl-costal_pgvcl_JND - 7 3 8" xfId="9435"/>
    <cellStyle name="_pgvcl-costal_PGVCL-_JND - 7 3 8" xfId="9436"/>
    <cellStyle name="_pgvcl-costal_pgvcl_JND - 7 3 9" xfId="9437"/>
    <cellStyle name="_pgvcl-costal_PGVCL-_JND - 7 3 9" xfId="9438"/>
    <cellStyle name="_pgvcl-costal_pgvcl_JND - 7 4" xfId="9439"/>
    <cellStyle name="_pgvcl-costal_PGVCL-_JND - 7 4" xfId="9440"/>
    <cellStyle name="_pgvcl-costal_pgvcl_JND - 7 4 10" xfId="9441"/>
    <cellStyle name="_pgvcl-costal_PGVCL-_JND - 7 4 10" xfId="9442"/>
    <cellStyle name="_pgvcl-costal_pgvcl_JND - 7 4 2" xfId="9443"/>
    <cellStyle name="_pgvcl-costal_PGVCL-_JND - 7 4 2" xfId="9444"/>
    <cellStyle name="_pgvcl-costal_pgvcl_JND - 7 4 3" xfId="9445"/>
    <cellStyle name="_pgvcl-costal_PGVCL-_JND - 7 4 3" xfId="9446"/>
    <cellStyle name="_pgvcl-costal_pgvcl_JND - 7 4 4" xfId="9447"/>
    <cellStyle name="_pgvcl-costal_PGVCL-_JND - 7 4 4" xfId="9448"/>
    <cellStyle name="_pgvcl-costal_pgvcl_JND - 7 4 5" xfId="9449"/>
    <cellStyle name="_pgvcl-costal_PGVCL-_JND - 7 4 5" xfId="9450"/>
    <cellStyle name="_pgvcl-costal_pgvcl_JND - 7 4 6" xfId="9451"/>
    <cellStyle name="_pgvcl-costal_PGVCL-_JND - 7 4 6" xfId="9452"/>
    <cellStyle name="_pgvcl-costal_pgvcl_JND - 7 4 7" xfId="9453"/>
    <cellStyle name="_pgvcl-costal_PGVCL-_JND - 7 4 7" xfId="9454"/>
    <cellStyle name="_pgvcl-costal_pgvcl_JND - 7 4 8" xfId="9455"/>
    <cellStyle name="_pgvcl-costal_PGVCL-_JND - 7 4 8" xfId="9456"/>
    <cellStyle name="_pgvcl-costal_pgvcl_JND - 7 4 9" xfId="9457"/>
    <cellStyle name="_pgvcl-costal_PGVCL-_JND - 7 4 9" xfId="9458"/>
    <cellStyle name="_pgvcl-costal_pgvcl_JND - 7 5" xfId="9459"/>
    <cellStyle name="_pgvcl-costal_PGVCL-_JND - 7 5" xfId="9460"/>
    <cellStyle name="_pgvcl-costal_pgvcl_JND - 7 5 10" xfId="9461"/>
    <cellStyle name="_pgvcl-costal_PGVCL-_JND - 7 5 10" xfId="9462"/>
    <cellStyle name="_pgvcl-costal_pgvcl_JND - 7 5 2" xfId="9463"/>
    <cellStyle name="_pgvcl-costal_PGVCL-_JND - 7 5 2" xfId="9464"/>
    <cellStyle name="_pgvcl-costal_pgvcl_JND - 7 5 3" xfId="9465"/>
    <cellStyle name="_pgvcl-costal_PGVCL-_JND - 7 5 3" xfId="9466"/>
    <cellStyle name="_pgvcl-costal_pgvcl_JND - 7 5 4" xfId="9467"/>
    <cellStyle name="_pgvcl-costal_PGVCL-_JND - 7 5 4" xfId="9468"/>
    <cellStyle name="_pgvcl-costal_pgvcl_JND - 7 5 5" xfId="9469"/>
    <cellStyle name="_pgvcl-costal_PGVCL-_JND - 7 5 5" xfId="9470"/>
    <cellStyle name="_pgvcl-costal_pgvcl_JND - 7 5 6" xfId="9471"/>
    <cellStyle name="_pgvcl-costal_PGVCL-_JND - 7 5 6" xfId="9472"/>
    <cellStyle name="_pgvcl-costal_pgvcl_JND - 7 5 7" xfId="9473"/>
    <cellStyle name="_pgvcl-costal_PGVCL-_JND - 7 5 7" xfId="9474"/>
    <cellStyle name="_pgvcl-costal_pgvcl_JND - 7 5 8" xfId="9475"/>
    <cellStyle name="_pgvcl-costal_PGVCL-_JND - 7 5 8" xfId="9476"/>
    <cellStyle name="_pgvcl-costal_pgvcl_JND - 7 5 9" xfId="9477"/>
    <cellStyle name="_pgvcl-costal_PGVCL-_JND - 7 5 9" xfId="9478"/>
    <cellStyle name="_pgvcl-costal_pgvcl_JND - 7 6" xfId="9479"/>
    <cellStyle name="_pgvcl-costal_PGVCL-_JND - 7 6" xfId="9480"/>
    <cellStyle name="_pgvcl-costal_pgvcl_JND - 7 6 10" xfId="9481"/>
    <cellStyle name="_pgvcl-costal_PGVCL-_JND - 7 6 10" xfId="9482"/>
    <cellStyle name="_pgvcl-costal_pgvcl_JND - 7 6 2" xfId="9483"/>
    <cellStyle name="_pgvcl-costal_PGVCL-_JND - 7 6 2" xfId="9484"/>
    <cellStyle name="_pgvcl-costal_pgvcl_JND - 7 6 3" xfId="9485"/>
    <cellStyle name="_pgvcl-costal_PGVCL-_JND - 7 6 3" xfId="9486"/>
    <cellStyle name="_pgvcl-costal_pgvcl_JND - 7 6 4" xfId="9487"/>
    <cellStyle name="_pgvcl-costal_PGVCL-_JND - 7 6 4" xfId="9488"/>
    <cellStyle name="_pgvcl-costal_pgvcl_JND - 7 6 5" xfId="9489"/>
    <cellStyle name="_pgvcl-costal_PGVCL-_JND - 7 6 5" xfId="9490"/>
    <cellStyle name="_pgvcl-costal_pgvcl_JND - 7 6 6" xfId="9491"/>
    <cellStyle name="_pgvcl-costal_PGVCL-_JND - 7 6 6" xfId="9492"/>
    <cellStyle name="_pgvcl-costal_pgvcl_JND - 7 6 7" xfId="9493"/>
    <cellStyle name="_pgvcl-costal_PGVCL-_JND - 7 6 7" xfId="9494"/>
    <cellStyle name="_pgvcl-costal_pgvcl_JND - 7 6 8" xfId="9495"/>
    <cellStyle name="_pgvcl-costal_PGVCL-_JND - 7 6 8" xfId="9496"/>
    <cellStyle name="_pgvcl-costal_pgvcl_JND - 7 6 9" xfId="9497"/>
    <cellStyle name="_pgvcl-costal_PGVCL-_JND - 7 6 9" xfId="9498"/>
    <cellStyle name="_pgvcl-costal_pgvcl_JND - 7 7" xfId="9499"/>
    <cellStyle name="_pgvcl-costal_PGVCL-_JND - 7 7" xfId="9500"/>
    <cellStyle name="_pgvcl-costal_pgvcl_JND - 7 7 10" xfId="9501"/>
    <cellStyle name="_pgvcl-costal_PGVCL-_JND - 7 7 10" xfId="9502"/>
    <cellStyle name="_pgvcl-costal_pgvcl_JND - 7 7 2" xfId="9503"/>
    <cellStyle name="_pgvcl-costal_PGVCL-_JND - 7 7 2" xfId="9504"/>
    <cellStyle name="_pgvcl-costal_pgvcl_JND - 7 7 3" xfId="9505"/>
    <cellStyle name="_pgvcl-costal_PGVCL-_JND - 7 7 3" xfId="9506"/>
    <cellStyle name="_pgvcl-costal_pgvcl_JND - 7 7 4" xfId="9507"/>
    <cellStyle name="_pgvcl-costal_PGVCL-_JND - 7 7 4" xfId="9508"/>
    <cellStyle name="_pgvcl-costal_pgvcl_JND - 7 7 5" xfId="9509"/>
    <cellStyle name="_pgvcl-costal_PGVCL-_JND - 7 7 5" xfId="9510"/>
    <cellStyle name="_pgvcl-costal_pgvcl_JND - 7 7 6" xfId="9511"/>
    <cellStyle name="_pgvcl-costal_PGVCL-_JND - 7 7 6" xfId="9512"/>
    <cellStyle name="_pgvcl-costal_pgvcl_JND - 7 7 7" xfId="9513"/>
    <cellStyle name="_pgvcl-costal_PGVCL-_JND - 7 7 7" xfId="9514"/>
    <cellStyle name="_pgvcl-costal_pgvcl_JND - 7 7 8" xfId="9515"/>
    <cellStyle name="_pgvcl-costal_PGVCL-_JND - 7 7 8" xfId="9516"/>
    <cellStyle name="_pgvcl-costal_pgvcl_JND - 7 7 9" xfId="9517"/>
    <cellStyle name="_pgvcl-costal_PGVCL-_JND - 7 7 9" xfId="9518"/>
    <cellStyle name="_pgvcl-costal_pgvcl_JND - 7 8" xfId="9519"/>
    <cellStyle name="_pgvcl-costal_PGVCL-_JND - 7 8" xfId="9520"/>
    <cellStyle name="_pgvcl-costal_pgvcl_JND 50" xfId="9521"/>
    <cellStyle name="_pgvcl-costal_PGVCL-_JND 50" xfId="9522"/>
    <cellStyle name="_pgvcl-costal_pgvcl_JND 50 2" xfId="9523"/>
    <cellStyle name="_pgvcl-costal_PGVCL-_JND 50 2" xfId="9524"/>
    <cellStyle name="_pgvcl-costal_pgvcl_JND 50 2 10" xfId="9525"/>
    <cellStyle name="_pgvcl-costal_PGVCL-_JND 50 2 10" xfId="9526"/>
    <cellStyle name="_pgvcl-costal_pgvcl_JND 50 2 2" xfId="9527"/>
    <cellStyle name="_pgvcl-costal_PGVCL-_JND 50 2 2" xfId="9528"/>
    <cellStyle name="_pgvcl-costal_pgvcl_JND 50 2 3" xfId="9529"/>
    <cellStyle name="_pgvcl-costal_PGVCL-_JND 50 2 3" xfId="9530"/>
    <cellStyle name="_pgvcl-costal_pgvcl_JND 50 2 4" xfId="9531"/>
    <cellStyle name="_pgvcl-costal_PGVCL-_JND 50 2 4" xfId="9532"/>
    <cellStyle name="_pgvcl-costal_pgvcl_JND 50 2 5" xfId="9533"/>
    <cellStyle name="_pgvcl-costal_PGVCL-_JND 50 2 5" xfId="9534"/>
    <cellStyle name="_pgvcl-costal_pgvcl_JND 50 2 6" xfId="9535"/>
    <cellStyle name="_pgvcl-costal_PGVCL-_JND 50 2 6" xfId="9536"/>
    <cellStyle name="_pgvcl-costal_pgvcl_JND 50 2 7" xfId="9537"/>
    <cellStyle name="_pgvcl-costal_PGVCL-_JND 50 2 7" xfId="9538"/>
    <cellStyle name="_pgvcl-costal_pgvcl_JND 50 2 8" xfId="9539"/>
    <cellStyle name="_pgvcl-costal_PGVCL-_JND 50 2 8" xfId="9540"/>
    <cellStyle name="_pgvcl-costal_pgvcl_JND 50 2 9" xfId="9541"/>
    <cellStyle name="_pgvcl-costal_PGVCL-_JND 50 2 9" xfId="9542"/>
    <cellStyle name="_pgvcl-costal_pgvcl_JND 50 3" xfId="9543"/>
    <cellStyle name="_pgvcl-costal_PGVCL-_JND 50 3" xfId="9544"/>
    <cellStyle name="_pgvcl-costal_pgvcl_JND 50 3 10" xfId="9545"/>
    <cellStyle name="_pgvcl-costal_PGVCL-_JND 50 3 10" xfId="9546"/>
    <cellStyle name="_pgvcl-costal_pgvcl_JND 50 3 2" xfId="9547"/>
    <cellStyle name="_pgvcl-costal_PGVCL-_JND 50 3 2" xfId="9548"/>
    <cellStyle name="_pgvcl-costal_pgvcl_JND 50 3 3" xfId="9549"/>
    <cellStyle name="_pgvcl-costal_PGVCL-_JND 50 3 3" xfId="9550"/>
    <cellStyle name="_pgvcl-costal_pgvcl_JND 50 3 4" xfId="9551"/>
    <cellStyle name="_pgvcl-costal_PGVCL-_JND 50 3 4" xfId="9552"/>
    <cellStyle name="_pgvcl-costal_pgvcl_JND 50 3 5" xfId="9553"/>
    <cellStyle name="_pgvcl-costal_PGVCL-_JND 50 3 5" xfId="9554"/>
    <cellStyle name="_pgvcl-costal_pgvcl_JND 50 3 6" xfId="9555"/>
    <cellStyle name="_pgvcl-costal_PGVCL-_JND 50 3 6" xfId="9556"/>
    <cellStyle name="_pgvcl-costal_pgvcl_JND 50 3 7" xfId="9557"/>
    <cellStyle name="_pgvcl-costal_PGVCL-_JND 50 3 7" xfId="9558"/>
    <cellStyle name="_pgvcl-costal_pgvcl_JND 50 3 8" xfId="9559"/>
    <cellStyle name="_pgvcl-costal_PGVCL-_JND 50 3 8" xfId="9560"/>
    <cellStyle name="_pgvcl-costal_pgvcl_JND 50 3 9" xfId="9561"/>
    <cellStyle name="_pgvcl-costal_PGVCL-_JND 50 3 9" xfId="9562"/>
    <cellStyle name="_pgvcl-costal_pgvcl_JND 50 4" xfId="9563"/>
    <cellStyle name="_pgvcl-costal_PGVCL-_JND 50 4" xfId="9564"/>
    <cellStyle name="_pgvcl-costal_pgvcl_JND 50 4 10" xfId="9565"/>
    <cellStyle name="_pgvcl-costal_PGVCL-_JND 50 4 10" xfId="9566"/>
    <cellStyle name="_pgvcl-costal_pgvcl_JND 50 4 2" xfId="9567"/>
    <cellStyle name="_pgvcl-costal_PGVCL-_JND 50 4 2" xfId="9568"/>
    <cellStyle name="_pgvcl-costal_pgvcl_JND 50 4 3" xfId="9569"/>
    <cellStyle name="_pgvcl-costal_PGVCL-_JND 50 4 3" xfId="9570"/>
    <cellStyle name="_pgvcl-costal_pgvcl_JND 50 4 4" xfId="9571"/>
    <cellStyle name="_pgvcl-costal_PGVCL-_JND 50 4 4" xfId="9572"/>
    <cellStyle name="_pgvcl-costal_pgvcl_JND 50 4 5" xfId="9573"/>
    <cellStyle name="_pgvcl-costal_PGVCL-_JND 50 4 5" xfId="9574"/>
    <cellStyle name="_pgvcl-costal_pgvcl_JND 50 4 6" xfId="9575"/>
    <cellStyle name="_pgvcl-costal_PGVCL-_JND 50 4 6" xfId="9576"/>
    <cellStyle name="_pgvcl-costal_pgvcl_JND 50 4 7" xfId="9577"/>
    <cellStyle name="_pgvcl-costal_PGVCL-_JND 50 4 7" xfId="9578"/>
    <cellStyle name="_pgvcl-costal_pgvcl_JND 50 4 8" xfId="9579"/>
    <cellStyle name="_pgvcl-costal_PGVCL-_JND 50 4 8" xfId="9580"/>
    <cellStyle name="_pgvcl-costal_pgvcl_JND 50 4 9" xfId="9581"/>
    <cellStyle name="_pgvcl-costal_PGVCL-_JND 50 4 9" xfId="9582"/>
    <cellStyle name="_pgvcl-costal_pgvcl_JND 50 5" xfId="9583"/>
    <cellStyle name="_pgvcl-costal_PGVCL-_JND 50 5" xfId="9584"/>
    <cellStyle name="_pgvcl-costal_pgvcl_JND 50 5 10" xfId="9585"/>
    <cellStyle name="_pgvcl-costal_PGVCL-_JND 50 5 10" xfId="9586"/>
    <cellStyle name="_pgvcl-costal_pgvcl_JND 50 5 2" xfId="9587"/>
    <cellStyle name="_pgvcl-costal_PGVCL-_JND 50 5 2" xfId="9588"/>
    <cellStyle name="_pgvcl-costal_pgvcl_JND 50 5 3" xfId="9589"/>
    <cellStyle name="_pgvcl-costal_PGVCL-_JND 50 5 3" xfId="9590"/>
    <cellStyle name="_pgvcl-costal_pgvcl_JND 50 5 4" xfId="9591"/>
    <cellStyle name="_pgvcl-costal_PGVCL-_JND 50 5 4" xfId="9592"/>
    <cellStyle name="_pgvcl-costal_pgvcl_JND 50 5 5" xfId="9593"/>
    <cellStyle name="_pgvcl-costal_PGVCL-_JND 50 5 5" xfId="9594"/>
    <cellStyle name="_pgvcl-costal_pgvcl_JND 50 5 6" xfId="9595"/>
    <cellStyle name="_pgvcl-costal_PGVCL-_JND 50 5 6" xfId="9596"/>
    <cellStyle name="_pgvcl-costal_pgvcl_JND 50 5 7" xfId="9597"/>
    <cellStyle name="_pgvcl-costal_PGVCL-_JND 50 5 7" xfId="9598"/>
    <cellStyle name="_pgvcl-costal_pgvcl_JND 50 5 8" xfId="9599"/>
    <cellStyle name="_pgvcl-costal_PGVCL-_JND 50 5 8" xfId="9600"/>
    <cellStyle name="_pgvcl-costal_pgvcl_JND 50 5 9" xfId="9601"/>
    <cellStyle name="_pgvcl-costal_PGVCL-_JND 50 5 9" xfId="9602"/>
    <cellStyle name="_pgvcl-costal_pgvcl_JND 50 6" xfId="9603"/>
    <cellStyle name="_pgvcl-costal_PGVCL-_JND 50 6" xfId="9604"/>
    <cellStyle name="_pgvcl-costal_pgvcl_JND 50 6 10" xfId="9605"/>
    <cellStyle name="_pgvcl-costal_PGVCL-_JND 50 6 10" xfId="9606"/>
    <cellStyle name="_pgvcl-costal_pgvcl_JND 50 6 2" xfId="9607"/>
    <cellStyle name="_pgvcl-costal_PGVCL-_JND 50 6 2" xfId="9608"/>
    <cellStyle name="_pgvcl-costal_pgvcl_JND 50 6 3" xfId="9609"/>
    <cellStyle name="_pgvcl-costal_PGVCL-_JND 50 6 3" xfId="9610"/>
    <cellStyle name="_pgvcl-costal_pgvcl_JND 50 6 4" xfId="9611"/>
    <cellStyle name="_pgvcl-costal_PGVCL-_JND 50 6 4" xfId="9612"/>
    <cellStyle name="_pgvcl-costal_pgvcl_JND 50 6 5" xfId="9613"/>
    <cellStyle name="_pgvcl-costal_PGVCL-_JND 50 6 5" xfId="9614"/>
    <cellStyle name="_pgvcl-costal_pgvcl_JND 50 6 6" xfId="9615"/>
    <cellStyle name="_pgvcl-costal_PGVCL-_JND 50 6 6" xfId="9616"/>
    <cellStyle name="_pgvcl-costal_pgvcl_JND 50 6 7" xfId="9617"/>
    <cellStyle name="_pgvcl-costal_PGVCL-_JND 50 6 7" xfId="9618"/>
    <cellStyle name="_pgvcl-costal_pgvcl_JND 50 6 8" xfId="9619"/>
    <cellStyle name="_pgvcl-costal_PGVCL-_JND 50 6 8" xfId="9620"/>
    <cellStyle name="_pgvcl-costal_pgvcl_JND 50 6 9" xfId="9621"/>
    <cellStyle name="_pgvcl-costal_PGVCL-_JND 50 6 9" xfId="9622"/>
    <cellStyle name="_pgvcl-costal_pgvcl_JND 50 7" xfId="9623"/>
    <cellStyle name="_pgvcl-costal_PGVCL-_JND 50 7" xfId="9624"/>
    <cellStyle name="_pgvcl-costal_pgvcl_JND 50 7 10" xfId="9625"/>
    <cellStyle name="_pgvcl-costal_PGVCL-_JND 50 7 10" xfId="9626"/>
    <cellStyle name="_pgvcl-costal_pgvcl_JND 50 7 2" xfId="9627"/>
    <cellStyle name="_pgvcl-costal_PGVCL-_JND 50 7 2" xfId="9628"/>
    <cellStyle name="_pgvcl-costal_pgvcl_JND 50 7 3" xfId="9629"/>
    <cellStyle name="_pgvcl-costal_PGVCL-_JND 50 7 3" xfId="9630"/>
    <cellStyle name="_pgvcl-costal_pgvcl_JND 50 7 4" xfId="9631"/>
    <cellStyle name="_pgvcl-costal_PGVCL-_JND 50 7 4" xfId="9632"/>
    <cellStyle name="_pgvcl-costal_pgvcl_JND 50 7 5" xfId="9633"/>
    <cellStyle name="_pgvcl-costal_PGVCL-_JND 50 7 5" xfId="9634"/>
    <cellStyle name="_pgvcl-costal_pgvcl_JND 50 7 6" xfId="9635"/>
    <cellStyle name="_pgvcl-costal_PGVCL-_JND 50 7 6" xfId="9636"/>
    <cellStyle name="_pgvcl-costal_pgvcl_JND 50 7 7" xfId="9637"/>
    <cellStyle name="_pgvcl-costal_PGVCL-_JND 50 7 7" xfId="9638"/>
    <cellStyle name="_pgvcl-costal_pgvcl_JND 50 7 8" xfId="9639"/>
    <cellStyle name="_pgvcl-costal_PGVCL-_JND 50 7 8" xfId="9640"/>
    <cellStyle name="_pgvcl-costal_pgvcl_JND 50 7 9" xfId="9641"/>
    <cellStyle name="_pgvcl-costal_PGVCL-_JND 50 7 9" xfId="9642"/>
    <cellStyle name="_pgvcl-costal_pgvcl_JND 50 8" xfId="9643"/>
    <cellStyle name="_pgvcl-costal_PGVCL-_JND 50 8" xfId="9644"/>
    <cellStyle name="_pgvcl-costal_pgvcl_JND-5" xfId="9645"/>
    <cellStyle name="_pgvcl-costal_PGVCL-_JND-5" xfId="9646"/>
    <cellStyle name="_pgvcl-costal_pgvcl_JND-5 2" xfId="9647"/>
    <cellStyle name="_pgvcl-costal_PGVCL-_JND-5 2" xfId="9648"/>
    <cellStyle name="_pgvcl-costal_pgvcl_JND-5_Book-DMTHL" xfId="9649"/>
    <cellStyle name="_pgvcl-costal_PGVCL-_JND-5_Book-DMTHL" xfId="9650"/>
    <cellStyle name="_pgvcl-costal_pgvcl_JND-5_Book-DMTHL 2" xfId="9651"/>
    <cellStyle name="_pgvcl-costal_PGVCL-_JND-5_Book-DMTHL 2" xfId="9652"/>
    <cellStyle name="_pgvcl-costal_pgvcl_JND-5_Comparison" xfId="9653"/>
    <cellStyle name="_pgvcl-costal_PGVCL-_JND-5_Comparison" xfId="9654"/>
    <cellStyle name="_pgvcl-costal_pgvcl_JND-5_Comparison 2" xfId="9655"/>
    <cellStyle name="_pgvcl-costal_PGVCL-_JND-5_Comparison 2" xfId="9656"/>
    <cellStyle name="_pgvcl-costal_pgvcl_JND-5_Comparison 2 10" xfId="9657"/>
    <cellStyle name="_pgvcl-costal_PGVCL-_JND-5_Comparison 2 10" xfId="9658"/>
    <cellStyle name="_pgvcl-costal_pgvcl_JND-5_Comparison 2 2" xfId="9659"/>
    <cellStyle name="_pgvcl-costal_PGVCL-_JND-5_Comparison 2 2" xfId="9660"/>
    <cellStyle name="_pgvcl-costal_pgvcl_JND-5_Comparison 2 3" xfId="9661"/>
    <cellStyle name="_pgvcl-costal_PGVCL-_JND-5_Comparison 2 3" xfId="9662"/>
    <cellStyle name="_pgvcl-costal_pgvcl_JND-5_Comparison 2 4" xfId="9663"/>
    <cellStyle name="_pgvcl-costal_PGVCL-_JND-5_Comparison 2 4" xfId="9664"/>
    <cellStyle name="_pgvcl-costal_pgvcl_JND-5_Comparison 2 5" xfId="9665"/>
    <cellStyle name="_pgvcl-costal_PGVCL-_JND-5_Comparison 2 5" xfId="9666"/>
    <cellStyle name="_pgvcl-costal_pgvcl_JND-5_Comparison 2 6" xfId="9667"/>
    <cellStyle name="_pgvcl-costal_PGVCL-_JND-5_Comparison 2 6" xfId="9668"/>
    <cellStyle name="_pgvcl-costal_pgvcl_JND-5_Comparison 2 7" xfId="9669"/>
    <cellStyle name="_pgvcl-costal_PGVCL-_JND-5_Comparison 2 7" xfId="9670"/>
    <cellStyle name="_pgvcl-costal_pgvcl_JND-5_Comparison 2 8" xfId="9671"/>
    <cellStyle name="_pgvcl-costal_PGVCL-_JND-5_Comparison 2 8" xfId="9672"/>
    <cellStyle name="_pgvcl-costal_pgvcl_JND-5_Comparison 2 9" xfId="9673"/>
    <cellStyle name="_pgvcl-costal_PGVCL-_JND-5_Comparison 2 9" xfId="9674"/>
    <cellStyle name="_pgvcl-costal_pgvcl_JND-5_Comparison 3" xfId="9675"/>
    <cellStyle name="_pgvcl-costal_PGVCL-_JND-5_Comparison 3" xfId="9676"/>
    <cellStyle name="_pgvcl-costal_pgvcl_JND-5_Comparison 3 10" xfId="9677"/>
    <cellStyle name="_pgvcl-costal_PGVCL-_JND-5_Comparison 3 10" xfId="9678"/>
    <cellStyle name="_pgvcl-costal_pgvcl_JND-5_Comparison 3 2" xfId="9679"/>
    <cellStyle name="_pgvcl-costal_PGVCL-_JND-5_Comparison 3 2" xfId="9680"/>
    <cellStyle name="_pgvcl-costal_pgvcl_JND-5_Comparison 3 3" xfId="9681"/>
    <cellStyle name="_pgvcl-costal_PGVCL-_JND-5_Comparison 3 3" xfId="9682"/>
    <cellStyle name="_pgvcl-costal_pgvcl_JND-5_Comparison 3 4" xfId="9683"/>
    <cellStyle name="_pgvcl-costal_PGVCL-_JND-5_Comparison 3 4" xfId="9684"/>
    <cellStyle name="_pgvcl-costal_pgvcl_JND-5_Comparison 3 5" xfId="9685"/>
    <cellStyle name="_pgvcl-costal_PGVCL-_JND-5_Comparison 3 5" xfId="9686"/>
    <cellStyle name="_pgvcl-costal_pgvcl_JND-5_Comparison 3 6" xfId="9687"/>
    <cellStyle name="_pgvcl-costal_PGVCL-_JND-5_Comparison 3 6" xfId="9688"/>
    <cellStyle name="_pgvcl-costal_pgvcl_JND-5_Comparison 3 7" xfId="9689"/>
    <cellStyle name="_pgvcl-costal_PGVCL-_JND-5_Comparison 3 7" xfId="9690"/>
    <cellStyle name="_pgvcl-costal_pgvcl_JND-5_Comparison 3 8" xfId="9691"/>
    <cellStyle name="_pgvcl-costal_PGVCL-_JND-5_Comparison 3 8" xfId="9692"/>
    <cellStyle name="_pgvcl-costal_pgvcl_JND-5_Comparison 3 9" xfId="9693"/>
    <cellStyle name="_pgvcl-costal_PGVCL-_JND-5_Comparison 3 9" xfId="9694"/>
    <cellStyle name="_pgvcl-costal_pgvcl_JND-5_Comparison 4" xfId="9695"/>
    <cellStyle name="_pgvcl-costal_PGVCL-_JND-5_Comparison 4" xfId="9696"/>
    <cellStyle name="_pgvcl-costal_pgvcl_JND-5_Comparison 4 10" xfId="9697"/>
    <cellStyle name="_pgvcl-costal_PGVCL-_JND-5_Comparison 4 10" xfId="9698"/>
    <cellStyle name="_pgvcl-costal_pgvcl_JND-5_Comparison 4 2" xfId="9699"/>
    <cellStyle name="_pgvcl-costal_PGVCL-_JND-5_Comparison 4 2" xfId="9700"/>
    <cellStyle name="_pgvcl-costal_pgvcl_JND-5_Comparison 4 3" xfId="9701"/>
    <cellStyle name="_pgvcl-costal_PGVCL-_JND-5_Comparison 4 3" xfId="9702"/>
    <cellStyle name="_pgvcl-costal_pgvcl_JND-5_Comparison 4 4" xfId="9703"/>
    <cellStyle name="_pgvcl-costal_PGVCL-_JND-5_Comparison 4 4" xfId="9704"/>
    <cellStyle name="_pgvcl-costal_pgvcl_JND-5_Comparison 4 5" xfId="9705"/>
    <cellStyle name="_pgvcl-costal_PGVCL-_JND-5_Comparison 4 5" xfId="9706"/>
    <cellStyle name="_pgvcl-costal_pgvcl_JND-5_Comparison 4 6" xfId="9707"/>
    <cellStyle name="_pgvcl-costal_PGVCL-_JND-5_Comparison 4 6" xfId="9708"/>
    <cellStyle name="_pgvcl-costal_pgvcl_JND-5_Comparison 4 7" xfId="9709"/>
    <cellStyle name="_pgvcl-costal_PGVCL-_JND-5_Comparison 4 7" xfId="9710"/>
    <cellStyle name="_pgvcl-costal_pgvcl_JND-5_Comparison 4 8" xfId="9711"/>
    <cellStyle name="_pgvcl-costal_PGVCL-_JND-5_Comparison 4 8" xfId="9712"/>
    <cellStyle name="_pgvcl-costal_pgvcl_JND-5_Comparison 4 9" xfId="9713"/>
    <cellStyle name="_pgvcl-costal_PGVCL-_JND-5_Comparison 4 9" xfId="9714"/>
    <cellStyle name="_pgvcl-costal_pgvcl_JND-5_Comparison 5" xfId="9715"/>
    <cellStyle name="_pgvcl-costal_PGVCL-_JND-5_Comparison 5" xfId="9716"/>
    <cellStyle name="_pgvcl-costal_pgvcl_JND-5_Comparison 5 10" xfId="9717"/>
    <cellStyle name="_pgvcl-costal_PGVCL-_JND-5_Comparison 5 10" xfId="9718"/>
    <cellStyle name="_pgvcl-costal_pgvcl_JND-5_Comparison 5 2" xfId="9719"/>
    <cellStyle name="_pgvcl-costal_PGVCL-_JND-5_Comparison 5 2" xfId="9720"/>
    <cellStyle name="_pgvcl-costal_pgvcl_JND-5_Comparison 5 3" xfId="9721"/>
    <cellStyle name="_pgvcl-costal_PGVCL-_JND-5_Comparison 5 3" xfId="9722"/>
    <cellStyle name="_pgvcl-costal_pgvcl_JND-5_Comparison 5 4" xfId="9723"/>
    <cellStyle name="_pgvcl-costal_PGVCL-_JND-5_Comparison 5 4" xfId="9724"/>
    <cellStyle name="_pgvcl-costal_pgvcl_JND-5_Comparison 5 5" xfId="9725"/>
    <cellStyle name="_pgvcl-costal_PGVCL-_JND-5_Comparison 5 5" xfId="9726"/>
    <cellStyle name="_pgvcl-costal_pgvcl_JND-5_Comparison 5 6" xfId="9727"/>
    <cellStyle name="_pgvcl-costal_PGVCL-_JND-5_Comparison 5 6" xfId="9728"/>
    <cellStyle name="_pgvcl-costal_pgvcl_JND-5_Comparison 5 7" xfId="9729"/>
    <cellStyle name="_pgvcl-costal_PGVCL-_JND-5_Comparison 5 7" xfId="9730"/>
    <cellStyle name="_pgvcl-costal_pgvcl_JND-5_Comparison 5 8" xfId="9731"/>
    <cellStyle name="_pgvcl-costal_PGVCL-_JND-5_Comparison 5 8" xfId="9732"/>
    <cellStyle name="_pgvcl-costal_pgvcl_JND-5_Comparison 5 9" xfId="9733"/>
    <cellStyle name="_pgvcl-costal_PGVCL-_JND-5_Comparison 5 9" xfId="9734"/>
    <cellStyle name="_pgvcl-costal_pgvcl_JND-5_Comparison 6" xfId="9735"/>
    <cellStyle name="_pgvcl-costal_PGVCL-_JND-5_Comparison 6" xfId="9736"/>
    <cellStyle name="_pgvcl-costal_pgvcl_JND-5_Comparison 6 10" xfId="9737"/>
    <cellStyle name="_pgvcl-costal_PGVCL-_JND-5_Comparison 6 10" xfId="9738"/>
    <cellStyle name="_pgvcl-costal_pgvcl_JND-5_Comparison 6 2" xfId="9739"/>
    <cellStyle name="_pgvcl-costal_PGVCL-_JND-5_Comparison 6 2" xfId="9740"/>
    <cellStyle name="_pgvcl-costal_pgvcl_JND-5_Comparison 6 3" xfId="9741"/>
    <cellStyle name="_pgvcl-costal_PGVCL-_JND-5_Comparison 6 3" xfId="9742"/>
    <cellStyle name="_pgvcl-costal_pgvcl_JND-5_Comparison 6 4" xfId="9743"/>
    <cellStyle name="_pgvcl-costal_PGVCL-_JND-5_Comparison 6 4" xfId="9744"/>
    <cellStyle name="_pgvcl-costal_pgvcl_JND-5_Comparison 6 5" xfId="9745"/>
    <cellStyle name="_pgvcl-costal_PGVCL-_JND-5_Comparison 6 5" xfId="9746"/>
    <cellStyle name="_pgvcl-costal_pgvcl_JND-5_Comparison 6 6" xfId="9747"/>
    <cellStyle name="_pgvcl-costal_PGVCL-_JND-5_Comparison 6 6" xfId="9748"/>
    <cellStyle name="_pgvcl-costal_pgvcl_JND-5_Comparison 6 7" xfId="9749"/>
    <cellStyle name="_pgvcl-costal_PGVCL-_JND-5_Comparison 6 7" xfId="9750"/>
    <cellStyle name="_pgvcl-costal_pgvcl_JND-5_Comparison 6 8" xfId="9751"/>
    <cellStyle name="_pgvcl-costal_PGVCL-_JND-5_Comparison 6 8" xfId="9752"/>
    <cellStyle name="_pgvcl-costal_pgvcl_JND-5_Comparison 6 9" xfId="9753"/>
    <cellStyle name="_pgvcl-costal_PGVCL-_JND-5_Comparison 6 9" xfId="9754"/>
    <cellStyle name="_pgvcl-costal_pgvcl_JND-5_Comparison 7" xfId="9755"/>
    <cellStyle name="_pgvcl-costal_PGVCL-_JND-5_Comparison 7" xfId="9756"/>
    <cellStyle name="_pgvcl-costal_pgvcl_JND-5_Comparison 7 10" xfId="9757"/>
    <cellStyle name="_pgvcl-costal_PGVCL-_JND-5_Comparison 7 10" xfId="9758"/>
    <cellStyle name="_pgvcl-costal_pgvcl_JND-5_Comparison 7 2" xfId="9759"/>
    <cellStyle name="_pgvcl-costal_PGVCL-_JND-5_Comparison 7 2" xfId="9760"/>
    <cellStyle name="_pgvcl-costal_pgvcl_JND-5_Comparison 7 3" xfId="9761"/>
    <cellStyle name="_pgvcl-costal_PGVCL-_JND-5_Comparison 7 3" xfId="9762"/>
    <cellStyle name="_pgvcl-costal_pgvcl_JND-5_Comparison 7 4" xfId="9763"/>
    <cellStyle name="_pgvcl-costal_PGVCL-_JND-5_Comparison 7 4" xfId="9764"/>
    <cellStyle name="_pgvcl-costal_pgvcl_JND-5_Comparison 7 5" xfId="9765"/>
    <cellStyle name="_pgvcl-costal_PGVCL-_JND-5_Comparison 7 5" xfId="9766"/>
    <cellStyle name="_pgvcl-costal_pgvcl_JND-5_Comparison 7 6" xfId="9767"/>
    <cellStyle name="_pgvcl-costal_PGVCL-_JND-5_Comparison 7 6" xfId="9768"/>
    <cellStyle name="_pgvcl-costal_pgvcl_JND-5_Comparison 7 7" xfId="9769"/>
    <cellStyle name="_pgvcl-costal_PGVCL-_JND-5_Comparison 7 7" xfId="9770"/>
    <cellStyle name="_pgvcl-costal_pgvcl_JND-5_Comparison 7 8" xfId="9771"/>
    <cellStyle name="_pgvcl-costal_PGVCL-_JND-5_Comparison 7 8" xfId="9772"/>
    <cellStyle name="_pgvcl-costal_pgvcl_JND-5_Comparison 7 9" xfId="9773"/>
    <cellStyle name="_pgvcl-costal_PGVCL-_JND-5_Comparison 7 9" xfId="9774"/>
    <cellStyle name="_pgvcl-costal_pgvcl_JND-5_Comparison 8" xfId="9775"/>
    <cellStyle name="_pgvcl-costal_PGVCL-_JND-5_Comparison 8" xfId="9776"/>
    <cellStyle name="_pgvcl-costal_pgvcl_JND-5_Details of Selected Urban Feeder" xfId="9777"/>
    <cellStyle name="_pgvcl-costal_PGVCL-_JND-5_Details of Selected Urban Feeder" xfId="9778"/>
    <cellStyle name="_pgvcl-costal_pgvcl_JND-5_Details of Selected Urban Feeder 2" xfId="9779"/>
    <cellStyle name="_pgvcl-costal_PGVCL-_JND-5_Details of Selected Urban Feeder 2" xfId="9780"/>
    <cellStyle name="_pgvcl-costal_pgvcl_JND-5_Details of Selected Urban Feeder 2 10" xfId="9781"/>
    <cellStyle name="_pgvcl-costal_PGVCL-_JND-5_Details of Selected Urban Feeder 2 10" xfId="9782"/>
    <cellStyle name="_pgvcl-costal_pgvcl_JND-5_Details of Selected Urban Feeder 2 2" xfId="9783"/>
    <cellStyle name="_pgvcl-costal_PGVCL-_JND-5_Details of Selected Urban Feeder 2 2" xfId="9784"/>
    <cellStyle name="_pgvcl-costal_pgvcl_JND-5_Details of Selected Urban Feeder 2 3" xfId="9785"/>
    <cellStyle name="_pgvcl-costal_PGVCL-_JND-5_Details of Selected Urban Feeder 2 3" xfId="9786"/>
    <cellStyle name="_pgvcl-costal_pgvcl_JND-5_Details of Selected Urban Feeder 2 4" xfId="9787"/>
    <cellStyle name="_pgvcl-costal_PGVCL-_JND-5_Details of Selected Urban Feeder 2 4" xfId="9788"/>
    <cellStyle name="_pgvcl-costal_pgvcl_JND-5_Details of Selected Urban Feeder 2 5" xfId="9789"/>
    <cellStyle name="_pgvcl-costal_PGVCL-_JND-5_Details of Selected Urban Feeder 2 5" xfId="9790"/>
    <cellStyle name="_pgvcl-costal_pgvcl_JND-5_Details of Selected Urban Feeder 2 6" xfId="9791"/>
    <cellStyle name="_pgvcl-costal_PGVCL-_JND-5_Details of Selected Urban Feeder 2 6" xfId="9792"/>
    <cellStyle name="_pgvcl-costal_pgvcl_JND-5_Details of Selected Urban Feeder 2 7" xfId="9793"/>
    <cellStyle name="_pgvcl-costal_PGVCL-_JND-5_Details of Selected Urban Feeder 2 7" xfId="9794"/>
    <cellStyle name="_pgvcl-costal_pgvcl_JND-5_Details of Selected Urban Feeder 2 8" xfId="9795"/>
    <cellStyle name="_pgvcl-costal_PGVCL-_JND-5_Details of Selected Urban Feeder 2 8" xfId="9796"/>
    <cellStyle name="_pgvcl-costal_pgvcl_JND-5_Details of Selected Urban Feeder 2 9" xfId="9797"/>
    <cellStyle name="_pgvcl-costal_PGVCL-_JND-5_Details of Selected Urban Feeder 2 9" xfId="9798"/>
    <cellStyle name="_pgvcl-costal_pgvcl_JND-5_Details of Selected Urban Feeder 3" xfId="9799"/>
    <cellStyle name="_pgvcl-costal_PGVCL-_JND-5_Details of Selected Urban Feeder 3" xfId="9800"/>
    <cellStyle name="_pgvcl-costal_pgvcl_JND-5_Details of Selected Urban Feeder 3 10" xfId="9801"/>
    <cellStyle name="_pgvcl-costal_PGVCL-_JND-5_Details of Selected Urban Feeder 3 10" xfId="9802"/>
    <cellStyle name="_pgvcl-costal_pgvcl_JND-5_Details of Selected Urban Feeder 3 2" xfId="9803"/>
    <cellStyle name="_pgvcl-costal_PGVCL-_JND-5_Details of Selected Urban Feeder 3 2" xfId="9804"/>
    <cellStyle name="_pgvcl-costal_pgvcl_JND-5_Details of Selected Urban Feeder 3 3" xfId="9805"/>
    <cellStyle name="_pgvcl-costal_PGVCL-_JND-5_Details of Selected Urban Feeder 3 3" xfId="9806"/>
    <cellStyle name="_pgvcl-costal_pgvcl_JND-5_Details of Selected Urban Feeder 3 4" xfId="9807"/>
    <cellStyle name="_pgvcl-costal_PGVCL-_JND-5_Details of Selected Urban Feeder 3 4" xfId="9808"/>
    <cellStyle name="_pgvcl-costal_pgvcl_JND-5_Details of Selected Urban Feeder 3 5" xfId="9809"/>
    <cellStyle name="_pgvcl-costal_PGVCL-_JND-5_Details of Selected Urban Feeder 3 5" xfId="9810"/>
    <cellStyle name="_pgvcl-costal_pgvcl_JND-5_Details of Selected Urban Feeder 3 6" xfId="9811"/>
    <cellStyle name="_pgvcl-costal_PGVCL-_JND-5_Details of Selected Urban Feeder 3 6" xfId="9812"/>
    <cellStyle name="_pgvcl-costal_pgvcl_JND-5_Details of Selected Urban Feeder 3 7" xfId="9813"/>
    <cellStyle name="_pgvcl-costal_PGVCL-_JND-5_Details of Selected Urban Feeder 3 7" xfId="9814"/>
    <cellStyle name="_pgvcl-costal_pgvcl_JND-5_Details of Selected Urban Feeder 3 8" xfId="9815"/>
    <cellStyle name="_pgvcl-costal_PGVCL-_JND-5_Details of Selected Urban Feeder 3 8" xfId="9816"/>
    <cellStyle name="_pgvcl-costal_pgvcl_JND-5_Details of Selected Urban Feeder 3 9" xfId="9817"/>
    <cellStyle name="_pgvcl-costal_PGVCL-_JND-5_Details of Selected Urban Feeder 3 9" xfId="9818"/>
    <cellStyle name="_pgvcl-costal_pgvcl_JND-5_Details of Selected Urban Feeder 4" xfId="9819"/>
    <cellStyle name="_pgvcl-costal_PGVCL-_JND-5_Details of Selected Urban Feeder 4" xfId="9820"/>
    <cellStyle name="_pgvcl-costal_pgvcl_JND-5_Details of Selected Urban Feeder 4 10" xfId="9821"/>
    <cellStyle name="_pgvcl-costal_PGVCL-_JND-5_Details of Selected Urban Feeder 4 10" xfId="9822"/>
    <cellStyle name="_pgvcl-costal_pgvcl_JND-5_Details of Selected Urban Feeder 4 2" xfId="9823"/>
    <cellStyle name="_pgvcl-costal_PGVCL-_JND-5_Details of Selected Urban Feeder 4 2" xfId="9824"/>
    <cellStyle name="_pgvcl-costal_pgvcl_JND-5_Details of Selected Urban Feeder 4 3" xfId="9825"/>
    <cellStyle name="_pgvcl-costal_PGVCL-_JND-5_Details of Selected Urban Feeder 4 3" xfId="9826"/>
    <cellStyle name="_pgvcl-costal_pgvcl_JND-5_Details of Selected Urban Feeder 4 4" xfId="9827"/>
    <cellStyle name="_pgvcl-costal_PGVCL-_JND-5_Details of Selected Urban Feeder 4 4" xfId="9828"/>
    <cellStyle name="_pgvcl-costal_pgvcl_JND-5_Details of Selected Urban Feeder 4 5" xfId="9829"/>
    <cellStyle name="_pgvcl-costal_PGVCL-_JND-5_Details of Selected Urban Feeder 4 5" xfId="9830"/>
    <cellStyle name="_pgvcl-costal_pgvcl_JND-5_Details of Selected Urban Feeder 4 6" xfId="9831"/>
    <cellStyle name="_pgvcl-costal_PGVCL-_JND-5_Details of Selected Urban Feeder 4 6" xfId="9832"/>
    <cellStyle name="_pgvcl-costal_pgvcl_JND-5_Details of Selected Urban Feeder 4 7" xfId="9833"/>
    <cellStyle name="_pgvcl-costal_PGVCL-_JND-5_Details of Selected Urban Feeder 4 7" xfId="9834"/>
    <cellStyle name="_pgvcl-costal_pgvcl_JND-5_Details of Selected Urban Feeder 4 8" xfId="9835"/>
    <cellStyle name="_pgvcl-costal_PGVCL-_JND-5_Details of Selected Urban Feeder 4 8" xfId="9836"/>
    <cellStyle name="_pgvcl-costal_pgvcl_JND-5_Details of Selected Urban Feeder 4 9" xfId="9837"/>
    <cellStyle name="_pgvcl-costal_PGVCL-_JND-5_Details of Selected Urban Feeder 4 9" xfId="9838"/>
    <cellStyle name="_pgvcl-costal_pgvcl_JND-5_Details of Selected Urban Feeder 5" xfId="9839"/>
    <cellStyle name="_pgvcl-costal_PGVCL-_JND-5_Details of Selected Urban Feeder 5" xfId="9840"/>
    <cellStyle name="_pgvcl-costal_pgvcl_JND-5_Details of Selected Urban Feeder 5 10" xfId="9841"/>
    <cellStyle name="_pgvcl-costal_PGVCL-_JND-5_Details of Selected Urban Feeder 5 10" xfId="9842"/>
    <cellStyle name="_pgvcl-costal_pgvcl_JND-5_Details of Selected Urban Feeder 5 2" xfId="9843"/>
    <cellStyle name="_pgvcl-costal_PGVCL-_JND-5_Details of Selected Urban Feeder 5 2" xfId="9844"/>
    <cellStyle name="_pgvcl-costal_pgvcl_JND-5_Details of Selected Urban Feeder 5 3" xfId="9845"/>
    <cellStyle name="_pgvcl-costal_PGVCL-_JND-5_Details of Selected Urban Feeder 5 3" xfId="9846"/>
    <cellStyle name="_pgvcl-costal_pgvcl_JND-5_Details of Selected Urban Feeder 5 4" xfId="9847"/>
    <cellStyle name="_pgvcl-costal_PGVCL-_JND-5_Details of Selected Urban Feeder 5 4" xfId="9848"/>
    <cellStyle name="_pgvcl-costal_pgvcl_JND-5_Details of Selected Urban Feeder 5 5" xfId="9849"/>
    <cellStyle name="_pgvcl-costal_PGVCL-_JND-5_Details of Selected Urban Feeder 5 5" xfId="9850"/>
    <cellStyle name="_pgvcl-costal_pgvcl_JND-5_Details of Selected Urban Feeder 5 6" xfId="9851"/>
    <cellStyle name="_pgvcl-costal_PGVCL-_JND-5_Details of Selected Urban Feeder 5 6" xfId="9852"/>
    <cellStyle name="_pgvcl-costal_pgvcl_JND-5_Details of Selected Urban Feeder 5 7" xfId="9853"/>
    <cellStyle name="_pgvcl-costal_PGVCL-_JND-5_Details of Selected Urban Feeder 5 7" xfId="9854"/>
    <cellStyle name="_pgvcl-costal_pgvcl_JND-5_Details of Selected Urban Feeder 5 8" xfId="9855"/>
    <cellStyle name="_pgvcl-costal_PGVCL-_JND-5_Details of Selected Urban Feeder 5 8" xfId="9856"/>
    <cellStyle name="_pgvcl-costal_pgvcl_JND-5_Details of Selected Urban Feeder 5 9" xfId="9857"/>
    <cellStyle name="_pgvcl-costal_PGVCL-_JND-5_Details of Selected Urban Feeder 5 9" xfId="9858"/>
    <cellStyle name="_pgvcl-costal_pgvcl_JND-5_Details of Selected Urban Feeder 6" xfId="9859"/>
    <cellStyle name="_pgvcl-costal_PGVCL-_JND-5_Details of Selected Urban Feeder 6" xfId="9860"/>
    <cellStyle name="_pgvcl-costal_pgvcl_JND-5_Details of Selected Urban Feeder 6 10" xfId="9861"/>
    <cellStyle name="_pgvcl-costal_PGVCL-_JND-5_Details of Selected Urban Feeder 6 10" xfId="9862"/>
    <cellStyle name="_pgvcl-costal_pgvcl_JND-5_Details of Selected Urban Feeder 6 2" xfId="9863"/>
    <cellStyle name="_pgvcl-costal_PGVCL-_JND-5_Details of Selected Urban Feeder 6 2" xfId="9864"/>
    <cellStyle name="_pgvcl-costal_pgvcl_JND-5_Details of Selected Urban Feeder 6 3" xfId="9865"/>
    <cellStyle name="_pgvcl-costal_PGVCL-_JND-5_Details of Selected Urban Feeder 6 3" xfId="9866"/>
    <cellStyle name="_pgvcl-costal_pgvcl_JND-5_Details of Selected Urban Feeder 6 4" xfId="9867"/>
    <cellStyle name="_pgvcl-costal_PGVCL-_JND-5_Details of Selected Urban Feeder 6 4" xfId="9868"/>
    <cellStyle name="_pgvcl-costal_pgvcl_JND-5_Details of Selected Urban Feeder 6 5" xfId="9869"/>
    <cellStyle name="_pgvcl-costal_PGVCL-_JND-5_Details of Selected Urban Feeder 6 5" xfId="9870"/>
    <cellStyle name="_pgvcl-costal_pgvcl_JND-5_Details of Selected Urban Feeder 6 6" xfId="9871"/>
    <cellStyle name="_pgvcl-costal_PGVCL-_JND-5_Details of Selected Urban Feeder 6 6" xfId="9872"/>
    <cellStyle name="_pgvcl-costal_pgvcl_JND-5_Details of Selected Urban Feeder 6 7" xfId="9873"/>
    <cellStyle name="_pgvcl-costal_PGVCL-_JND-5_Details of Selected Urban Feeder 6 7" xfId="9874"/>
    <cellStyle name="_pgvcl-costal_pgvcl_JND-5_Details of Selected Urban Feeder 6 8" xfId="9875"/>
    <cellStyle name="_pgvcl-costal_PGVCL-_JND-5_Details of Selected Urban Feeder 6 8" xfId="9876"/>
    <cellStyle name="_pgvcl-costal_pgvcl_JND-5_Details of Selected Urban Feeder 6 9" xfId="9877"/>
    <cellStyle name="_pgvcl-costal_PGVCL-_JND-5_Details of Selected Urban Feeder 6 9" xfId="9878"/>
    <cellStyle name="_pgvcl-costal_pgvcl_JND-5_Details of Selected Urban Feeder 7" xfId="9879"/>
    <cellStyle name="_pgvcl-costal_PGVCL-_JND-5_Details of Selected Urban Feeder 7" xfId="9880"/>
    <cellStyle name="_pgvcl-costal_pgvcl_JND-5_Details of Selected Urban Feeder 7 10" xfId="9881"/>
    <cellStyle name="_pgvcl-costal_PGVCL-_JND-5_Details of Selected Urban Feeder 7 10" xfId="9882"/>
    <cellStyle name="_pgvcl-costal_pgvcl_JND-5_Details of Selected Urban Feeder 7 2" xfId="9883"/>
    <cellStyle name="_pgvcl-costal_PGVCL-_JND-5_Details of Selected Urban Feeder 7 2" xfId="9884"/>
    <cellStyle name="_pgvcl-costal_pgvcl_JND-5_Details of Selected Urban Feeder 7 3" xfId="9885"/>
    <cellStyle name="_pgvcl-costal_PGVCL-_JND-5_Details of Selected Urban Feeder 7 3" xfId="9886"/>
    <cellStyle name="_pgvcl-costal_pgvcl_JND-5_Details of Selected Urban Feeder 7 4" xfId="9887"/>
    <cellStyle name="_pgvcl-costal_PGVCL-_JND-5_Details of Selected Urban Feeder 7 4" xfId="9888"/>
    <cellStyle name="_pgvcl-costal_pgvcl_JND-5_Details of Selected Urban Feeder 7 5" xfId="9889"/>
    <cellStyle name="_pgvcl-costal_PGVCL-_JND-5_Details of Selected Urban Feeder 7 5" xfId="9890"/>
    <cellStyle name="_pgvcl-costal_pgvcl_JND-5_Details of Selected Urban Feeder 7 6" xfId="9891"/>
    <cellStyle name="_pgvcl-costal_PGVCL-_JND-5_Details of Selected Urban Feeder 7 6" xfId="9892"/>
    <cellStyle name="_pgvcl-costal_pgvcl_JND-5_Details of Selected Urban Feeder 7 7" xfId="9893"/>
    <cellStyle name="_pgvcl-costal_PGVCL-_JND-5_Details of Selected Urban Feeder 7 7" xfId="9894"/>
    <cellStyle name="_pgvcl-costal_pgvcl_JND-5_Details of Selected Urban Feeder 7 8" xfId="9895"/>
    <cellStyle name="_pgvcl-costal_PGVCL-_JND-5_Details of Selected Urban Feeder 7 8" xfId="9896"/>
    <cellStyle name="_pgvcl-costal_pgvcl_JND-5_Details of Selected Urban Feeder 7 9" xfId="9897"/>
    <cellStyle name="_pgvcl-costal_PGVCL-_JND-5_Details of Selected Urban Feeder 7 9" xfId="9898"/>
    <cellStyle name="_pgvcl-costal_pgvcl_JND-5_Details of Selected Urban Feeder 8" xfId="9899"/>
    <cellStyle name="_pgvcl-costal_PGVCL-_JND-5_Details of Selected Urban Feeder 8" xfId="9900"/>
    <cellStyle name="_pgvcl-costal_pgvcl_JND-5_DHTHL JAN-09" xfId="9901"/>
    <cellStyle name="_pgvcl-costal_PGVCL-_JND-5_DHTHL JAN-09" xfId="9902"/>
    <cellStyle name="_pgvcl-costal_pgvcl_JND-5_DHTHL JAN-09 2" xfId="9903"/>
    <cellStyle name="_pgvcl-costal_PGVCL-_JND-5_DHTHL JAN-09 2" xfId="9904"/>
    <cellStyle name="_pgvcl-costal_pgvcl_JND-5_dnthl Feb-09" xfId="9905"/>
    <cellStyle name="_pgvcl-costal_PGVCL-_JND-5_dnthl Feb-09" xfId="9906"/>
    <cellStyle name="_pgvcl-costal_pgvcl_JND-5_dnthl Feb-09 2" xfId="9907"/>
    <cellStyle name="_pgvcl-costal_PGVCL-_JND-5_dnthl Feb-09 2" xfId="9908"/>
    <cellStyle name="_pgvcl-costal_pgvcl_JND-5_JGYssss" xfId="9909"/>
    <cellStyle name="_pgvcl-costal_PGVCL-_JND-5_JGYssss" xfId="9910"/>
    <cellStyle name="_pgvcl-costal_pgvcl_JND-5_JGYssss 2" xfId="9911"/>
    <cellStyle name="_pgvcl-costal_PGVCL-_JND-5_JGYssss 2" xfId="9912"/>
    <cellStyle name="_pgvcl-costal_pgvcl_JND-5_JGYssss 2 10" xfId="9913"/>
    <cellStyle name="_pgvcl-costal_PGVCL-_JND-5_JGYssss 2 10" xfId="9914"/>
    <cellStyle name="_pgvcl-costal_pgvcl_JND-5_JGYssss 2 2" xfId="9915"/>
    <cellStyle name="_pgvcl-costal_PGVCL-_JND-5_JGYssss 2 2" xfId="9916"/>
    <cellStyle name="_pgvcl-costal_pgvcl_JND-5_JGYssss 2 3" xfId="9917"/>
    <cellStyle name="_pgvcl-costal_PGVCL-_JND-5_JGYssss 2 3" xfId="9918"/>
    <cellStyle name="_pgvcl-costal_pgvcl_JND-5_JGYssss 2 4" xfId="9919"/>
    <cellStyle name="_pgvcl-costal_PGVCL-_JND-5_JGYssss 2 4" xfId="9920"/>
    <cellStyle name="_pgvcl-costal_pgvcl_JND-5_JGYssss 2 5" xfId="9921"/>
    <cellStyle name="_pgvcl-costal_PGVCL-_JND-5_JGYssss 2 5" xfId="9922"/>
    <cellStyle name="_pgvcl-costal_pgvcl_JND-5_JGYssss 2 6" xfId="9923"/>
    <cellStyle name="_pgvcl-costal_PGVCL-_JND-5_JGYssss 2 6" xfId="9924"/>
    <cellStyle name="_pgvcl-costal_pgvcl_JND-5_JGYssss 2 7" xfId="9925"/>
    <cellStyle name="_pgvcl-costal_PGVCL-_JND-5_JGYssss 2 7" xfId="9926"/>
    <cellStyle name="_pgvcl-costal_pgvcl_JND-5_JGYssss 2 8" xfId="9927"/>
    <cellStyle name="_pgvcl-costal_PGVCL-_JND-5_JGYssss 2 8" xfId="9928"/>
    <cellStyle name="_pgvcl-costal_pgvcl_JND-5_JGYssss 2 9" xfId="9929"/>
    <cellStyle name="_pgvcl-costal_PGVCL-_JND-5_JGYssss 2 9" xfId="9930"/>
    <cellStyle name="_pgvcl-costal_pgvcl_JND-5_JGYssss 3" xfId="9931"/>
    <cellStyle name="_pgvcl-costal_PGVCL-_JND-5_JGYssss 3" xfId="9932"/>
    <cellStyle name="_pgvcl-costal_pgvcl_JND-5_JGYssss 3 10" xfId="9933"/>
    <cellStyle name="_pgvcl-costal_PGVCL-_JND-5_JGYssss 3 10" xfId="9934"/>
    <cellStyle name="_pgvcl-costal_pgvcl_JND-5_JGYssss 3 2" xfId="9935"/>
    <cellStyle name="_pgvcl-costal_PGVCL-_JND-5_JGYssss 3 2" xfId="9936"/>
    <cellStyle name="_pgvcl-costal_pgvcl_JND-5_JGYssss 3 3" xfId="9937"/>
    <cellStyle name="_pgvcl-costal_PGVCL-_JND-5_JGYssss 3 3" xfId="9938"/>
    <cellStyle name="_pgvcl-costal_pgvcl_JND-5_JGYssss 3 4" xfId="9939"/>
    <cellStyle name="_pgvcl-costal_PGVCL-_JND-5_JGYssss 3 4" xfId="9940"/>
    <cellStyle name="_pgvcl-costal_pgvcl_JND-5_JGYssss 3 5" xfId="9941"/>
    <cellStyle name="_pgvcl-costal_PGVCL-_JND-5_JGYssss 3 5" xfId="9942"/>
    <cellStyle name="_pgvcl-costal_pgvcl_JND-5_JGYssss 3 6" xfId="9943"/>
    <cellStyle name="_pgvcl-costal_PGVCL-_JND-5_JGYssss 3 6" xfId="9944"/>
    <cellStyle name="_pgvcl-costal_pgvcl_JND-5_JGYssss 3 7" xfId="9945"/>
    <cellStyle name="_pgvcl-costal_PGVCL-_JND-5_JGYssss 3 7" xfId="9946"/>
    <cellStyle name="_pgvcl-costal_pgvcl_JND-5_JGYssss 3 8" xfId="9947"/>
    <cellStyle name="_pgvcl-costal_PGVCL-_JND-5_JGYssss 3 8" xfId="9948"/>
    <cellStyle name="_pgvcl-costal_pgvcl_JND-5_JGYssss 3 9" xfId="9949"/>
    <cellStyle name="_pgvcl-costal_PGVCL-_JND-5_JGYssss 3 9" xfId="9950"/>
    <cellStyle name="_pgvcl-costal_pgvcl_JND-5_JGYssss 4" xfId="9951"/>
    <cellStyle name="_pgvcl-costal_PGVCL-_JND-5_JGYssss 4" xfId="9952"/>
    <cellStyle name="_pgvcl-costal_pgvcl_JND-5_JGYssss 4 10" xfId="9953"/>
    <cellStyle name="_pgvcl-costal_PGVCL-_JND-5_JGYssss 4 10" xfId="9954"/>
    <cellStyle name="_pgvcl-costal_pgvcl_JND-5_JGYssss 4 2" xfId="9955"/>
    <cellStyle name="_pgvcl-costal_PGVCL-_JND-5_JGYssss 4 2" xfId="9956"/>
    <cellStyle name="_pgvcl-costal_pgvcl_JND-5_JGYssss 4 3" xfId="9957"/>
    <cellStyle name="_pgvcl-costal_PGVCL-_JND-5_JGYssss 4 3" xfId="9958"/>
    <cellStyle name="_pgvcl-costal_pgvcl_JND-5_JGYssss 4 4" xfId="9959"/>
    <cellStyle name="_pgvcl-costal_PGVCL-_JND-5_JGYssss 4 4" xfId="9960"/>
    <cellStyle name="_pgvcl-costal_pgvcl_JND-5_JGYssss 4 5" xfId="9961"/>
    <cellStyle name="_pgvcl-costal_PGVCL-_JND-5_JGYssss 4 5" xfId="9962"/>
    <cellStyle name="_pgvcl-costal_pgvcl_JND-5_JGYssss 4 6" xfId="9963"/>
    <cellStyle name="_pgvcl-costal_PGVCL-_JND-5_JGYssss 4 6" xfId="9964"/>
    <cellStyle name="_pgvcl-costal_pgvcl_JND-5_JGYssss 4 7" xfId="9965"/>
    <cellStyle name="_pgvcl-costal_PGVCL-_JND-5_JGYssss 4 7" xfId="9966"/>
    <cellStyle name="_pgvcl-costal_pgvcl_JND-5_JGYssss 4 8" xfId="9967"/>
    <cellStyle name="_pgvcl-costal_PGVCL-_JND-5_JGYssss 4 8" xfId="9968"/>
    <cellStyle name="_pgvcl-costal_pgvcl_JND-5_JGYssss 4 9" xfId="9969"/>
    <cellStyle name="_pgvcl-costal_PGVCL-_JND-5_JGYssss 4 9" xfId="9970"/>
    <cellStyle name="_pgvcl-costal_pgvcl_JND-5_JGYssss 5" xfId="9971"/>
    <cellStyle name="_pgvcl-costal_PGVCL-_JND-5_JGYssss 5" xfId="9972"/>
    <cellStyle name="_pgvcl-costal_pgvcl_JND-5_JGYssss 5 10" xfId="9973"/>
    <cellStyle name="_pgvcl-costal_PGVCL-_JND-5_JGYssss 5 10" xfId="9974"/>
    <cellStyle name="_pgvcl-costal_pgvcl_JND-5_JGYssss 5 2" xfId="9975"/>
    <cellStyle name="_pgvcl-costal_PGVCL-_JND-5_JGYssss 5 2" xfId="9976"/>
    <cellStyle name="_pgvcl-costal_pgvcl_JND-5_JGYssss 5 3" xfId="9977"/>
    <cellStyle name="_pgvcl-costal_PGVCL-_JND-5_JGYssss 5 3" xfId="9978"/>
    <cellStyle name="_pgvcl-costal_pgvcl_JND-5_JGYssss 5 4" xfId="9979"/>
    <cellStyle name="_pgvcl-costal_PGVCL-_JND-5_JGYssss 5 4" xfId="9980"/>
    <cellStyle name="_pgvcl-costal_pgvcl_JND-5_JGYssss 5 5" xfId="9981"/>
    <cellStyle name="_pgvcl-costal_PGVCL-_JND-5_JGYssss 5 5" xfId="9982"/>
    <cellStyle name="_pgvcl-costal_pgvcl_JND-5_JGYssss 5 6" xfId="9983"/>
    <cellStyle name="_pgvcl-costal_PGVCL-_JND-5_JGYssss 5 6" xfId="9984"/>
    <cellStyle name="_pgvcl-costal_pgvcl_JND-5_JGYssss 5 7" xfId="9985"/>
    <cellStyle name="_pgvcl-costal_PGVCL-_JND-5_JGYssss 5 7" xfId="9986"/>
    <cellStyle name="_pgvcl-costal_pgvcl_JND-5_JGYssss 5 8" xfId="9987"/>
    <cellStyle name="_pgvcl-costal_PGVCL-_JND-5_JGYssss 5 8" xfId="9988"/>
    <cellStyle name="_pgvcl-costal_pgvcl_JND-5_JGYssss 5 9" xfId="9989"/>
    <cellStyle name="_pgvcl-costal_PGVCL-_JND-5_JGYssss 5 9" xfId="9990"/>
    <cellStyle name="_pgvcl-costal_pgvcl_JND-5_JGYssss 6" xfId="9991"/>
    <cellStyle name="_pgvcl-costal_PGVCL-_JND-5_JGYssss 6" xfId="9992"/>
    <cellStyle name="_pgvcl-costal_pgvcl_JND-5_JGYssss 6 10" xfId="9993"/>
    <cellStyle name="_pgvcl-costal_PGVCL-_JND-5_JGYssss 6 10" xfId="9994"/>
    <cellStyle name="_pgvcl-costal_pgvcl_JND-5_JGYssss 6 2" xfId="9995"/>
    <cellStyle name="_pgvcl-costal_PGVCL-_JND-5_JGYssss 6 2" xfId="9996"/>
    <cellStyle name="_pgvcl-costal_pgvcl_JND-5_JGYssss 6 3" xfId="9997"/>
    <cellStyle name="_pgvcl-costal_PGVCL-_JND-5_JGYssss 6 3" xfId="9998"/>
    <cellStyle name="_pgvcl-costal_pgvcl_JND-5_JGYssss 6 4" xfId="9999"/>
    <cellStyle name="_pgvcl-costal_PGVCL-_JND-5_JGYssss 6 4" xfId="10000"/>
    <cellStyle name="_pgvcl-costal_pgvcl_JND-5_JGYssss 6 5" xfId="10001"/>
    <cellStyle name="_pgvcl-costal_PGVCL-_JND-5_JGYssss 6 5" xfId="10002"/>
    <cellStyle name="_pgvcl-costal_pgvcl_JND-5_JGYssss 6 6" xfId="10003"/>
    <cellStyle name="_pgvcl-costal_PGVCL-_JND-5_JGYssss 6 6" xfId="10004"/>
    <cellStyle name="_pgvcl-costal_pgvcl_JND-5_JGYssss 6 7" xfId="10005"/>
    <cellStyle name="_pgvcl-costal_PGVCL-_JND-5_JGYssss 6 7" xfId="10006"/>
    <cellStyle name="_pgvcl-costal_pgvcl_JND-5_JGYssss 6 8" xfId="10007"/>
    <cellStyle name="_pgvcl-costal_PGVCL-_JND-5_JGYssss 6 8" xfId="10008"/>
    <cellStyle name="_pgvcl-costal_pgvcl_JND-5_JGYssss 6 9" xfId="10009"/>
    <cellStyle name="_pgvcl-costal_PGVCL-_JND-5_JGYssss 6 9" xfId="10010"/>
    <cellStyle name="_pgvcl-costal_pgvcl_JND-5_JGYssss 7" xfId="10011"/>
    <cellStyle name="_pgvcl-costal_PGVCL-_JND-5_JGYssss 7" xfId="10012"/>
    <cellStyle name="_pgvcl-costal_pgvcl_JND-5_JGYssss 7 10" xfId="10013"/>
    <cellStyle name="_pgvcl-costal_PGVCL-_JND-5_JGYssss 7 10" xfId="10014"/>
    <cellStyle name="_pgvcl-costal_pgvcl_JND-5_JGYssss 7 2" xfId="10015"/>
    <cellStyle name="_pgvcl-costal_PGVCL-_JND-5_JGYssss 7 2" xfId="10016"/>
    <cellStyle name="_pgvcl-costal_pgvcl_JND-5_JGYssss 7 3" xfId="10017"/>
    <cellStyle name="_pgvcl-costal_PGVCL-_JND-5_JGYssss 7 3" xfId="10018"/>
    <cellStyle name="_pgvcl-costal_pgvcl_JND-5_JGYssss 7 4" xfId="10019"/>
    <cellStyle name="_pgvcl-costal_PGVCL-_JND-5_JGYssss 7 4" xfId="10020"/>
    <cellStyle name="_pgvcl-costal_pgvcl_JND-5_JGYssss 7 5" xfId="10021"/>
    <cellStyle name="_pgvcl-costal_PGVCL-_JND-5_JGYssss 7 5" xfId="10022"/>
    <cellStyle name="_pgvcl-costal_pgvcl_JND-5_JGYssss 7 6" xfId="10023"/>
    <cellStyle name="_pgvcl-costal_PGVCL-_JND-5_JGYssss 7 6" xfId="10024"/>
    <cellStyle name="_pgvcl-costal_pgvcl_JND-5_JGYssss 7 7" xfId="10025"/>
    <cellStyle name="_pgvcl-costal_PGVCL-_JND-5_JGYssss 7 7" xfId="10026"/>
    <cellStyle name="_pgvcl-costal_pgvcl_JND-5_JGYssss 7 8" xfId="10027"/>
    <cellStyle name="_pgvcl-costal_PGVCL-_JND-5_JGYssss 7 8" xfId="10028"/>
    <cellStyle name="_pgvcl-costal_pgvcl_JND-5_JGYssss 7 9" xfId="10029"/>
    <cellStyle name="_pgvcl-costal_PGVCL-_JND-5_JGYssss 7 9" xfId="10030"/>
    <cellStyle name="_pgvcl-costal_pgvcl_JND-5_JGYssss 8" xfId="10031"/>
    <cellStyle name="_pgvcl-costal_PGVCL-_JND-5_JGYssss 8" xfId="10032"/>
    <cellStyle name="_pgvcl-costal_pgvcl_JND-5_New MIS Sheets" xfId="10033"/>
    <cellStyle name="_pgvcl-costal_PGVCL-_JND-5_New MIS Sheets" xfId="10034"/>
    <cellStyle name="_pgvcl-costal_pgvcl_JND-5_New MIS Sheets 2" xfId="10035"/>
    <cellStyle name="_pgvcl-costal_PGVCL-_JND-5_New MIS Sheets 2" xfId="10036"/>
    <cellStyle name="_pgvcl-costal_pgvcl_JND-5_New MIS Sheets 2 10" xfId="10037"/>
    <cellStyle name="_pgvcl-costal_PGVCL-_JND-5_New MIS Sheets 2 10" xfId="10038"/>
    <cellStyle name="_pgvcl-costal_pgvcl_JND-5_New MIS Sheets 2 2" xfId="10039"/>
    <cellStyle name="_pgvcl-costal_PGVCL-_JND-5_New MIS Sheets 2 2" xfId="10040"/>
    <cellStyle name="_pgvcl-costal_pgvcl_JND-5_New MIS Sheets 2 3" xfId="10041"/>
    <cellStyle name="_pgvcl-costal_PGVCL-_JND-5_New MIS Sheets 2 3" xfId="10042"/>
    <cellStyle name="_pgvcl-costal_pgvcl_JND-5_New MIS Sheets 2 4" xfId="10043"/>
    <cellStyle name="_pgvcl-costal_PGVCL-_JND-5_New MIS Sheets 2 4" xfId="10044"/>
    <cellStyle name="_pgvcl-costal_pgvcl_JND-5_New MIS Sheets 2 5" xfId="10045"/>
    <cellStyle name="_pgvcl-costal_PGVCL-_JND-5_New MIS Sheets 2 5" xfId="10046"/>
    <cellStyle name="_pgvcl-costal_pgvcl_JND-5_New MIS Sheets 2 6" xfId="10047"/>
    <cellStyle name="_pgvcl-costal_PGVCL-_JND-5_New MIS Sheets 2 6" xfId="10048"/>
    <cellStyle name="_pgvcl-costal_pgvcl_JND-5_New MIS Sheets 2 7" xfId="10049"/>
    <cellStyle name="_pgvcl-costal_PGVCL-_JND-5_New MIS Sheets 2 7" xfId="10050"/>
    <cellStyle name="_pgvcl-costal_pgvcl_JND-5_New MIS Sheets 2 8" xfId="10051"/>
    <cellStyle name="_pgvcl-costal_PGVCL-_JND-5_New MIS Sheets 2 8" xfId="10052"/>
    <cellStyle name="_pgvcl-costal_pgvcl_JND-5_New MIS Sheets 2 9" xfId="10053"/>
    <cellStyle name="_pgvcl-costal_PGVCL-_JND-5_New MIS Sheets 2 9" xfId="10054"/>
    <cellStyle name="_pgvcl-costal_pgvcl_JND-5_New MIS Sheets 3" xfId="10055"/>
    <cellStyle name="_pgvcl-costal_PGVCL-_JND-5_New MIS Sheets 3" xfId="10056"/>
    <cellStyle name="_pgvcl-costal_pgvcl_JND-5_New MIS Sheets 3 10" xfId="10057"/>
    <cellStyle name="_pgvcl-costal_PGVCL-_JND-5_New MIS Sheets 3 10" xfId="10058"/>
    <cellStyle name="_pgvcl-costal_pgvcl_JND-5_New MIS Sheets 3 2" xfId="10059"/>
    <cellStyle name="_pgvcl-costal_PGVCL-_JND-5_New MIS Sheets 3 2" xfId="10060"/>
    <cellStyle name="_pgvcl-costal_pgvcl_JND-5_New MIS Sheets 3 3" xfId="10061"/>
    <cellStyle name="_pgvcl-costal_PGVCL-_JND-5_New MIS Sheets 3 3" xfId="10062"/>
    <cellStyle name="_pgvcl-costal_pgvcl_JND-5_New MIS Sheets 3 4" xfId="10063"/>
    <cellStyle name="_pgvcl-costal_PGVCL-_JND-5_New MIS Sheets 3 4" xfId="10064"/>
    <cellStyle name="_pgvcl-costal_pgvcl_JND-5_New MIS Sheets 3 5" xfId="10065"/>
    <cellStyle name="_pgvcl-costal_PGVCL-_JND-5_New MIS Sheets 3 5" xfId="10066"/>
    <cellStyle name="_pgvcl-costal_pgvcl_JND-5_New MIS Sheets 3 6" xfId="10067"/>
    <cellStyle name="_pgvcl-costal_PGVCL-_JND-5_New MIS Sheets 3 6" xfId="10068"/>
    <cellStyle name="_pgvcl-costal_pgvcl_JND-5_New MIS Sheets 3 7" xfId="10069"/>
    <cellStyle name="_pgvcl-costal_PGVCL-_JND-5_New MIS Sheets 3 7" xfId="10070"/>
    <cellStyle name="_pgvcl-costal_pgvcl_JND-5_New MIS Sheets 3 8" xfId="10071"/>
    <cellStyle name="_pgvcl-costal_PGVCL-_JND-5_New MIS Sheets 3 8" xfId="10072"/>
    <cellStyle name="_pgvcl-costal_pgvcl_JND-5_New MIS Sheets 3 9" xfId="10073"/>
    <cellStyle name="_pgvcl-costal_PGVCL-_JND-5_New MIS Sheets 3 9" xfId="10074"/>
    <cellStyle name="_pgvcl-costal_pgvcl_JND-5_New MIS Sheets 4" xfId="10075"/>
    <cellStyle name="_pgvcl-costal_PGVCL-_JND-5_New MIS Sheets 4" xfId="10076"/>
    <cellStyle name="_pgvcl-costal_pgvcl_JND-5_New MIS Sheets 4 10" xfId="10077"/>
    <cellStyle name="_pgvcl-costal_PGVCL-_JND-5_New MIS Sheets 4 10" xfId="10078"/>
    <cellStyle name="_pgvcl-costal_pgvcl_JND-5_New MIS Sheets 4 2" xfId="10079"/>
    <cellStyle name="_pgvcl-costal_PGVCL-_JND-5_New MIS Sheets 4 2" xfId="10080"/>
    <cellStyle name="_pgvcl-costal_pgvcl_JND-5_New MIS Sheets 4 3" xfId="10081"/>
    <cellStyle name="_pgvcl-costal_PGVCL-_JND-5_New MIS Sheets 4 3" xfId="10082"/>
    <cellStyle name="_pgvcl-costal_pgvcl_JND-5_New MIS Sheets 4 4" xfId="10083"/>
    <cellStyle name="_pgvcl-costal_PGVCL-_JND-5_New MIS Sheets 4 4" xfId="10084"/>
    <cellStyle name="_pgvcl-costal_pgvcl_JND-5_New MIS Sheets 4 5" xfId="10085"/>
    <cellStyle name="_pgvcl-costal_PGVCL-_JND-5_New MIS Sheets 4 5" xfId="10086"/>
    <cellStyle name="_pgvcl-costal_pgvcl_JND-5_New MIS Sheets 4 6" xfId="10087"/>
    <cellStyle name="_pgvcl-costal_PGVCL-_JND-5_New MIS Sheets 4 6" xfId="10088"/>
    <cellStyle name="_pgvcl-costal_pgvcl_JND-5_New MIS Sheets 4 7" xfId="10089"/>
    <cellStyle name="_pgvcl-costal_PGVCL-_JND-5_New MIS Sheets 4 7" xfId="10090"/>
    <cellStyle name="_pgvcl-costal_pgvcl_JND-5_New MIS Sheets 4 8" xfId="10091"/>
    <cellStyle name="_pgvcl-costal_PGVCL-_JND-5_New MIS Sheets 4 8" xfId="10092"/>
    <cellStyle name="_pgvcl-costal_pgvcl_JND-5_New MIS Sheets 4 9" xfId="10093"/>
    <cellStyle name="_pgvcl-costal_PGVCL-_JND-5_New MIS Sheets 4 9" xfId="10094"/>
    <cellStyle name="_pgvcl-costal_pgvcl_JND-5_New MIS Sheets 5" xfId="10095"/>
    <cellStyle name="_pgvcl-costal_PGVCL-_JND-5_New MIS Sheets 5" xfId="10096"/>
    <cellStyle name="_pgvcl-costal_pgvcl_JND-5_New MIS Sheets 5 10" xfId="10097"/>
    <cellStyle name="_pgvcl-costal_PGVCL-_JND-5_New MIS Sheets 5 10" xfId="10098"/>
    <cellStyle name="_pgvcl-costal_pgvcl_JND-5_New MIS Sheets 5 2" xfId="10099"/>
    <cellStyle name="_pgvcl-costal_PGVCL-_JND-5_New MIS Sheets 5 2" xfId="10100"/>
    <cellStyle name="_pgvcl-costal_pgvcl_JND-5_New MIS Sheets 5 3" xfId="10101"/>
    <cellStyle name="_pgvcl-costal_PGVCL-_JND-5_New MIS Sheets 5 3" xfId="10102"/>
    <cellStyle name="_pgvcl-costal_pgvcl_JND-5_New MIS Sheets 5 4" xfId="10103"/>
    <cellStyle name="_pgvcl-costal_PGVCL-_JND-5_New MIS Sheets 5 4" xfId="10104"/>
    <cellStyle name="_pgvcl-costal_pgvcl_JND-5_New MIS Sheets 5 5" xfId="10105"/>
    <cellStyle name="_pgvcl-costal_PGVCL-_JND-5_New MIS Sheets 5 5" xfId="10106"/>
    <cellStyle name="_pgvcl-costal_pgvcl_JND-5_New MIS Sheets 5 6" xfId="10107"/>
    <cellStyle name="_pgvcl-costal_PGVCL-_JND-5_New MIS Sheets 5 6" xfId="10108"/>
    <cellStyle name="_pgvcl-costal_pgvcl_JND-5_New MIS Sheets 5 7" xfId="10109"/>
    <cellStyle name="_pgvcl-costal_PGVCL-_JND-5_New MIS Sheets 5 7" xfId="10110"/>
    <cellStyle name="_pgvcl-costal_pgvcl_JND-5_New MIS Sheets 5 8" xfId="10111"/>
    <cellStyle name="_pgvcl-costal_PGVCL-_JND-5_New MIS Sheets 5 8" xfId="10112"/>
    <cellStyle name="_pgvcl-costal_pgvcl_JND-5_New MIS Sheets 5 9" xfId="10113"/>
    <cellStyle name="_pgvcl-costal_PGVCL-_JND-5_New MIS Sheets 5 9" xfId="10114"/>
    <cellStyle name="_pgvcl-costal_pgvcl_JND-5_New MIS Sheets 6" xfId="10115"/>
    <cellStyle name="_pgvcl-costal_PGVCL-_JND-5_New MIS Sheets 6" xfId="10116"/>
    <cellStyle name="_pgvcl-costal_pgvcl_JND-5_New MIS Sheets 6 10" xfId="10117"/>
    <cellStyle name="_pgvcl-costal_PGVCL-_JND-5_New MIS Sheets 6 10" xfId="10118"/>
    <cellStyle name="_pgvcl-costal_pgvcl_JND-5_New MIS Sheets 6 2" xfId="10119"/>
    <cellStyle name="_pgvcl-costal_PGVCL-_JND-5_New MIS Sheets 6 2" xfId="10120"/>
    <cellStyle name="_pgvcl-costal_pgvcl_JND-5_New MIS Sheets 6 3" xfId="10121"/>
    <cellStyle name="_pgvcl-costal_PGVCL-_JND-5_New MIS Sheets 6 3" xfId="10122"/>
    <cellStyle name="_pgvcl-costal_pgvcl_JND-5_New MIS Sheets 6 4" xfId="10123"/>
    <cellStyle name="_pgvcl-costal_PGVCL-_JND-5_New MIS Sheets 6 4" xfId="10124"/>
    <cellStyle name="_pgvcl-costal_pgvcl_JND-5_New MIS Sheets 6 5" xfId="10125"/>
    <cellStyle name="_pgvcl-costal_PGVCL-_JND-5_New MIS Sheets 6 5" xfId="10126"/>
    <cellStyle name="_pgvcl-costal_pgvcl_JND-5_New MIS Sheets 6 6" xfId="10127"/>
    <cellStyle name="_pgvcl-costal_PGVCL-_JND-5_New MIS Sheets 6 6" xfId="10128"/>
    <cellStyle name="_pgvcl-costal_pgvcl_JND-5_New MIS Sheets 6 7" xfId="10129"/>
    <cellStyle name="_pgvcl-costal_PGVCL-_JND-5_New MIS Sheets 6 7" xfId="10130"/>
    <cellStyle name="_pgvcl-costal_pgvcl_JND-5_New MIS Sheets 6 8" xfId="10131"/>
    <cellStyle name="_pgvcl-costal_PGVCL-_JND-5_New MIS Sheets 6 8" xfId="10132"/>
    <cellStyle name="_pgvcl-costal_pgvcl_JND-5_New MIS Sheets 6 9" xfId="10133"/>
    <cellStyle name="_pgvcl-costal_PGVCL-_JND-5_New MIS Sheets 6 9" xfId="10134"/>
    <cellStyle name="_pgvcl-costal_pgvcl_JND-5_New MIS Sheets 7" xfId="10135"/>
    <cellStyle name="_pgvcl-costal_PGVCL-_JND-5_New MIS Sheets 7" xfId="10136"/>
    <cellStyle name="_pgvcl-costal_pgvcl_JND-5_New MIS Sheets 7 10" xfId="10137"/>
    <cellStyle name="_pgvcl-costal_PGVCL-_JND-5_New MIS Sheets 7 10" xfId="10138"/>
    <cellStyle name="_pgvcl-costal_pgvcl_JND-5_New MIS Sheets 7 2" xfId="10139"/>
    <cellStyle name="_pgvcl-costal_PGVCL-_JND-5_New MIS Sheets 7 2" xfId="10140"/>
    <cellStyle name="_pgvcl-costal_pgvcl_JND-5_New MIS Sheets 7 3" xfId="10141"/>
    <cellStyle name="_pgvcl-costal_PGVCL-_JND-5_New MIS Sheets 7 3" xfId="10142"/>
    <cellStyle name="_pgvcl-costal_pgvcl_JND-5_New MIS Sheets 7 4" xfId="10143"/>
    <cellStyle name="_pgvcl-costal_PGVCL-_JND-5_New MIS Sheets 7 4" xfId="10144"/>
    <cellStyle name="_pgvcl-costal_pgvcl_JND-5_New MIS Sheets 7 5" xfId="10145"/>
    <cellStyle name="_pgvcl-costal_PGVCL-_JND-5_New MIS Sheets 7 5" xfId="10146"/>
    <cellStyle name="_pgvcl-costal_pgvcl_JND-5_New MIS Sheets 7 6" xfId="10147"/>
    <cellStyle name="_pgvcl-costal_PGVCL-_JND-5_New MIS Sheets 7 6" xfId="10148"/>
    <cellStyle name="_pgvcl-costal_pgvcl_JND-5_New MIS Sheets 7 7" xfId="10149"/>
    <cellStyle name="_pgvcl-costal_PGVCL-_JND-5_New MIS Sheets 7 7" xfId="10150"/>
    <cellStyle name="_pgvcl-costal_pgvcl_JND-5_New MIS Sheets 7 8" xfId="10151"/>
    <cellStyle name="_pgvcl-costal_PGVCL-_JND-5_New MIS Sheets 7 8" xfId="10152"/>
    <cellStyle name="_pgvcl-costal_pgvcl_JND-5_New MIS Sheets 7 9" xfId="10153"/>
    <cellStyle name="_pgvcl-costal_PGVCL-_JND-5_New MIS Sheets 7 9" xfId="10154"/>
    <cellStyle name="_pgvcl-costal_pgvcl_JND-5_New MIS Sheets 8" xfId="10155"/>
    <cellStyle name="_pgvcl-costal_PGVCL-_JND-5_New MIS Sheets 8" xfId="10156"/>
    <cellStyle name="_pgvcl-costal_pgvcl_JND-5_PBR" xfId="10157"/>
    <cellStyle name="_pgvcl-costal_PGVCL-_JND-5_PBR" xfId="10158"/>
    <cellStyle name="_pgvcl-costal_pgvcl_JND-5_PBR 2" xfId="10159"/>
    <cellStyle name="_pgvcl-costal_PGVCL-_JND-5_PBR 2" xfId="10160"/>
    <cellStyle name="_pgvcl-costal_pgvcl_JND-5_PBR 2 10" xfId="10161"/>
    <cellStyle name="_pgvcl-costal_PGVCL-_JND-5_PBR 2 10" xfId="10162"/>
    <cellStyle name="_pgvcl-costal_pgvcl_JND-5_PBR 2 2" xfId="10163"/>
    <cellStyle name="_pgvcl-costal_PGVCL-_JND-5_PBR 2 2" xfId="10164"/>
    <cellStyle name="_pgvcl-costal_pgvcl_JND-5_PBR 2 3" xfId="10165"/>
    <cellStyle name="_pgvcl-costal_PGVCL-_JND-5_PBR 2 3" xfId="10166"/>
    <cellStyle name="_pgvcl-costal_pgvcl_JND-5_PBR 2 4" xfId="10167"/>
    <cellStyle name="_pgvcl-costal_PGVCL-_JND-5_PBR 2 4" xfId="10168"/>
    <cellStyle name="_pgvcl-costal_pgvcl_JND-5_PBR 2 5" xfId="10169"/>
    <cellStyle name="_pgvcl-costal_PGVCL-_JND-5_PBR 2 5" xfId="10170"/>
    <cellStyle name="_pgvcl-costal_pgvcl_JND-5_PBR 2 6" xfId="10171"/>
    <cellStyle name="_pgvcl-costal_PGVCL-_JND-5_PBR 2 6" xfId="10172"/>
    <cellStyle name="_pgvcl-costal_pgvcl_JND-5_PBR 2 7" xfId="10173"/>
    <cellStyle name="_pgvcl-costal_PGVCL-_JND-5_PBR 2 7" xfId="10174"/>
    <cellStyle name="_pgvcl-costal_pgvcl_JND-5_PBR 2 8" xfId="10175"/>
    <cellStyle name="_pgvcl-costal_PGVCL-_JND-5_PBR 2 8" xfId="10176"/>
    <cellStyle name="_pgvcl-costal_pgvcl_JND-5_PBR 2 9" xfId="10177"/>
    <cellStyle name="_pgvcl-costal_PGVCL-_JND-5_PBR 2 9" xfId="10178"/>
    <cellStyle name="_pgvcl-costal_pgvcl_JND-5_PBR 3" xfId="10179"/>
    <cellStyle name="_pgvcl-costal_PGVCL-_JND-5_PBR 3" xfId="10180"/>
    <cellStyle name="_pgvcl-costal_pgvcl_JND-5_PBR 3 10" xfId="10181"/>
    <cellStyle name="_pgvcl-costal_PGVCL-_JND-5_PBR 3 10" xfId="10182"/>
    <cellStyle name="_pgvcl-costal_pgvcl_JND-5_PBR 3 2" xfId="10183"/>
    <cellStyle name="_pgvcl-costal_PGVCL-_JND-5_PBR 3 2" xfId="10184"/>
    <cellStyle name="_pgvcl-costal_pgvcl_JND-5_PBR 3 3" xfId="10185"/>
    <cellStyle name="_pgvcl-costal_PGVCL-_JND-5_PBR 3 3" xfId="10186"/>
    <cellStyle name="_pgvcl-costal_pgvcl_JND-5_PBR 3 4" xfId="10187"/>
    <cellStyle name="_pgvcl-costal_PGVCL-_JND-5_PBR 3 4" xfId="10188"/>
    <cellStyle name="_pgvcl-costal_pgvcl_JND-5_PBR 3 5" xfId="10189"/>
    <cellStyle name="_pgvcl-costal_PGVCL-_JND-5_PBR 3 5" xfId="10190"/>
    <cellStyle name="_pgvcl-costal_pgvcl_JND-5_PBR 3 6" xfId="10191"/>
    <cellStyle name="_pgvcl-costal_PGVCL-_JND-5_PBR 3 6" xfId="10192"/>
    <cellStyle name="_pgvcl-costal_pgvcl_JND-5_PBR 3 7" xfId="10193"/>
    <cellStyle name="_pgvcl-costal_PGVCL-_JND-5_PBR 3 7" xfId="10194"/>
    <cellStyle name="_pgvcl-costal_pgvcl_JND-5_PBR 3 8" xfId="10195"/>
    <cellStyle name="_pgvcl-costal_PGVCL-_JND-5_PBR 3 8" xfId="10196"/>
    <cellStyle name="_pgvcl-costal_pgvcl_JND-5_PBR 3 9" xfId="10197"/>
    <cellStyle name="_pgvcl-costal_PGVCL-_JND-5_PBR 3 9" xfId="10198"/>
    <cellStyle name="_pgvcl-costal_pgvcl_JND-5_PBR 4" xfId="10199"/>
    <cellStyle name="_pgvcl-costal_PGVCL-_JND-5_PBR 4" xfId="10200"/>
    <cellStyle name="_pgvcl-costal_pgvcl_JND-5_PBR 4 10" xfId="10201"/>
    <cellStyle name="_pgvcl-costal_PGVCL-_JND-5_PBR 4 10" xfId="10202"/>
    <cellStyle name="_pgvcl-costal_pgvcl_JND-5_PBR 4 2" xfId="10203"/>
    <cellStyle name="_pgvcl-costal_PGVCL-_JND-5_PBR 4 2" xfId="10204"/>
    <cellStyle name="_pgvcl-costal_pgvcl_JND-5_PBR 4 3" xfId="10205"/>
    <cellStyle name="_pgvcl-costal_PGVCL-_JND-5_PBR 4 3" xfId="10206"/>
    <cellStyle name="_pgvcl-costal_pgvcl_JND-5_PBR 4 4" xfId="10207"/>
    <cellStyle name="_pgvcl-costal_PGVCL-_JND-5_PBR 4 4" xfId="10208"/>
    <cellStyle name="_pgvcl-costal_pgvcl_JND-5_PBR 4 5" xfId="10209"/>
    <cellStyle name="_pgvcl-costal_PGVCL-_JND-5_PBR 4 5" xfId="10210"/>
    <cellStyle name="_pgvcl-costal_pgvcl_JND-5_PBR 4 6" xfId="10211"/>
    <cellStyle name="_pgvcl-costal_PGVCL-_JND-5_PBR 4 6" xfId="10212"/>
    <cellStyle name="_pgvcl-costal_pgvcl_JND-5_PBR 4 7" xfId="10213"/>
    <cellStyle name="_pgvcl-costal_PGVCL-_JND-5_PBR 4 7" xfId="10214"/>
    <cellStyle name="_pgvcl-costal_pgvcl_JND-5_PBR 4 8" xfId="10215"/>
    <cellStyle name="_pgvcl-costal_PGVCL-_JND-5_PBR 4 8" xfId="10216"/>
    <cellStyle name="_pgvcl-costal_pgvcl_JND-5_PBR 4 9" xfId="10217"/>
    <cellStyle name="_pgvcl-costal_PGVCL-_JND-5_PBR 4 9" xfId="10218"/>
    <cellStyle name="_pgvcl-costal_pgvcl_JND-5_PBR 5" xfId="10219"/>
    <cellStyle name="_pgvcl-costal_PGVCL-_JND-5_PBR 5" xfId="10220"/>
    <cellStyle name="_pgvcl-costal_pgvcl_JND-5_PBR 5 10" xfId="10221"/>
    <cellStyle name="_pgvcl-costal_PGVCL-_JND-5_PBR 5 10" xfId="10222"/>
    <cellStyle name="_pgvcl-costal_pgvcl_JND-5_PBR 5 2" xfId="10223"/>
    <cellStyle name="_pgvcl-costal_PGVCL-_JND-5_PBR 5 2" xfId="10224"/>
    <cellStyle name="_pgvcl-costal_pgvcl_JND-5_PBR 5 3" xfId="10225"/>
    <cellStyle name="_pgvcl-costal_PGVCL-_JND-5_PBR 5 3" xfId="10226"/>
    <cellStyle name="_pgvcl-costal_pgvcl_JND-5_PBR 5 4" xfId="10227"/>
    <cellStyle name="_pgvcl-costal_PGVCL-_JND-5_PBR 5 4" xfId="10228"/>
    <cellStyle name="_pgvcl-costal_pgvcl_JND-5_PBR 5 5" xfId="10229"/>
    <cellStyle name="_pgvcl-costal_PGVCL-_JND-5_PBR 5 5" xfId="10230"/>
    <cellStyle name="_pgvcl-costal_pgvcl_JND-5_PBR 5 6" xfId="10231"/>
    <cellStyle name="_pgvcl-costal_PGVCL-_JND-5_PBR 5 6" xfId="10232"/>
    <cellStyle name="_pgvcl-costal_pgvcl_JND-5_PBR 5 7" xfId="10233"/>
    <cellStyle name="_pgvcl-costal_PGVCL-_JND-5_PBR 5 7" xfId="10234"/>
    <cellStyle name="_pgvcl-costal_pgvcl_JND-5_PBR 5 8" xfId="10235"/>
    <cellStyle name="_pgvcl-costal_PGVCL-_JND-5_PBR 5 8" xfId="10236"/>
    <cellStyle name="_pgvcl-costal_pgvcl_JND-5_PBR 5 9" xfId="10237"/>
    <cellStyle name="_pgvcl-costal_PGVCL-_JND-5_PBR 5 9" xfId="10238"/>
    <cellStyle name="_pgvcl-costal_pgvcl_JND-5_PBR 6" xfId="10239"/>
    <cellStyle name="_pgvcl-costal_PGVCL-_JND-5_PBR 6" xfId="10240"/>
    <cellStyle name="_pgvcl-costal_pgvcl_JND-5_PBR 6 10" xfId="10241"/>
    <cellStyle name="_pgvcl-costal_PGVCL-_JND-5_PBR 6 10" xfId="10242"/>
    <cellStyle name="_pgvcl-costal_pgvcl_JND-5_PBR 6 2" xfId="10243"/>
    <cellStyle name="_pgvcl-costal_PGVCL-_JND-5_PBR 6 2" xfId="10244"/>
    <cellStyle name="_pgvcl-costal_pgvcl_JND-5_PBR 6 3" xfId="10245"/>
    <cellStyle name="_pgvcl-costal_PGVCL-_JND-5_PBR 6 3" xfId="10246"/>
    <cellStyle name="_pgvcl-costal_pgvcl_JND-5_PBR 6 4" xfId="10247"/>
    <cellStyle name="_pgvcl-costal_PGVCL-_JND-5_PBR 6 4" xfId="10248"/>
    <cellStyle name="_pgvcl-costal_pgvcl_JND-5_PBR 6 5" xfId="10249"/>
    <cellStyle name="_pgvcl-costal_PGVCL-_JND-5_PBR 6 5" xfId="10250"/>
    <cellStyle name="_pgvcl-costal_pgvcl_JND-5_PBR 6 6" xfId="10251"/>
    <cellStyle name="_pgvcl-costal_PGVCL-_JND-5_PBR 6 6" xfId="10252"/>
    <cellStyle name="_pgvcl-costal_pgvcl_JND-5_PBR 6 7" xfId="10253"/>
    <cellStyle name="_pgvcl-costal_PGVCL-_JND-5_PBR 6 7" xfId="10254"/>
    <cellStyle name="_pgvcl-costal_pgvcl_JND-5_PBR 6 8" xfId="10255"/>
    <cellStyle name="_pgvcl-costal_PGVCL-_JND-5_PBR 6 8" xfId="10256"/>
    <cellStyle name="_pgvcl-costal_pgvcl_JND-5_PBR 6 9" xfId="10257"/>
    <cellStyle name="_pgvcl-costal_PGVCL-_JND-5_PBR 6 9" xfId="10258"/>
    <cellStyle name="_pgvcl-costal_pgvcl_JND-5_PBR 7" xfId="10259"/>
    <cellStyle name="_pgvcl-costal_PGVCL-_JND-5_PBR 7" xfId="10260"/>
    <cellStyle name="_pgvcl-costal_pgvcl_JND-5_PBR 7 10" xfId="10261"/>
    <cellStyle name="_pgvcl-costal_PGVCL-_JND-5_PBR 7 10" xfId="10262"/>
    <cellStyle name="_pgvcl-costal_pgvcl_JND-5_PBR 7 2" xfId="10263"/>
    <cellStyle name="_pgvcl-costal_PGVCL-_JND-5_PBR 7 2" xfId="10264"/>
    <cellStyle name="_pgvcl-costal_pgvcl_JND-5_PBR 7 3" xfId="10265"/>
    <cellStyle name="_pgvcl-costal_PGVCL-_JND-5_PBR 7 3" xfId="10266"/>
    <cellStyle name="_pgvcl-costal_pgvcl_JND-5_PBR 7 4" xfId="10267"/>
    <cellStyle name="_pgvcl-costal_PGVCL-_JND-5_PBR 7 4" xfId="10268"/>
    <cellStyle name="_pgvcl-costal_pgvcl_JND-5_PBR 7 5" xfId="10269"/>
    <cellStyle name="_pgvcl-costal_PGVCL-_JND-5_PBR 7 5" xfId="10270"/>
    <cellStyle name="_pgvcl-costal_pgvcl_JND-5_PBR 7 6" xfId="10271"/>
    <cellStyle name="_pgvcl-costal_PGVCL-_JND-5_PBR 7 6" xfId="10272"/>
    <cellStyle name="_pgvcl-costal_pgvcl_JND-5_PBR 7 7" xfId="10273"/>
    <cellStyle name="_pgvcl-costal_PGVCL-_JND-5_PBR 7 7" xfId="10274"/>
    <cellStyle name="_pgvcl-costal_pgvcl_JND-5_PBR 7 8" xfId="10275"/>
    <cellStyle name="_pgvcl-costal_PGVCL-_JND-5_PBR 7 8" xfId="10276"/>
    <cellStyle name="_pgvcl-costal_pgvcl_JND-5_PBR 7 9" xfId="10277"/>
    <cellStyle name="_pgvcl-costal_PGVCL-_JND-5_PBR 7 9" xfId="10278"/>
    <cellStyle name="_pgvcl-costal_pgvcl_JND-5_PBR 8" xfId="10279"/>
    <cellStyle name="_pgvcl-costal_PGVCL-_JND-5_PBR 8" xfId="10280"/>
    <cellStyle name="_pgvcl-costal_pgvcl_JND-5_PBR CO_DAILY REPORT GIS - 20-01-09" xfId="10281"/>
    <cellStyle name="_pgvcl-costal_PGVCL-_JND-5_PBR CO_DAILY REPORT GIS - 20-01-09" xfId="10282"/>
    <cellStyle name="_pgvcl-costal_pgvcl_JND-5_PBR CO_DAILY REPORT GIS - 20-01-09 2" xfId="10283"/>
    <cellStyle name="_pgvcl-costal_PGVCL-_JND-5_PBR CO_DAILY REPORT GIS - 20-01-09 2" xfId="10284"/>
    <cellStyle name="_pgvcl-costal_pgvcl_JND-5_PBR CO_DAILY REPORT GIS - 20-01-09 2 10" xfId="10285"/>
    <cellStyle name="_pgvcl-costal_PGVCL-_JND-5_PBR CO_DAILY REPORT GIS - 20-01-09 2 10" xfId="10286"/>
    <cellStyle name="_pgvcl-costal_pgvcl_JND-5_PBR CO_DAILY REPORT GIS - 20-01-09 2 2" xfId="10287"/>
    <cellStyle name="_pgvcl-costal_PGVCL-_JND-5_PBR CO_DAILY REPORT GIS - 20-01-09 2 2" xfId="10288"/>
    <cellStyle name="_pgvcl-costal_pgvcl_JND-5_PBR CO_DAILY REPORT GIS - 20-01-09 2 3" xfId="10289"/>
    <cellStyle name="_pgvcl-costal_PGVCL-_JND-5_PBR CO_DAILY REPORT GIS - 20-01-09 2 3" xfId="10290"/>
    <cellStyle name="_pgvcl-costal_pgvcl_JND-5_PBR CO_DAILY REPORT GIS - 20-01-09 2 4" xfId="10291"/>
    <cellStyle name="_pgvcl-costal_PGVCL-_JND-5_PBR CO_DAILY REPORT GIS - 20-01-09 2 4" xfId="10292"/>
    <cellStyle name="_pgvcl-costal_pgvcl_JND-5_PBR CO_DAILY REPORT GIS - 20-01-09 2 5" xfId="10293"/>
    <cellStyle name="_pgvcl-costal_PGVCL-_JND-5_PBR CO_DAILY REPORT GIS - 20-01-09 2 5" xfId="10294"/>
    <cellStyle name="_pgvcl-costal_pgvcl_JND-5_PBR CO_DAILY REPORT GIS - 20-01-09 2 6" xfId="10295"/>
    <cellStyle name="_pgvcl-costal_PGVCL-_JND-5_PBR CO_DAILY REPORT GIS - 20-01-09 2 6" xfId="10296"/>
    <cellStyle name="_pgvcl-costal_pgvcl_JND-5_PBR CO_DAILY REPORT GIS - 20-01-09 2 7" xfId="10297"/>
    <cellStyle name="_pgvcl-costal_PGVCL-_JND-5_PBR CO_DAILY REPORT GIS - 20-01-09 2 7" xfId="10298"/>
    <cellStyle name="_pgvcl-costal_pgvcl_JND-5_PBR CO_DAILY REPORT GIS - 20-01-09 2 8" xfId="10299"/>
    <cellStyle name="_pgvcl-costal_PGVCL-_JND-5_PBR CO_DAILY REPORT GIS - 20-01-09 2 8" xfId="10300"/>
    <cellStyle name="_pgvcl-costal_pgvcl_JND-5_PBR CO_DAILY REPORT GIS - 20-01-09 2 9" xfId="10301"/>
    <cellStyle name="_pgvcl-costal_PGVCL-_JND-5_PBR CO_DAILY REPORT GIS - 20-01-09 2 9" xfId="10302"/>
    <cellStyle name="_pgvcl-costal_pgvcl_JND-5_PBR CO_DAILY REPORT GIS - 20-01-09 3" xfId="10303"/>
    <cellStyle name="_pgvcl-costal_PGVCL-_JND-5_PBR CO_DAILY REPORT GIS - 20-01-09 3" xfId="10304"/>
    <cellStyle name="_pgvcl-costal_pgvcl_JND-5_PBR CO_DAILY REPORT GIS - 20-01-09 3 10" xfId="10305"/>
    <cellStyle name="_pgvcl-costal_PGVCL-_JND-5_PBR CO_DAILY REPORT GIS - 20-01-09 3 10" xfId="10306"/>
    <cellStyle name="_pgvcl-costal_pgvcl_JND-5_PBR CO_DAILY REPORT GIS - 20-01-09 3 2" xfId="10307"/>
    <cellStyle name="_pgvcl-costal_PGVCL-_JND-5_PBR CO_DAILY REPORT GIS - 20-01-09 3 2" xfId="10308"/>
    <cellStyle name="_pgvcl-costal_pgvcl_JND-5_PBR CO_DAILY REPORT GIS - 20-01-09 3 3" xfId="10309"/>
    <cellStyle name="_pgvcl-costal_PGVCL-_JND-5_PBR CO_DAILY REPORT GIS - 20-01-09 3 3" xfId="10310"/>
    <cellStyle name="_pgvcl-costal_pgvcl_JND-5_PBR CO_DAILY REPORT GIS - 20-01-09 3 4" xfId="10311"/>
    <cellStyle name="_pgvcl-costal_PGVCL-_JND-5_PBR CO_DAILY REPORT GIS - 20-01-09 3 4" xfId="10312"/>
    <cellStyle name="_pgvcl-costal_pgvcl_JND-5_PBR CO_DAILY REPORT GIS - 20-01-09 3 5" xfId="10313"/>
    <cellStyle name="_pgvcl-costal_PGVCL-_JND-5_PBR CO_DAILY REPORT GIS - 20-01-09 3 5" xfId="10314"/>
    <cellStyle name="_pgvcl-costal_pgvcl_JND-5_PBR CO_DAILY REPORT GIS - 20-01-09 3 6" xfId="10315"/>
    <cellStyle name="_pgvcl-costal_PGVCL-_JND-5_PBR CO_DAILY REPORT GIS - 20-01-09 3 6" xfId="10316"/>
    <cellStyle name="_pgvcl-costal_pgvcl_JND-5_PBR CO_DAILY REPORT GIS - 20-01-09 3 7" xfId="10317"/>
    <cellStyle name="_pgvcl-costal_PGVCL-_JND-5_PBR CO_DAILY REPORT GIS - 20-01-09 3 7" xfId="10318"/>
    <cellStyle name="_pgvcl-costal_pgvcl_JND-5_PBR CO_DAILY REPORT GIS - 20-01-09 3 8" xfId="10319"/>
    <cellStyle name="_pgvcl-costal_PGVCL-_JND-5_PBR CO_DAILY REPORT GIS - 20-01-09 3 8" xfId="10320"/>
    <cellStyle name="_pgvcl-costal_pgvcl_JND-5_PBR CO_DAILY REPORT GIS - 20-01-09 3 9" xfId="10321"/>
    <cellStyle name="_pgvcl-costal_PGVCL-_JND-5_PBR CO_DAILY REPORT GIS - 20-01-09 3 9" xfId="10322"/>
    <cellStyle name="_pgvcl-costal_pgvcl_JND-5_PBR CO_DAILY REPORT GIS - 20-01-09 4" xfId="10323"/>
    <cellStyle name="_pgvcl-costal_PGVCL-_JND-5_PBR CO_DAILY REPORT GIS - 20-01-09 4" xfId="10324"/>
    <cellStyle name="_pgvcl-costal_pgvcl_JND-5_PBR CO_DAILY REPORT GIS - 20-01-09 4 10" xfId="10325"/>
    <cellStyle name="_pgvcl-costal_PGVCL-_JND-5_PBR CO_DAILY REPORT GIS - 20-01-09 4 10" xfId="10326"/>
    <cellStyle name="_pgvcl-costal_pgvcl_JND-5_PBR CO_DAILY REPORT GIS - 20-01-09 4 2" xfId="10327"/>
    <cellStyle name="_pgvcl-costal_PGVCL-_JND-5_PBR CO_DAILY REPORT GIS - 20-01-09 4 2" xfId="10328"/>
    <cellStyle name="_pgvcl-costal_pgvcl_JND-5_PBR CO_DAILY REPORT GIS - 20-01-09 4 3" xfId="10329"/>
    <cellStyle name="_pgvcl-costal_PGVCL-_JND-5_PBR CO_DAILY REPORT GIS - 20-01-09 4 3" xfId="10330"/>
    <cellStyle name="_pgvcl-costal_pgvcl_JND-5_PBR CO_DAILY REPORT GIS - 20-01-09 4 4" xfId="10331"/>
    <cellStyle name="_pgvcl-costal_PGVCL-_JND-5_PBR CO_DAILY REPORT GIS - 20-01-09 4 4" xfId="10332"/>
    <cellStyle name="_pgvcl-costal_pgvcl_JND-5_PBR CO_DAILY REPORT GIS - 20-01-09 4 5" xfId="10333"/>
    <cellStyle name="_pgvcl-costal_PGVCL-_JND-5_PBR CO_DAILY REPORT GIS - 20-01-09 4 5" xfId="10334"/>
    <cellStyle name="_pgvcl-costal_pgvcl_JND-5_PBR CO_DAILY REPORT GIS - 20-01-09 4 6" xfId="10335"/>
    <cellStyle name="_pgvcl-costal_PGVCL-_JND-5_PBR CO_DAILY REPORT GIS - 20-01-09 4 6" xfId="10336"/>
    <cellStyle name="_pgvcl-costal_pgvcl_JND-5_PBR CO_DAILY REPORT GIS - 20-01-09 4 7" xfId="10337"/>
    <cellStyle name="_pgvcl-costal_PGVCL-_JND-5_PBR CO_DAILY REPORT GIS - 20-01-09 4 7" xfId="10338"/>
    <cellStyle name="_pgvcl-costal_pgvcl_JND-5_PBR CO_DAILY REPORT GIS - 20-01-09 4 8" xfId="10339"/>
    <cellStyle name="_pgvcl-costal_PGVCL-_JND-5_PBR CO_DAILY REPORT GIS - 20-01-09 4 8" xfId="10340"/>
    <cellStyle name="_pgvcl-costal_pgvcl_JND-5_PBR CO_DAILY REPORT GIS - 20-01-09 4 9" xfId="10341"/>
    <cellStyle name="_pgvcl-costal_PGVCL-_JND-5_PBR CO_DAILY REPORT GIS - 20-01-09 4 9" xfId="10342"/>
    <cellStyle name="_pgvcl-costal_pgvcl_JND-5_PBR CO_DAILY REPORT GIS - 20-01-09 5" xfId="10343"/>
    <cellStyle name="_pgvcl-costal_PGVCL-_JND-5_PBR CO_DAILY REPORT GIS - 20-01-09 5" xfId="10344"/>
    <cellStyle name="_pgvcl-costal_pgvcl_JND-5_PBR CO_DAILY REPORT GIS - 20-01-09 5 10" xfId="10345"/>
    <cellStyle name="_pgvcl-costal_PGVCL-_JND-5_PBR CO_DAILY REPORT GIS - 20-01-09 5 10" xfId="10346"/>
    <cellStyle name="_pgvcl-costal_pgvcl_JND-5_PBR CO_DAILY REPORT GIS - 20-01-09 5 2" xfId="10347"/>
    <cellStyle name="_pgvcl-costal_PGVCL-_JND-5_PBR CO_DAILY REPORT GIS - 20-01-09 5 2" xfId="10348"/>
    <cellStyle name="_pgvcl-costal_pgvcl_JND-5_PBR CO_DAILY REPORT GIS - 20-01-09 5 3" xfId="10349"/>
    <cellStyle name="_pgvcl-costal_PGVCL-_JND-5_PBR CO_DAILY REPORT GIS - 20-01-09 5 3" xfId="10350"/>
    <cellStyle name="_pgvcl-costal_pgvcl_JND-5_PBR CO_DAILY REPORT GIS - 20-01-09 5 4" xfId="10351"/>
    <cellStyle name="_pgvcl-costal_PGVCL-_JND-5_PBR CO_DAILY REPORT GIS - 20-01-09 5 4" xfId="10352"/>
    <cellStyle name="_pgvcl-costal_pgvcl_JND-5_PBR CO_DAILY REPORT GIS - 20-01-09 5 5" xfId="10353"/>
    <cellStyle name="_pgvcl-costal_PGVCL-_JND-5_PBR CO_DAILY REPORT GIS - 20-01-09 5 5" xfId="10354"/>
    <cellStyle name="_pgvcl-costal_pgvcl_JND-5_PBR CO_DAILY REPORT GIS - 20-01-09 5 6" xfId="10355"/>
    <cellStyle name="_pgvcl-costal_PGVCL-_JND-5_PBR CO_DAILY REPORT GIS - 20-01-09 5 6" xfId="10356"/>
    <cellStyle name="_pgvcl-costal_pgvcl_JND-5_PBR CO_DAILY REPORT GIS - 20-01-09 5 7" xfId="10357"/>
    <cellStyle name="_pgvcl-costal_PGVCL-_JND-5_PBR CO_DAILY REPORT GIS - 20-01-09 5 7" xfId="10358"/>
    <cellStyle name="_pgvcl-costal_pgvcl_JND-5_PBR CO_DAILY REPORT GIS - 20-01-09 5 8" xfId="10359"/>
    <cellStyle name="_pgvcl-costal_PGVCL-_JND-5_PBR CO_DAILY REPORT GIS - 20-01-09 5 8" xfId="10360"/>
    <cellStyle name="_pgvcl-costal_pgvcl_JND-5_PBR CO_DAILY REPORT GIS - 20-01-09 5 9" xfId="10361"/>
    <cellStyle name="_pgvcl-costal_PGVCL-_JND-5_PBR CO_DAILY REPORT GIS - 20-01-09 5 9" xfId="10362"/>
    <cellStyle name="_pgvcl-costal_pgvcl_JND-5_PBR CO_DAILY REPORT GIS - 20-01-09 6" xfId="10363"/>
    <cellStyle name="_pgvcl-costal_PGVCL-_JND-5_PBR CO_DAILY REPORT GIS - 20-01-09 6" xfId="10364"/>
    <cellStyle name="_pgvcl-costal_pgvcl_JND-5_PBR CO_DAILY REPORT GIS - 20-01-09 6 10" xfId="10365"/>
    <cellStyle name="_pgvcl-costal_PGVCL-_JND-5_PBR CO_DAILY REPORT GIS - 20-01-09 6 10" xfId="10366"/>
    <cellStyle name="_pgvcl-costal_pgvcl_JND-5_PBR CO_DAILY REPORT GIS - 20-01-09 6 2" xfId="10367"/>
    <cellStyle name="_pgvcl-costal_PGVCL-_JND-5_PBR CO_DAILY REPORT GIS - 20-01-09 6 2" xfId="10368"/>
    <cellStyle name="_pgvcl-costal_pgvcl_JND-5_PBR CO_DAILY REPORT GIS - 20-01-09 6 3" xfId="10369"/>
    <cellStyle name="_pgvcl-costal_PGVCL-_JND-5_PBR CO_DAILY REPORT GIS - 20-01-09 6 3" xfId="10370"/>
    <cellStyle name="_pgvcl-costal_pgvcl_JND-5_PBR CO_DAILY REPORT GIS - 20-01-09 6 4" xfId="10371"/>
    <cellStyle name="_pgvcl-costal_PGVCL-_JND-5_PBR CO_DAILY REPORT GIS - 20-01-09 6 4" xfId="10372"/>
    <cellStyle name="_pgvcl-costal_pgvcl_JND-5_PBR CO_DAILY REPORT GIS - 20-01-09 6 5" xfId="10373"/>
    <cellStyle name="_pgvcl-costal_PGVCL-_JND-5_PBR CO_DAILY REPORT GIS - 20-01-09 6 5" xfId="10374"/>
    <cellStyle name="_pgvcl-costal_pgvcl_JND-5_PBR CO_DAILY REPORT GIS - 20-01-09 6 6" xfId="10375"/>
    <cellStyle name="_pgvcl-costal_PGVCL-_JND-5_PBR CO_DAILY REPORT GIS - 20-01-09 6 6" xfId="10376"/>
    <cellStyle name="_pgvcl-costal_pgvcl_JND-5_PBR CO_DAILY REPORT GIS - 20-01-09 6 7" xfId="10377"/>
    <cellStyle name="_pgvcl-costal_PGVCL-_JND-5_PBR CO_DAILY REPORT GIS - 20-01-09 6 7" xfId="10378"/>
    <cellStyle name="_pgvcl-costal_pgvcl_JND-5_PBR CO_DAILY REPORT GIS - 20-01-09 6 8" xfId="10379"/>
    <cellStyle name="_pgvcl-costal_PGVCL-_JND-5_PBR CO_DAILY REPORT GIS - 20-01-09 6 8" xfId="10380"/>
    <cellStyle name="_pgvcl-costal_pgvcl_JND-5_PBR CO_DAILY REPORT GIS - 20-01-09 6 9" xfId="10381"/>
    <cellStyle name="_pgvcl-costal_PGVCL-_JND-5_PBR CO_DAILY REPORT GIS - 20-01-09 6 9" xfId="10382"/>
    <cellStyle name="_pgvcl-costal_pgvcl_JND-5_PBR CO_DAILY REPORT GIS - 20-01-09 7" xfId="10383"/>
    <cellStyle name="_pgvcl-costal_PGVCL-_JND-5_PBR CO_DAILY REPORT GIS - 20-01-09 7" xfId="10384"/>
    <cellStyle name="_pgvcl-costal_pgvcl_JND-5_PBR CO_DAILY REPORT GIS - 20-01-09 7 10" xfId="10385"/>
    <cellStyle name="_pgvcl-costal_PGVCL-_JND-5_PBR CO_DAILY REPORT GIS - 20-01-09 7 10" xfId="10386"/>
    <cellStyle name="_pgvcl-costal_pgvcl_JND-5_PBR CO_DAILY REPORT GIS - 20-01-09 7 2" xfId="10387"/>
    <cellStyle name="_pgvcl-costal_PGVCL-_JND-5_PBR CO_DAILY REPORT GIS - 20-01-09 7 2" xfId="10388"/>
    <cellStyle name="_pgvcl-costal_pgvcl_JND-5_PBR CO_DAILY REPORT GIS - 20-01-09 7 3" xfId="10389"/>
    <cellStyle name="_pgvcl-costal_PGVCL-_JND-5_PBR CO_DAILY REPORT GIS - 20-01-09 7 3" xfId="10390"/>
    <cellStyle name="_pgvcl-costal_pgvcl_JND-5_PBR CO_DAILY REPORT GIS - 20-01-09 7 4" xfId="10391"/>
    <cellStyle name="_pgvcl-costal_PGVCL-_JND-5_PBR CO_DAILY REPORT GIS - 20-01-09 7 4" xfId="10392"/>
    <cellStyle name="_pgvcl-costal_pgvcl_JND-5_PBR CO_DAILY REPORT GIS - 20-01-09 7 5" xfId="10393"/>
    <cellStyle name="_pgvcl-costal_PGVCL-_JND-5_PBR CO_DAILY REPORT GIS - 20-01-09 7 5" xfId="10394"/>
    <cellStyle name="_pgvcl-costal_pgvcl_JND-5_PBR CO_DAILY REPORT GIS - 20-01-09 7 6" xfId="10395"/>
    <cellStyle name="_pgvcl-costal_PGVCL-_JND-5_PBR CO_DAILY REPORT GIS - 20-01-09 7 6" xfId="10396"/>
    <cellStyle name="_pgvcl-costal_pgvcl_JND-5_PBR CO_DAILY REPORT GIS - 20-01-09 7 7" xfId="10397"/>
    <cellStyle name="_pgvcl-costal_PGVCL-_JND-5_PBR CO_DAILY REPORT GIS - 20-01-09 7 7" xfId="10398"/>
    <cellStyle name="_pgvcl-costal_pgvcl_JND-5_PBR CO_DAILY REPORT GIS - 20-01-09 7 8" xfId="10399"/>
    <cellStyle name="_pgvcl-costal_PGVCL-_JND-5_PBR CO_DAILY REPORT GIS - 20-01-09 7 8" xfId="10400"/>
    <cellStyle name="_pgvcl-costal_pgvcl_JND-5_PBR CO_DAILY REPORT GIS - 20-01-09 7 9" xfId="10401"/>
    <cellStyle name="_pgvcl-costal_PGVCL-_JND-5_PBR CO_DAILY REPORT GIS - 20-01-09 7 9" xfId="10402"/>
    <cellStyle name="_pgvcl-costal_pgvcl_JND-5_PBR CO_DAILY REPORT GIS - 20-01-09 8" xfId="10403"/>
    <cellStyle name="_pgvcl-costal_PGVCL-_JND-5_PBR CO_DAILY REPORT GIS - 20-01-09 8" xfId="10404"/>
    <cellStyle name="_pgvcl-costal_pgvcl_JND-5_T&amp;D August-08" xfId="10405"/>
    <cellStyle name="_pgvcl-costal_PGVCL-_JND-5_T&amp;D August-08" xfId="10406"/>
    <cellStyle name="_pgvcl-costal_pgvcl_JND-5_T&amp;D August-08 2" xfId="10407"/>
    <cellStyle name="_pgvcl-costal_PGVCL-_JND-5_T&amp;D August-08 2" xfId="10408"/>
    <cellStyle name="_pgvcl-costal_pgvcl_JND-5_T&amp;D August-08 2 10" xfId="10409"/>
    <cellStyle name="_pgvcl-costal_PGVCL-_JND-5_T&amp;D August-08 2 10" xfId="10410"/>
    <cellStyle name="_pgvcl-costal_pgvcl_JND-5_T&amp;D August-08 2 2" xfId="10411"/>
    <cellStyle name="_pgvcl-costal_PGVCL-_JND-5_T&amp;D August-08 2 2" xfId="10412"/>
    <cellStyle name="_pgvcl-costal_pgvcl_JND-5_T&amp;D August-08 2 3" xfId="10413"/>
    <cellStyle name="_pgvcl-costal_PGVCL-_JND-5_T&amp;D August-08 2 3" xfId="10414"/>
    <cellStyle name="_pgvcl-costal_pgvcl_JND-5_T&amp;D August-08 2 4" xfId="10415"/>
    <cellStyle name="_pgvcl-costal_PGVCL-_JND-5_T&amp;D August-08 2 4" xfId="10416"/>
    <cellStyle name="_pgvcl-costal_pgvcl_JND-5_T&amp;D August-08 2 5" xfId="10417"/>
    <cellStyle name="_pgvcl-costal_PGVCL-_JND-5_T&amp;D August-08 2 5" xfId="10418"/>
    <cellStyle name="_pgvcl-costal_pgvcl_JND-5_T&amp;D August-08 2 6" xfId="10419"/>
    <cellStyle name="_pgvcl-costal_PGVCL-_JND-5_T&amp;D August-08 2 6" xfId="10420"/>
    <cellStyle name="_pgvcl-costal_pgvcl_JND-5_T&amp;D August-08 2 7" xfId="10421"/>
    <cellStyle name="_pgvcl-costal_PGVCL-_JND-5_T&amp;D August-08 2 7" xfId="10422"/>
    <cellStyle name="_pgvcl-costal_pgvcl_JND-5_T&amp;D August-08 2 8" xfId="10423"/>
    <cellStyle name="_pgvcl-costal_PGVCL-_JND-5_T&amp;D August-08 2 8" xfId="10424"/>
    <cellStyle name="_pgvcl-costal_pgvcl_JND-5_T&amp;D August-08 2 9" xfId="10425"/>
    <cellStyle name="_pgvcl-costal_PGVCL-_JND-5_T&amp;D August-08 2 9" xfId="10426"/>
    <cellStyle name="_pgvcl-costal_pgvcl_JND-5_T&amp;D August-08 3" xfId="10427"/>
    <cellStyle name="_pgvcl-costal_PGVCL-_JND-5_T&amp;D August-08 3" xfId="10428"/>
    <cellStyle name="_pgvcl-costal_pgvcl_JND-5_T&amp;D August-08 3 10" xfId="10429"/>
    <cellStyle name="_pgvcl-costal_PGVCL-_JND-5_T&amp;D August-08 3 10" xfId="10430"/>
    <cellStyle name="_pgvcl-costal_pgvcl_JND-5_T&amp;D August-08 3 2" xfId="10431"/>
    <cellStyle name="_pgvcl-costal_PGVCL-_JND-5_T&amp;D August-08 3 2" xfId="10432"/>
    <cellStyle name="_pgvcl-costal_pgvcl_JND-5_T&amp;D August-08 3 3" xfId="10433"/>
    <cellStyle name="_pgvcl-costal_PGVCL-_JND-5_T&amp;D August-08 3 3" xfId="10434"/>
    <cellStyle name="_pgvcl-costal_pgvcl_JND-5_T&amp;D August-08 3 4" xfId="10435"/>
    <cellStyle name="_pgvcl-costal_PGVCL-_JND-5_T&amp;D August-08 3 4" xfId="10436"/>
    <cellStyle name="_pgvcl-costal_pgvcl_JND-5_T&amp;D August-08 3 5" xfId="10437"/>
    <cellStyle name="_pgvcl-costal_PGVCL-_JND-5_T&amp;D August-08 3 5" xfId="10438"/>
    <cellStyle name="_pgvcl-costal_pgvcl_JND-5_T&amp;D August-08 3 6" xfId="10439"/>
    <cellStyle name="_pgvcl-costal_PGVCL-_JND-5_T&amp;D August-08 3 6" xfId="10440"/>
    <cellStyle name="_pgvcl-costal_pgvcl_JND-5_T&amp;D August-08 3 7" xfId="10441"/>
    <cellStyle name="_pgvcl-costal_PGVCL-_JND-5_T&amp;D August-08 3 7" xfId="10442"/>
    <cellStyle name="_pgvcl-costal_pgvcl_JND-5_T&amp;D August-08 3 8" xfId="10443"/>
    <cellStyle name="_pgvcl-costal_PGVCL-_JND-5_T&amp;D August-08 3 8" xfId="10444"/>
    <cellStyle name="_pgvcl-costal_pgvcl_JND-5_T&amp;D August-08 3 9" xfId="10445"/>
    <cellStyle name="_pgvcl-costal_PGVCL-_JND-5_T&amp;D August-08 3 9" xfId="10446"/>
    <cellStyle name="_pgvcl-costal_pgvcl_JND-5_T&amp;D August-08 4" xfId="10447"/>
    <cellStyle name="_pgvcl-costal_PGVCL-_JND-5_T&amp;D August-08 4" xfId="10448"/>
    <cellStyle name="_pgvcl-costal_pgvcl_JND-5_T&amp;D August-08 4 10" xfId="10449"/>
    <cellStyle name="_pgvcl-costal_PGVCL-_JND-5_T&amp;D August-08 4 10" xfId="10450"/>
    <cellStyle name="_pgvcl-costal_pgvcl_JND-5_T&amp;D August-08 4 2" xfId="10451"/>
    <cellStyle name="_pgvcl-costal_PGVCL-_JND-5_T&amp;D August-08 4 2" xfId="10452"/>
    <cellStyle name="_pgvcl-costal_pgvcl_JND-5_T&amp;D August-08 4 3" xfId="10453"/>
    <cellStyle name="_pgvcl-costal_PGVCL-_JND-5_T&amp;D August-08 4 3" xfId="10454"/>
    <cellStyle name="_pgvcl-costal_pgvcl_JND-5_T&amp;D August-08 4 4" xfId="10455"/>
    <cellStyle name="_pgvcl-costal_PGVCL-_JND-5_T&amp;D August-08 4 4" xfId="10456"/>
    <cellStyle name="_pgvcl-costal_pgvcl_JND-5_T&amp;D August-08 4 5" xfId="10457"/>
    <cellStyle name="_pgvcl-costal_PGVCL-_JND-5_T&amp;D August-08 4 5" xfId="10458"/>
    <cellStyle name="_pgvcl-costal_pgvcl_JND-5_T&amp;D August-08 4 6" xfId="10459"/>
    <cellStyle name="_pgvcl-costal_PGVCL-_JND-5_T&amp;D August-08 4 6" xfId="10460"/>
    <cellStyle name="_pgvcl-costal_pgvcl_JND-5_T&amp;D August-08 4 7" xfId="10461"/>
    <cellStyle name="_pgvcl-costal_PGVCL-_JND-5_T&amp;D August-08 4 7" xfId="10462"/>
    <cellStyle name="_pgvcl-costal_pgvcl_JND-5_T&amp;D August-08 4 8" xfId="10463"/>
    <cellStyle name="_pgvcl-costal_PGVCL-_JND-5_T&amp;D August-08 4 8" xfId="10464"/>
    <cellStyle name="_pgvcl-costal_pgvcl_JND-5_T&amp;D August-08 4 9" xfId="10465"/>
    <cellStyle name="_pgvcl-costal_PGVCL-_JND-5_T&amp;D August-08 4 9" xfId="10466"/>
    <cellStyle name="_pgvcl-costal_pgvcl_JND-5_T&amp;D August-08 5" xfId="10467"/>
    <cellStyle name="_pgvcl-costal_PGVCL-_JND-5_T&amp;D August-08 5" xfId="10468"/>
    <cellStyle name="_pgvcl-costal_pgvcl_JND-5_T&amp;D August-08 5 10" xfId="10469"/>
    <cellStyle name="_pgvcl-costal_PGVCL-_JND-5_T&amp;D August-08 5 10" xfId="10470"/>
    <cellStyle name="_pgvcl-costal_pgvcl_JND-5_T&amp;D August-08 5 2" xfId="10471"/>
    <cellStyle name="_pgvcl-costal_PGVCL-_JND-5_T&amp;D August-08 5 2" xfId="10472"/>
    <cellStyle name="_pgvcl-costal_pgvcl_JND-5_T&amp;D August-08 5 3" xfId="10473"/>
    <cellStyle name="_pgvcl-costal_PGVCL-_JND-5_T&amp;D August-08 5 3" xfId="10474"/>
    <cellStyle name="_pgvcl-costal_pgvcl_JND-5_T&amp;D August-08 5 4" xfId="10475"/>
    <cellStyle name="_pgvcl-costal_PGVCL-_JND-5_T&amp;D August-08 5 4" xfId="10476"/>
    <cellStyle name="_pgvcl-costal_pgvcl_JND-5_T&amp;D August-08 5 5" xfId="10477"/>
    <cellStyle name="_pgvcl-costal_PGVCL-_JND-5_T&amp;D August-08 5 5" xfId="10478"/>
    <cellStyle name="_pgvcl-costal_pgvcl_JND-5_T&amp;D August-08 5 6" xfId="10479"/>
    <cellStyle name="_pgvcl-costal_PGVCL-_JND-5_T&amp;D August-08 5 6" xfId="10480"/>
    <cellStyle name="_pgvcl-costal_pgvcl_JND-5_T&amp;D August-08 5 7" xfId="10481"/>
    <cellStyle name="_pgvcl-costal_PGVCL-_JND-5_T&amp;D August-08 5 7" xfId="10482"/>
    <cellStyle name="_pgvcl-costal_pgvcl_JND-5_T&amp;D August-08 5 8" xfId="10483"/>
    <cellStyle name="_pgvcl-costal_PGVCL-_JND-5_T&amp;D August-08 5 8" xfId="10484"/>
    <cellStyle name="_pgvcl-costal_pgvcl_JND-5_T&amp;D August-08 5 9" xfId="10485"/>
    <cellStyle name="_pgvcl-costal_PGVCL-_JND-5_T&amp;D August-08 5 9" xfId="10486"/>
    <cellStyle name="_pgvcl-costal_pgvcl_JND-5_T&amp;D August-08 6" xfId="10487"/>
    <cellStyle name="_pgvcl-costal_PGVCL-_JND-5_T&amp;D August-08 6" xfId="10488"/>
    <cellStyle name="_pgvcl-costal_pgvcl_JND-5_T&amp;D August-08 6 10" xfId="10489"/>
    <cellStyle name="_pgvcl-costal_PGVCL-_JND-5_T&amp;D August-08 6 10" xfId="10490"/>
    <cellStyle name="_pgvcl-costal_pgvcl_JND-5_T&amp;D August-08 6 2" xfId="10491"/>
    <cellStyle name="_pgvcl-costal_PGVCL-_JND-5_T&amp;D August-08 6 2" xfId="10492"/>
    <cellStyle name="_pgvcl-costal_pgvcl_JND-5_T&amp;D August-08 6 3" xfId="10493"/>
    <cellStyle name="_pgvcl-costal_PGVCL-_JND-5_T&amp;D August-08 6 3" xfId="10494"/>
    <cellStyle name="_pgvcl-costal_pgvcl_JND-5_T&amp;D August-08 6 4" xfId="10495"/>
    <cellStyle name="_pgvcl-costal_PGVCL-_JND-5_T&amp;D August-08 6 4" xfId="10496"/>
    <cellStyle name="_pgvcl-costal_pgvcl_JND-5_T&amp;D August-08 6 5" xfId="10497"/>
    <cellStyle name="_pgvcl-costal_PGVCL-_JND-5_T&amp;D August-08 6 5" xfId="10498"/>
    <cellStyle name="_pgvcl-costal_pgvcl_JND-5_T&amp;D August-08 6 6" xfId="10499"/>
    <cellStyle name="_pgvcl-costal_PGVCL-_JND-5_T&amp;D August-08 6 6" xfId="10500"/>
    <cellStyle name="_pgvcl-costal_pgvcl_JND-5_T&amp;D August-08 6 7" xfId="10501"/>
    <cellStyle name="_pgvcl-costal_PGVCL-_JND-5_T&amp;D August-08 6 7" xfId="10502"/>
    <cellStyle name="_pgvcl-costal_pgvcl_JND-5_T&amp;D August-08 6 8" xfId="10503"/>
    <cellStyle name="_pgvcl-costal_PGVCL-_JND-5_T&amp;D August-08 6 8" xfId="10504"/>
    <cellStyle name="_pgvcl-costal_pgvcl_JND-5_T&amp;D August-08 6 9" xfId="10505"/>
    <cellStyle name="_pgvcl-costal_PGVCL-_JND-5_T&amp;D August-08 6 9" xfId="10506"/>
    <cellStyle name="_pgvcl-costal_pgvcl_JND-5_T&amp;D August-08 7" xfId="10507"/>
    <cellStyle name="_pgvcl-costal_PGVCL-_JND-5_T&amp;D August-08 7" xfId="10508"/>
    <cellStyle name="_pgvcl-costal_pgvcl_JND-5_T&amp;D August-08 7 10" xfId="10509"/>
    <cellStyle name="_pgvcl-costal_PGVCL-_JND-5_T&amp;D August-08 7 10" xfId="10510"/>
    <cellStyle name="_pgvcl-costal_pgvcl_JND-5_T&amp;D August-08 7 2" xfId="10511"/>
    <cellStyle name="_pgvcl-costal_PGVCL-_JND-5_T&amp;D August-08 7 2" xfId="10512"/>
    <cellStyle name="_pgvcl-costal_pgvcl_JND-5_T&amp;D August-08 7 3" xfId="10513"/>
    <cellStyle name="_pgvcl-costal_PGVCL-_JND-5_T&amp;D August-08 7 3" xfId="10514"/>
    <cellStyle name="_pgvcl-costal_pgvcl_JND-5_T&amp;D August-08 7 4" xfId="10515"/>
    <cellStyle name="_pgvcl-costal_PGVCL-_JND-5_T&amp;D August-08 7 4" xfId="10516"/>
    <cellStyle name="_pgvcl-costal_pgvcl_JND-5_T&amp;D August-08 7 5" xfId="10517"/>
    <cellStyle name="_pgvcl-costal_PGVCL-_JND-5_T&amp;D August-08 7 5" xfId="10518"/>
    <cellStyle name="_pgvcl-costal_pgvcl_JND-5_T&amp;D August-08 7 6" xfId="10519"/>
    <cellStyle name="_pgvcl-costal_PGVCL-_JND-5_T&amp;D August-08 7 6" xfId="10520"/>
    <cellStyle name="_pgvcl-costal_pgvcl_JND-5_T&amp;D August-08 7 7" xfId="10521"/>
    <cellStyle name="_pgvcl-costal_PGVCL-_JND-5_T&amp;D August-08 7 7" xfId="10522"/>
    <cellStyle name="_pgvcl-costal_pgvcl_JND-5_T&amp;D August-08 7 8" xfId="10523"/>
    <cellStyle name="_pgvcl-costal_PGVCL-_JND-5_T&amp;D August-08 7 8" xfId="10524"/>
    <cellStyle name="_pgvcl-costal_pgvcl_JND-5_T&amp;D August-08 7 9" xfId="10525"/>
    <cellStyle name="_pgvcl-costal_PGVCL-_JND-5_T&amp;D August-08 7 9" xfId="10526"/>
    <cellStyle name="_pgvcl-costal_pgvcl_JND-5_T&amp;D August-08 8" xfId="10527"/>
    <cellStyle name="_pgvcl-costal_PGVCL-_JND-5_T&amp;D August-08 8" xfId="10528"/>
    <cellStyle name="_pgvcl-costal_pgvcl_JND-5_T&amp;D Dec-08" xfId="10529"/>
    <cellStyle name="_pgvcl-costal_PGVCL-_JND-5_T&amp;D Dec-08" xfId="10530"/>
    <cellStyle name="_pgvcl-costal_pgvcl_JND-5_T&amp;D Dec-08 2" xfId="10531"/>
    <cellStyle name="_pgvcl-costal_PGVCL-_JND-5_T&amp;D Dec-08 2" xfId="10532"/>
    <cellStyle name="_pgvcl-costal_pgvcl_JND-5_T&amp;D Dec-08 2 10" xfId="10533"/>
    <cellStyle name="_pgvcl-costal_PGVCL-_JND-5_T&amp;D Dec-08 2 10" xfId="10534"/>
    <cellStyle name="_pgvcl-costal_pgvcl_JND-5_T&amp;D Dec-08 2 2" xfId="10535"/>
    <cellStyle name="_pgvcl-costal_PGVCL-_JND-5_T&amp;D Dec-08 2 2" xfId="10536"/>
    <cellStyle name="_pgvcl-costal_pgvcl_JND-5_T&amp;D Dec-08 2 3" xfId="10537"/>
    <cellStyle name="_pgvcl-costal_PGVCL-_JND-5_T&amp;D Dec-08 2 3" xfId="10538"/>
    <cellStyle name="_pgvcl-costal_pgvcl_JND-5_T&amp;D Dec-08 2 4" xfId="10539"/>
    <cellStyle name="_pgvcl-costal_PGVCL-_JND-5_T&amp;D Dec-08 2 4" xfId="10540"/>
    <cellStyle name="_pgvcl-costal_pgvcl_JND-5_T&amp;D Dec-08 2 5" xfId="10541"/>
    <cellStyle name="_pgvcl-costal_PGVCL-_JND-5_T&amp;D Dec-08 2 5" xfId="10542"/>
    <cellStyle name="_pgvcl-costal_pgvcl_JND-5_T&amp;D Dec-08 2 6" xfId="10543"/>
    <cellStyle name="_pgvcl-costal_PGVCL-_JND-5_T&amp;D Dec-08 2 6" xfId="10544"/>
    <cellStyle name="_pgvcl-costal_pgvcl_JND-5_T&amp;D Dec-08 2 7" xfId="10545"/>
    <cellStyle name="_pgvcl-costal_PGVCL-_JND-5_T&amp;D Dec-08 2 7" xfId="10546"/>
    <cellStyle name="_pgvcl-costal_pgvcl_JND-5_T&amp;D Dec-08 2 8" xfId="10547"/>
    <cellStyle name="_pgvcl-costal_PGVCL-_JND-5_T&amp;D Dec-08 2 8" xfId="10548"/>
    <cellStyle name="_pgvcl-costal_pgvcl_JND-5_T&amp;D Dec-08 2 9" xfId="10549"/>
    <cellStyle name="_pgvcl-costal_PGVCL-_JND-5_T&amp;D Dec-08 2 9" xfId="10550"/>
    <cellStyle name="_pgvcl-costal_pgvcl_JND-5_T&amp;D Dec-08 3" xfId="10551"/>
    <cellStyle name="_pgvcl-costal_PGVCL-_JND-5_T&amp;D Dec-08 3" xfId="10552"/>
    <cellStyle name="_pgvcl-costal_pgvcl_JND-5_T&amp;D Dec-08 3 10" xfId="10553"/>
    <cellStyle name="_pgvcl-costal_PGVCL-_JND-5_T&amp;D Dec-08 3 10" xfId="10554"/>
    <cellStyle name="_pgvcl-costal_pgvcl_JND-5_T&amp;D Dec-08 3 2" xfId="10555"/>
    <cellStyle name="_pgvcl-costal_PGVCL-_JND-5_T&amp;D Dec-08 3 2" xfId="10556"/>
    <cellStyle name="_pgvcl-costal_pgvcl_JND-5_T&amp;D Dec-08 3 3" xfId="10557"/>
    <cellStyle name="_pgvcl-costal_PGVCL-_JND-5_T&amp;D Dec-08 3 3" xfId="10558"/>
    <cellStyle name="_pgvcl-costal_pgvcl_JND-5_T&amp;D Dec-08 3 4" xfId="10559"/>
    <cellStyle name="_pgvcl-costal_PGVCL-_JND-5_T&amp;D Dec-08 3 4" xfId="10560"/>
    <cellStyle name="_pgvcl-costal_pgvcl_JND-5_T&amp;D Dec-08 3 5" xfId="10561"/>
    <cellStyle name="_pgvcl-costal_PGVCL-_JND-5_T&amp;D Dec-08 3 5" xfId="10562"/>
    <cellStyle name="_pgvcl-costal_pgvcl_JND-5_T&amp;D Dec-08 3 6" xfId="10563"/>
    <cellStyle name="_pgvcl-costal_PGVCL-_JND-5_T&amp;D Dec-08 3 6" xfId="10564"/>
    <cellStyle name="_pgvcl-costal_pgvcl_JND-5_T&amp;D Dec-08 3 7" xfId="10565"/>
    <cellStyle name="_pgvcl-costal_PGVCL-_JND-5_T&amp;D Dec-08 3 7" xfId="10566"/>
    <cellStyle name="_pgvcl-costal_pgvcl_JND-5_T&amp;D Dec-08 3 8" xfId="10567"/>
    <cellStyle name="_pgvcl-costal_PGVCL-_JND-5_T&amp;D Dec-08 3 8" xfId="10568"/>
    <cellStyle name="_pgvcl-costal_pgvcl_JND-5_T&amp;D Dec-08 3 9" xfId="10569"/>
    <cellStyle name="_pgvcl-costal_PGVCL-_JND-5_T&amp;D Dec-08 3 9" xfId="10570"/>
    <cellStyle name="_pgvcl-costal_pgvcl_JND-5_T&amp;D Dec-08 4" xfId="10571"/>
    <cellStyle name="_pgvcl-costal_PGVCL-_JND-5_T&amp;D Dec-08 4" xfId="10572"/>
    <cellStyle name="_pgvcl-costal_pgvcl_JND-5_T&amp;D Dec-08 4 10" xfId="10573"/>
    <cellStyle name="_pgvcl-costal_PGVCL-_JND-5_T&amp;D Dec-08 4 10" xfId="10574"/>
    <cellStyle name="_pgvcl-costal_pgvcl_JND-5_T&amp;D Dec-08 4 2" xfId="10575"/>
    <cellStyle name="_pgvcl-costal_PGVCL-_JND-5_T&amp;D Dec-08 4 2" xfId="10576"/>
    <cellStyle name="_pgvcl-costal_pgvcl_JND-5_T&amp;D Dec-08 4 3" xfId="10577"/>
    <cellStyle name="_pgvcl-costal_PGVCL-_JND-5_T&amp;D Dec-08 4 3" xfId="10578"/>
    <cellStyle name="_pgvcl-costal_pgvcl_JND-5_T&amp;D Dec-08 4 4" xfId="10579"/>
    <cellStyle name="_pgvcl-costal_PGVCL-_JND-5_T&amp;D Dec-08 4 4" xfId="10580"/>
    <cellStyle name="_pgvcl-costal_pgvcl_JND-5_T&amp;D Dec-08 4 5" xfId="10581"/>
    <cellStyle name="_pgvcl-costal_PGVCL-_JND-5_T&amp;D Dec-08 4 5" xfId="10582"/>
    <cellStyle name="_pgvcl-costal_pgvcl_JND-5_T&amp;D Dec-08 4 6" xfId="10583"/>
    <cellStyle name="_pgvcl-costal_PGVCL-_JND-5_T&amp;D Dec-08 4 6" xfId="10584"/>
    <cellStyle name="_pgvcl-costal_pgvcl_JND-5_T&amp;D Dec-08 4 7" xfId="10585"/>
    <cellStyle name="_pgvcl-costal_PGVCL-_JND-5_T&amp;D Dec-08 4 7" xfId="10586"/>
    <cellStyle name="_pgvcl-costal_pgvcl_JND-5_T&amp;D Dec-08 4 8" xfId="10587"/>
    <cellStyle name="_pgvcl-costal_PGVCL-_JND-5_T&amp;D Dec-08 4 8" xfId="10588"/>
    <cellStyle name="_pgvcl-costal_pgvcl_JND-5_T&amp;D Dec-08 4 9" xfId="10589"/>
    <cellStyle name="_pgvcl-costal_PGVCL-_JND-5_T&amp;D Dec-08 4 9" xfId="10590"/>
    <cellStyle name="_pgvcl-costal_pgvcl_JND-5_T&amp;D Dec-08 5" xfId="10591"/>
    <cellStyle name="_pgvcl-costal_PGVCL-_JND-5_T&amp;D Dec-08 5" xfId="10592"/>
    <cellStyle name="_pgvcl-costal_pgvcl_JND-5_T&amp;D Dec-08 5 10" xfId="10593"/>
    <cellStyle name="_pgvcl-costal_PGVCL-_JND-5_T&amp;D Dec-08 5 10" xfId="10594"/>
    <cellStyle name="_pgvcl-costal_pgvcl_JND-5_T&amp;D Dec-08 5 2" xfId="10595"/>
    <cellStyle name="_pgvcl-costal_PGVCL-_JND-5_T&amp;D Dec-08 5 2" xfId="10596"/>
    <cellStyle name="_pgvcl-costal_pgvcl_JND-5_T&amp;D Dec-08 5 3" xfId="10597"/>
    <cellStyle name="_pgvcl-costal_PGVCL-_JND-5_T&amp;D Dec-08 5 3" xfId="10598"/>
    <cellStyle name="_pgvcl-costal_pgvcl_JND-5_T&amp;D Dec-08 5 4" xfId="10599"/>
    <cellStyle name="_pgvcl-costal_PGVCL-_JND-5_T&amp;D Dec-08 5 4" xfId="10600"/>
    <cellStyle name="_pgvcl-costal_pgvcl_JND-5_T&amp;D Dec-08 5 5" xfId="10601"/>
    <cellStyle name="_pgvcl-costal_PGVCL-_JND-5_T&amp;D Dec-08 5 5" xfId="10602"/>
    <cellStyle name="_pgvcl-costal_pgvcl_JND-5_T&amp;D Dec-08 5 6" xfId="10603"/>
    <cellStyle name="_pgvcl-costal_PGVCL-_JND-5_T&amp;D Dec-08 5 6" xfId="10604"/>
    <cellStyle name="_pgvcl-costal_pgvcl_JND-5_T&amp;D Dec-08 5 7" xfId="10605"/>
    <cellStyle name="_pgvcl-costal_PGVCL-_JND-5_T&amp;D Dec-08 5 7" xfId="10606"/>
    <cellStyle name="_pgvcl-costal_pgvcl_JND-5_T&amp;D Dec-08 5 8" xfId="10607"/>
    <cellStyle name="_pgvcl-costal_PGVCL-_JND-5_T&amp;D Dec-08 5 8" xfId="10608"/>
    <cellStyle name="_pgvcl-costal_pgvcl_JND-5_T&amp;D Dec-08 5 9" xfId="10609"/>
    <cellStyle name="_pgvcl-costal_PGVCL-_JND-5_T&amp;D Dec-08 5 9" xfId="10610"/>
    <cellStyle name="_pgvcl-costal_pgvcl_JND-5_T&amp;D Dec-08 6" xfId="10611"/>
    <cellStyle name="_pgvcl-costal_PGVCL-_JND-5_T&amp;D Dec-08 6" xfId="10612"/>
    <cellStyle name="_pgvcl-costal_pgvcl_JND-5_T&amp;D Dec-08 6 10" xfId="10613"/>
    <cellStyle name="_pgvcl-costal_PGVCL-_JND-5_T&amp;D Dec-08 6 10" xfId="10614"/>
    <cellStyle name="_pgvcl-costal_pgvcl_JND-5_T&amp;D Dec-08 6 2" xfId="10615"/>
    <cellStyle name="_pgvcl-costal_PGVCL-_JND-5_T&amp;D Dec-08 6 2" xfId="10616"/>
    <cellStyle name="_pgvcl-costal_pgvcl_JND-5_T&amp;D Dec-08 6 3" xfId="10617"/>
    <cellStyle name="_pgvcl-costal_PGVCL-_JND-5_T&amp;D Dec-08 6 3" xfId="10618"/>
    <cellStyle name="_pgvcl-costal_pgvcl_JND-5_T&amp;D Dec-08 6 4" xfId="10619"/>
    <cellStyle name="_pgvcl-costal_PGVCL-_JND-5_T&amp;D Dec-08 6 4" xfId="10620"/>
    <cellStyle name="_pgvcl-costal_pgvcl_JND-5_T&amp;D Dec-08 6 5" xfId="10621"/>
    <cellStyle name="_pgvcl-costal_PGVCL-_JND-5_T&amp;D Dec-08 6 5" xfId="10622"/>
    <cellStyle name="_pgvcl-costal_pgvcl_JND-5_T&amp;D Dec-08 6 6" xfId="10623"/>
    <cellStyle name="_pgvcl-costal_PGVCL-_JND-5_T&amp;D Dec-08 6 6" xfId="10624"/>
    <cellStyle name="_pgvcl-costal_pgvcl_JND-5_T&amp;D Dec-08 6 7" xfId="10625"/>
    <cellStyle name="_pgvcl-costal_PGVCL-_JND-5_T&amp;D Dec-08 6 7" xfId="10626"/>
    <cellStyle name="_pgvcl-costal_pgvcl_JND-5_T&amp;D Dec-08 6 8" xfId="10627"/>
    <cellStyle name="_pgvcl-costal_PGVCL-_JND-5_T&amp;D Dec-08 6 8" xfId="10628"/>
    <cellStyle name="_pgvcl-costal_pgvcl_JND-5_T&amp;D Dec-08 6 9" xfId="10629"/>
    <cellStyle name="_pgvcl-costal_PGVCL-_JND-5_T&amp;D Dec-08 6 9" xfId="10630"/>
    <cellStyle name="_pgvcl-costal_pgvcl_JND-5_T&amp;D Dec-08 7" xfId="10631"/>
    <cellStyle name="_pgvcl-costal_PGVCL-_JND-5_T&amp;D Dec-08 7" xfId="10632"/>
    <cellStyle name="_pgvcl-costal_pgvcl_JND-5_T&amp;D Dec-08 7 10" xfId="10633"/>
    <cellStyle name="_pgvcl-costal_PGVCL-_JND-5_T&amp;D Dec-08 7 10" xfId="10634"/>
    <cellStyle name="_pgvcl-costal_pgvcl_JND-5_T&amp;D Dec-08 7 2" xfId="10635"/>
    <cellStyle name="_pgvcl-costal_PGVCL-_JND-5_T&amp;D Dec-08 7 2" xfId="10636"/>
    <cellStyle name="_pgvcl-costal_pgvcl_JND-5_T&amp;D Dec-08 7 3" xfId="10637"/>
    <cellStyle name="_pgvcl-costal_PGVCL-_JND-5_T&amp;D Dec-08 7 3" xfId="10638"/>
    <cellStyle name="_pgvcl-costal_pgvcl_JND-5_T&amp;D Dec-08 7 4" xfId="10639"/>
    <cellStyle name="_pgvcl-costal_PGVCL-_JND-5_T&amp;D Dec-08 7 4" xfId="10640"/>
    <cellStyle name="_pgvcl-costal_pgvcl_JND-5_T&amp;D Dec-08 7 5" xfId="10641"/>
    <cellStyle name="_pgvcl-costal_PGVCL-_JND-5_T&amp;D Dec-08 7 5" xfId="10642"/>
    <cellStyle name="_pgvcl-costal_pgvcl_JND-5_T&amp;D Dec-08 7 6" xfId="10643"/>
    <cellStyle name="_pgvcl-costal_PGVCL-_JND-5_T&amp;D Dec-08 7 6" xfId="10644"/>
    <cellStyle name="_pgvcl-costal_pgvcl_JND-5_T&amp;D Dec-08 7 7" xfId="10645"/>
    <cellStyle name="_pgvcl-costal_PGVCL-_JND-5_T&amp;D Dec-08 7 7" xfId="10646"/>
    <cellStyle name="_pgvcl-costal_pgvcl_JND-5_T&amp;D Dec-08 7 8" xfId="10647"/>
    <cellStyle name="_pgvcl-costal_PGVCL-_JND-5_T&amp;D Dec-08 7 8" xfId="10648"/>
    <cellStyle name="_pgvcl-costal_pgvcl_JND-5_T&amp;D Dec-08 7 9" xfId="10649"/>
    <cellStyle name="_pgvcl-costal_PGVCL-_JND-5_T&amp;D Dec-08 7 9" xfId="10650"/>
    <cellStyle name="_pgvcl-costal_pgvcl_JND-5_T&amp;D Dec-08 8" xfId="10651"/>
    <cellStyle name="_pgvcl-costal_PGVCL-_JND-5_T&amp;D Dec-08 8" xfId="10652"/>
    <cellStyle name="_pgvcl-costal_pgvcl_JND-5_T&amp;D July-08" xfId="10653"/>
    <cellStyle name="_pgvcl-costal_PGVCL-_JND-5_T&amp;D July-08" xfId="10654"/>
    <cellStyle name="_pgvcl-costal_pgvcl_JND-5_T&amp;D July-08 2" xfId="10655"/>
    <cellStyle name="_pgvcl-costal_PGVCL-_JND-5_T&amp;D July-08 2" xfId="10656"/>
    <cellStyle name="_pgvcl-costal_pgvcl_JND-5_T&amp;D July-08 2 10" xfId="10657"/>
    <cellStyle name="_pgvcl-costal_PGVCL-_JND-5_T&amp;D July-08 2 10" xfId="10658"/>
    <cellStyle name="_pgvcl-costal_pgvcl_JND-5_T&amp;D July-08 2 2" xfId="10659"/>
    <cellStyle name="_pgvcl-costal_PGVCL-_JND-5_T&amp;D July-08 2 2" xfId="10660"/>
    <cellStyle name="_pgvcl-costal_pgvcl_JND-5_T&amp;D July-08 2 3" xfId="10661"/>
    <cellStyle name="_pgvcl-costal_PGVCL-_JND-5_T&amp;D July-08 2 3" xfId="10662"/>
    <cellStyle name="_pgvcl-costal_pgvcl_JND-5_T&amp;D July-08 2 4" xfId="10663"/>
    <cellStyle name="_pgvcl-costal_PGVCL-_JND-5_T&amp;D July-08 2 4" xfId="10664"/>
    <cellStyle name="_pgvcl-costal_pgvcl_JND-5_T&amp;D July-08 2 5" xfId="10665"/>
    <cellStyle name="_pgvcl-costal_PGVCL-_JND-5_T&amp;D July-08 2 5" xfId="10666"/>
    <cellStyle name="_pgvcl-costal_pgvcl_JND-5_T&amp;D July-08 2 6" xfId="10667"/>
    <cellStyle name="_pgvcl-costal_PGVCL-_JND-5_T&amp;D July-08 2 6" xfId="10668"/>
    <cellStyle name="_pgvcl-costal_pgvcl_JND-5_T&amp;D July-08 2 7" xfId="10669"/>
    <cellStyle name="_pgvcl-costal_PGVCL-_JND-5_T&amp;D July-08 2 7" xfId="10670"/>
    <cellStyle name="_pgvcl-costal_pgvcl_JND-5_T&amp;D July-08 2 8" xfId="10671"/>
    <cellStyle name="_pgvcl-costal_PGVCL-_JND-5_T&amp;D July-08 2 8" xfId="10672"/>
    <cellStyle name="_pgvcl-costal_pgvcl_JND-5_T&amp;D July-08 2 9" xfId="10673"/>
    <cellStyle name="_pgvcl-costal_PGVCL-_JND-5_T&amp;D July-08 2 9" xfId="10674"/>
    <cellStyle name="_pgvcl-costal_pgvcl_JND-5_T&amp;D July-08 3" xfId="10675"/>
    <cellStyle name="_pgvcl-costal_PGVCL-_JND-5_T&amp;D July-08 3" xfId="10676"/>
    <cellStyle name="_pgvcl-costal_pgvcl_JND-5_T&amp;D July-08 3 10" xfId="10677"/>
    <cellStyle name="_pgvcl-costal_PGVCL-_JND-5_T&amp;D July-08 3 10" xfId="10678"/>
    <cellStyle name="_pgvcl-costal_pgvcl_JND-5_T&amp;D July-08 3 2" xfId="10679"/>
    <cellStyle name="_pgvcl-costal_PGVCL-_JND-5_T&amp;D July-08 3 2" xfId="10680"/>
    <cellStyle name="_pgvcl-costal_pgvcl_JND-5_T&amp;D July-08 3 3" xfId="10681"/>
    <cellStyle name="_pgvcl-costal_PGVCL-_JND-5_T&amp;D July-08 3 3" xfId="10682"/>
    <cellStyle name="_pgvcl-costal_pgvcl_JND-5_T&amp;D July-08 3 4" xfId="10683"/>
    <cellStyle name="_pgvcl-costal_PGVCL-_JND-5_T&amp;D July-08 3 4" xfId="10684"/>
    <cellStyle name="_pgvcl-costal_pgvcl_JND-5_T&amp;D July-08 3 5" xfId="10685"/>
    <cellStyle name="_pgvcl-costal_PGVCL-_JND-5_T&amp;D July-08 3 5" xfId="10686"/>
    <cellStyle name="_pgvcl-costal_pgvcl_JND-5_T&amp;D July-08 3 6" xfId="10687"/>
    <cellStyle name="_pgvcl-costal_PGVCL-_JND-5_T&amp;D July-08 3 6" xfId="10688"/>
    <cellStyle name="_pgvcl-costal_pgvcl_JND-5_T&amp;D July-08 3 7" xfId="10689"/>
    <cellStyle name="_pgvcl-costal_PGVCL-_JND-5_T&amp;D July-08 3 7" xfId="10690"/>
    <cellStyle name="_pgvcl-costal_pgvcl_JND-5_T&amp;D July-08 3 8" xfId="10691"/>
    <cellStyle name="_pgvcl-costal_PGVCL-_JND-5_T&amp;D July-08 3 8" xfId="10692"/>
    <cellStyle name="_pgvcl-costal_pgvcl_JND-5_T&amp;D July-08 3 9" xfId="10693"/>
    <cellStyle name="_pgvcl-costal_PGVCL-_JND-5_T&amp;D July-08 3 9" xfId="10694"/>
    <cellStyle name="_pgvcl-costal_pgvcl_JND-5_T&amp;D July-08 4" xfId="10695"/>
    <cellStyle name="_pgvcl-costal_PGVCL-_JND-5_T&amp;D July-08 4" xfId="10696"/>
    <cellStyle name="_pgvcl-costal_pgvcl_JND-5_T&amp;D July-08 4 10" xfId="10697"/>
    <cellStyle name="_pgvcl-costal_PGVCL-_JND-5_T&amp;D July-08 4 10" xfId="10698"/>
    <cellStyle name="_pgvcl-costal_pgvcl_JND-5_T&amp;D July-08 4 2" xfId="10699"/>
    <cellStyle name="_pgvcl-costal_PGVCL-_JND-5_T&amp;D July-08 4 2" xfId="10700"/>
    <cellStyle name="_pgvcl-costal_pgvcl_JND-5_T&amp;D July-08 4 3" xfId="10701"/>
    <cellStyle name="_pgvcl-costal_PGVCL-_JND-5_T&amp;D July-08 4 3" xfId="10702"/>
    <cellStyle name="_pgvcl-costal_pgvcl_JND-5_T&amp;D July-08 4 4" xfId="10703"/>
    <cellStyle name="_pgvcl-costal_PGVCL-_JND-5_T&amp;D July-08 4 4" xfId="10704"/>
    <cellStyle name="_pgvcl-costal_pgvcl_JND-5_T&amp;D July-08 4 5" xfId="10705"/>
    <cellStyle name="_pgvcl-costal_PGVCL-_JND-5_T&amp;D July-08 4 5" xfId="10706"/>
    <cellStyle name="_pgvcl-costal_pgvcl_JND-5_T&amp;D July-08 4 6" xfId="10707"/>
    <cellStyle name="_pgvcl-costal_PGVCL-_JND-5_T&amp;D July-08 4 6" xfId="10708"/>
    <cellStyle name="_pgvcl-costal_pgvcl_JND-5_T&amp;D July-08 4 7" xfId="10709"/>
    <cellStyle name="_pgvcl-costal_PGVCL-_JND-5_T&amp;D July-08 4 7" xfId="10710"/>
    <cellStyle name="_pgvcl-costal_pgvcl_JND-5_T&amp;D July-08 4 8" xfId="10711"/>
    <cellStyle name="_pgvcl-costal_PGVCL-_JND-5_T&amp;D July-08 4 8" xfId="10712"/>
    <cellStyle name="_pgvcl-costal_pgvcl_JND-5_T&amp;D July-08 4 9" xfId="10713"/>
    <cellStyle name="_pgvcl-costal_PGVCL-_JND-5_T&amp;D July-08 4 9" xfId="10714"/>
    <cellStyle name="_pgvcl-costal_pgvcl_JND-5_T&amp;D July-08 5" xfId="10715"/>
    <cellStyle name="_pgvcl-costal_PGVCL-_JND-5_T&amp;D July-08 5" xfId="10716"/>
    <cellStyle name="_pgvcl-costal_pgvcl_JND-5_T&amp;D July-08 5 10" xfId="10717"/>
    <cellStyle name="_pgvcl-costal_PGVCL-_JND-5_T&amp;D July-08 5 10" xfId="10718"/>
    <cellStyle name="_pgvcl-costal_pgvcl_JND-5_T&amp;D July-08 5 2" xfId="10719"/>
    <cellStyle name="_pgvcl-costal_PGVCL-_JND-5_T&amp;D July-08 5 2" xfId="10720"/>
    <cellStyle name="_pgvcl-costal_pgvcl_JND-5_T&amp;D July-08 5 3" xfId="10721"/>
    <cellStyle name="_pgvcl-costal_PGVCL-_JND-5_T&amp;D July-08 5 3" xfId="10722"/>
    <cellStyle name="_pgvcl-costal_pgvcl_JND-5_T&amp;D July-08 5 4" xfId="10723"/>
    <cellStyle name="_pgvcl-costal_PGVCL-_JND-5_T&amp;D July-08 5 4" xfId="10724"/>
    <cellStyle name="_pgvcl-costal_pgvcl_JND-5_T&amp;D July-08 5 5" xfId="10725"/>
    <cellStyle name="_pgvcl-costal_PGVCL-_JND-5_T&amp;D July-08 5 5" xfId="10726"/>
    <cellStyle name="_pgvcl-costal_pgvcl_JND-5_T&amp;D July-08 5 6" xfId="10727"/>
    <cellStyle name="_pgvcl-costal_PGVCL-_JND-5_T&amp;D July-08 5 6" xfId="10728"/>
    <cellStyle name="_pgvcl-costal_pgvcl_JND-5_T&amp;D July-08 5 7" xfId="10729"/>
    <cellStyle name="_pgvcl-costal_PGVCL-_JND-5_T&amp;D July-08 5 7" xfId="10730"/>
    <cellStyle name="_pgvcl-costal_pgvcl_JND-5_T&amp;D July-08 5 8" xfId="10731"/>
    <cellStyle name="_pgvcl-costal_PGVCL-_JND-5_T&amp;D July-08 5 8" xfId="10732"/>
    <cellStyle name="_pgvcl-costal_pgvcl_JND-5_T&amp;D July-08 5 9" xfId="10733"/>
    <cellStyle name="_pgvcl-costal_PGVCL-_JND-5_T&amp;D July-08 5 9" xfId="10734"/>
    <cellStyle name="_pgvcl-costal_pgvcl_JND-5_T&amp;D July-08 6" xfId="10735"/>
    <cellStyle name="_pgvcl-costal_PGVCL-_JND-5_T&amp;D July-08 6" xfId="10736"/>
    <cellStyle name="_pgvcl-costal_pgvcl_JND-5_T&amp;D July-08 6 10" xfId="10737"/>
    <cellStyle name="_pgvcl-costal_PGVCL-_JND-5_T&amp;D July-08 6 10" xfId="10738"/>
    <cellStyle name="_pgvcl-costal_pgvcl_JND-5_T&amp;D July-08 6 2" xfId="10739"/>
    <cellStyle name="_pgvcl-costal_PGVCL-_JND-5_T&amp;D July-08 6 2" xfId="10740"/>
    <cellStyle name="_pgvcl-costal_pgvcl_JND-5_T&amp;D July-08 6 3" xfId="10741"/>
    <cellStyle name="_pgvcl-costal_PGVCL-_JND-5_T&amp;D July-08 6 3" xfId="10742"/>
    <cellStyle name="_pgvcl-costal_pgvcl_JND-5_T&amp;D July-08 6 4" xfId="10743"/>
    <cellStyle name="_pgvcl-costal_PGVCL-_JND-5_T&amp;D July-08 6 4" xfId="10744"/>
    <cellStyle name="_pgvcl-costal_pgvcl_JND-5_T&amp;D July-08 6 5" xfId="10745"/>
    <cellStyle name="_pgvcl-costal_PGVCL-_JND-5_T&amp;D July-08 6 5" xfId="10746"/>
    <cellStyle name="_pgvcl-costal_pgvcl_JND-5_T&amp;D July-08 6 6" xfId="10747"/>
    <cellStyle name="_pgvcl-costal_PGVCL-_JND-5_T&amp;D July-08 6 6" xfId="10748"/>
    <cellStyle name="_pgvcl-costal_pgvcl_JND-5_T&amp;D July-08 6 7" xfId="10749"/>
    <cellStyle name="_pgvcl-costal_PGVCL-_JND-5_T&amp;D July-08 6 7" xfId="10750"/>
    <cellStyle name="_pgvcl-costal_pgvcl_JND-5_T&amp;D July-08 6 8" xfId="10751"/>
    <cellStyle name="_pgvcl-costal_PGVCL-_JND-5_T&amp;D July-08 6 8" xfId="10752"/>
    <cellStyle name="_pgvcl-costal_pgvcl_JND-5_T&amp;D July-08 6 9" xfId="10753"/>
    <cellStyle name="_pgvcl-costal_PGVCL-_JND-5_T&amp;D July-08 6 9" xfId="10754"/>
    <cellStyle name="_pgvcl-costal_pgvcl_JND-5_T&amp;D July-08 7" xfId="10755"/>
    <cellStyle name="_pgvcl-costal_PGVCL-_JND-5_T&amp;D July-08 7" xfId="10756"/>
    <cellStyle name="_pgvcl-costal_pgvcl_JND-5_T&amp;D July-08 7 10" xfId="10757"/>
    <cellStyle name="_pgvcl-costal_PGVCL-_JND-5_T&amp;D July-08 7 10" xfId="10758"/>
    <cellStyle name="_pgvcl-costal_pgvcl_JND-5_T&amp;D July-08 7 2" xfId="10759"/>
    <cellStyle name="_pgvcl-costal_PGVCL-_JND-5_T&amp;D July-08 7 2" xfId="10760"/>
    <cellStyle name="_pgvcl-costal_pgvcl_JND-5_T&amp;D July-08 7 3" xfId="10761"/>
    <cellStyle name="_pgvcl-costal_PGVCL-_JND-5_T&amp;D July-08 7 3" xfId="10762"/>
    <cellStyle name="_pgvcl-costal_pgvcl_JND-5_T&amp;D July-08 7 4" xfId="10763"/>
    <cellStyle name="_pgvcl-costal_PGVCL-_JND-5_T&amp;D July-08 7 4" xfId="10764"/>
    <cellStyle name="_pgvcl-costal_pgvcl_JND-5_T&amp;D July-08 7 5" xfId="10765"/>
    <cellStyle name="_pgvcl-costal_PGVCL-_JND-5_T&amp;D July-08 7 5" xfId="10766"/>
    <cellStyle name="_pgvcl-costal_pgvcl_JND-5_T&amp;D July-08 7 6" xfId="10767"/>
    <cellStyle name="_pgvcl-costal_PGVCL-_JND-5_T&amp;D July-08 7 6" xfId="10768"/>
    <cellStyle name="_pgvcl-costal_pgvcl_JND-5_T&amp;D July-08 7 7" xfId="10769"/>
    <cellStyle name="_pgvcl-costal_PGVCL-_JND-5_T&amp;D July-08 7 7" xfId="10770"/>
    <cellStyle name="_pgvcl-costal_pgvcl_JND-5_T&amp;D July-08 7 8" xfId="10771"/>
    <cellStyle name="_pgvcl-costal_PGVCL-_JND-5_T&amp;D July-08 7 8" xfId="10772"/>
    <cellStyle name="_pgvcl-costal_pgvcl_JND-5_T&amp;D July-08 7 9" xfId="10773"/>
    <cellStyle name="_pgvcl-costal_PGVCL-_JND-5_T&amp;D July-08 7 9" xfId="10774"/>
    <cellStyle name="_pgvcl-costal_pgvcl_JND-5_T&amp;D July-08 8" xfId="10775"/>
    <cellStyle name="_pgvcl-costal_PGVCL-_JND-5_T&amp;D July-08 8" xfId="10776"/>
    <cellStyle name="_pgvcl-costal_pgvcl_JND-5_T&amp;D MAR--09" xfId="10777"/>
    <cellStyle name="_pgvcl-costal_PGVCL-_JND-5_T&amp;D MAR--09" xfId="10778"/>
    <cellStyle name="_pgvcl-costal_pgvcl_JND-5_T&amp;D MAR--09 2" xfId="10779"/>
    <cellStyle name="_pgvcl-costal_PGVCL-_JND-5_T&amp;D MAR--09 2" xfId="10780"/>
    <cellStyle name="_pgvcl-costal_pgvcl_JND-5_T&amp;D MAR--09 2 10" xfId="10781"/>
    <cellStyle name="_pgvcl-costal_PGVCL-_JND-5_T&amp;D MAR--09 2 10" xfId="10782"/>
    <cellStyle name="_pgvcl-costal_pgvcl_JND-5_T&amp;D MAR--09 2 2" xfId="10783"/>
    <cellStyle name="_pgvcl-costal_PGVCL-_JND-5_T&amp;D MAR--09 2 2" xfId="10784"/>
    <cellStyle name="_pgvcl-costal_pgvcl_JND-5_T&amp;D MAR--09 2 3" xfId="10785"/>
    <cellStyle name="_pgvcl-costal_PGVCL-_JND-5_T&amp;D MAR--09 2 3" xfId="10786"/>
    <cellStyle name="_pgvcl-costal_pgvcl_JND-5_T&amp;D MAR--09 2 4" xfId="10787"/>
    <cellStyle name="_pgvcl-costal_PGVCL-_JND-5_T&amp;D MAR--09 2 4" xfId="10788"/>
    <cellStyle name="_pgvcl-costal_pgvcl_JND-5_T&amp;D MAR--09 2 5" xfId="10789"/>
    <cellStyle name="_pgvcl-costal_PGVCL-_JND-5_T&amp;D MAR--09 2 5" xfId="10790"/>
    <cellStyle name="_pgvcl-costal_pgvcl_JND-5_T&amp;D MAR--09 2 6" xfId="10791"/>
    <cellStyle name="_pgvcl-costal_PGVCL-_JND-5_T&amp;D MAR--09 2 6" xfId="10792"/>
    <cellStyle name="_pgvcl-costal_pgvcl_JND-5_T&amp;D MAR--09 2 7" xfId="10793"/>
    <cellStyle name="_pgvcl-costal_PGVCL-_JND-5_T&amp;D MAR--09 2 7" xfId="10794"/>
    <cellStyle name="_pgvcl-costal_pgvcl_JND-5_T&amp;D MAR--09 2 8" xfId="10795"/>
    <cellStyle name="_pgvcl-costal_PGVCL-_JND-5_T&amp;D MAR--09 2 8" xfId="10796"/>
    <cellStyle name="_pgvcl-costal_pgvcl_JND-5_T&amp;D MAR--09 2 9" xfId="10797"/>
    <cellStyle name="_pgvcl-costal_PGVCL-_JND-5_T&amp;D MAR--09 2 9" xfId="10798"/>
    <cellStyle name="_pgvcl-costal_pgvcl_JND-5_T&amp;D MAR--09 3" xfId="10799"/>
    <cellStyle name="_pgvcl-costal_PGVCL-_JND-5_T&amp;D MAR--09 3" xfId="10800"/>
    <cellStyle name="_pgvcl-costal_pgvcl_JND-5_T&amp;D MAR--09 3 10" xfId="10801"/>
    <cellStyle name="_pgvcl-costal_PGVCL-_JND-5_T&amp;D MAR--09 3 10" xfId="10802"/>
    <cellStyle name="_pgvcl-costal_pgvcl_JND-5_T&amp;D MAR--09 3 2" xfId="10803"/>
    <cellStyle name="_pgvcl-costal_PGVCL-_JND-5_T&amp;D MAR--09 3 2" xfId="10804"/>
    <cellStyle name="_pgvcl-costal_pgvcl_JND-5_T&amp;D MAR--09 3 3" xfId="10805"/>
    <cellStyle name="_pgvcl-costal_PGVCL-_JND-5_T&amp;D MAR--09 3 3" xfId="10806"/>
    <cellStyle name="_pgvcl-costal_pgvcl_JND-5_T&amp;D MAR--09 3 4" xfId="10807"/>
    <cellStyle name="_pgvcl-costal_PGVCL-_JND-5_T&amp;D MAR--09 3 4" xfId="10808"/>
    <cellStyle name="_pgvcl-costal_pgvcl_JND-5_T&amp;D MAR--09 3 5" xfId="10809"/>
    <cellStyle name="_pgvcl-costal_PGVCL-_JND-5_T&amp;D MAR--09 3 5" xfId="10810"/>
    <cellStyle name="_pgvcl-costal_pgvcl_JND-5_T&amp;D MAR--09 3 6" xfId="10811"/>
    <cellStyle name="_pgvcl-costal_PGVCL-_JND-5_T&amp;D MAR--09 3 6" xfId="10812"/>
    <cellStyle name="_pgvcl-costal_pgvcl_JND-5_T&amp;D MAR--09 3 7" xfId="10813"/>
    <cellStyle name="_pgvcl-costal_PGVCL-_JND-5_T&amp;D MAR--09 3 7" xfId="10814"/>
    <cellStyle name="_pgvcl-costal_pgvcl_JND-5_T&amp;D MAR--09 3 8" xfId="10815"/>
    <cellStyle name="_pgvcl-costal_PGVCL-_JND-5_T&amp;D MAR--09 3 8" xfId="10816"/>
    <cellStyle name="_pgvcl-costal_pgvcl_JND-5_T&amp;D MAR--09 3 9" xfId="10817"/>
    <cellStyle name="_pgvcl-costal_PGVCL-_JND-5_T&amp;D MAR--09 3 9" xfId="10818"/>
    <cellStyle name="_pgvcl-costal_pgvcl_JND-5_T&amp;D MAR--09 4" xfId="10819"/>
    <cellStyle name="_pgvcl-costal_PGVCL-_JND-5_T&amp;D MAR--09 4" xfId="10820"/>
    <cellStyle name="_pgvcl-costal_pgvcl_JND-5_T&amp;D MAR--09 4 10" xfId="10821"/>
    <cellStyle name="_pgvcl-costal_PGVCL-_JND-5_T&amp;D MAR--09 4 10" xfId="10822"/>
    <cellStyle name="_pgvcl-costal_pgvcl_JND-5_T&amp;D MAR--09 4 2" xfId="10823"/>
    <cellStyle name="_pgvcl-costal_PGVCL-_JND-5_T&amp;D MAR--09 4 2" xfId="10824"/>
    <cellStyle name="_pgvcl-costal_pgvcl_JND-5_T&amp;D MAR--09 4 3" xfId="10825"/>
    <cellStyle name="_pgvcl-costal_PGVCL-_JND-5_T&amp;D MAR--09 4 3" xfId="10826"/>
    <cellStyle name="_pgvcl-costal_pgvcl_JND-5_T&amp;D MAR--09 4 4" xfId="10827"/>
    <cellStyle name="_pgvcl-costal_PGVCL-_JND-5_T&amp;D MAR--09 4 4" xfId="10828"/>
    <cellStyle name="_pgvcl-costal_pgvcl_JND-5_T&amp;D MAR--09 4 5" xfId="10829"/>
    <cellStyle name="_pgvcl-costal_PGVCL-_JND-5_T&amp;D MAR--09 4 5" xfId="10830"/>
    <cellStyle name="_pgvcl-costal_pgvcl_JND-5_T&amp;D MAR--09 4 6" xfId="10831"/>
    <cellStyle name="_pgvcl-costal_PGVCL-_JND-5_T&amp;D MAR--09 4 6" xfId="10832"/>
    <cellStyle name="_pgvcl-costal_pgvcl_JND-5_T&amp;D MAR--09 4 7" xfId="10833"/>
    <cellStyle name="_pgvcl-costal_PGVCL-_JND-5_T&amp;D MAR--09 4 7" xfId="10834"/>
    <cellStyle name="_pgvcl-costal_pgvcl_JND-5_T&amp;D MAR--09 4 8" xfId="10835"/>
    <cellStyle name="_pgvcl-costal_PGVCL-_JND-5_T&amp;D MAR--09 4 8" xfId="10836"/>
    <cellStyle name="_pgvcl-costal_pgvcl_JND-5_T&amp;D MAR--09 4 9" xfId="10837"/>
    <cellStyle name="_pgvcl-costal_PGVCL-_JND-5_T&amp;D MAR--09 4 9" xfId="10838"/>
    <cellStyle name="_pgvcl-costal_pgvcl_JND-5_T&amp;D MAR--09 5" xfId="10839"/>
    <cellStyle name="_pgvcl-costal_PGVCL-_JND-5_T&amp;D MAR--09 5" xfId="10840"/>
    <cellStyle name="_pgvcl-costal_pgvcl_JND-5_T&amp;D MAR--09 5 10" xfId="10841"/>
    <cellStyle name="_pgvcl-costal_PGVCL-_JND-5_T&amp;D MAR--09 5 10" xfId="10842"/>
    <cellStyle name="_pgvcl-costal_pgvcl_JND-5_T&amp;D MAR--09 5 2" xfId="10843"/>
    <cellStyle name="_pgvcl-costal_PGVCL-_JND-5_T&amp;D MAR--09 5 2" xfId="10844"/>
    <cellStyle name="_pgvcl-costal_pgvcl_JND-5_T&amp;D MAR--09 5 3" xfId="10845"/>
    <cellStyle name="_pgvcl-costal_PGVCL-_JND-5_T&amp;D MAR--09 5 3" xfId="10846"/>
    <cellStyle name="_pgvcl-costal_pgvcl_JND-5_T&amp;D MAR--09 5 4" xfId="10847"/>
    <cellStyle name="_pgvcl-costal_PGVCL-_JND-5_T&amp;D MAR--09 5 4" xfId="10848"/>
    <cellStyle name="_pgvcl-costal_pgvcl_JND-5_T&amp;D MAR--09 5 5" xfId="10849"/>
    <cellStyle name="_pgvcl-costal_PGVCL-_JND-5_T&amp;D MAR--09 5 5" xfId="10850"/>
    <cellStyle name="_pgvcl-costal_pgvcl_JND-5_T&amp;D MAR--09 5 6" xfId="10851"/>
    <cellStyle name="_pgvcl-costal_PGVCL-_JND-5_T&amp;D MAR--09 5 6" xfId="10852"/>
    <cellStyle name="_pgvcl-costal_pgvcl_JND-5_T&amp;D MAR--09 5 7" xfId="10853"/>
    <cellStyle name="_pgvcl-costal_PGVCL-_JND-5_T&amp;D MAR--09 5 7" xfId="10854"/>
    <cellStyle name="_pgvcl-costal_pgvcl_JND-5_T&amp;D MAR--09 5 8" xfId="10855"/>
    <cellStyle name="_pgvcl-costal_PGVCL-_JND-5_T&amp;D MAR--09 5 8" xfId="10856"/>
    <cellStyle name="_pgvcl-costal_pgvcl_JND-5_T&amp;D MAR--09 5 9" xfId="10857"/>
    <cellStyle name="_pgvcl-costal_PGVCL-_JND-5_T&amp;D MAR--09 5 9" xfId="10858"/>
    <cellStyle name="_pgvcl-costal_pgvcl_JND-5_T&amp;D MAR--09 6" xfId="10859"/>
    <cellStyle name="_pgvcl-costal_PGVCL-_JND-5_T&amp;D MAR--09 6" xfId="10860"/>
    <cellStyle name="_pgvcl-costal_pgvcl_JND-5_T&amp;D MAR--09 6 10" xfId="10861"/>
    <cellStyle name="_pgvcl-costal_PGVCL-_JND-5_T&amp;D MAR--09 6 10" xfId="10862"/>
    <cellStyle name="_pgvcl-costal_pgvcl_JND-5_T&amp;D MAR--09 6 2" xfId="10863"/>
    <cellStyle name="_pgvcl-costal_PGVCL-_JND-5_T&amp;D MAR--09 6 2" xfId="10864"/>
    <cellStyle name="_pgvcl-costal_pgvcl_JND-5_T&amp;D MAR--09 6 3" xfId="10865"/>
    <cellStyle name="_pgvcl-costal_PGVCL-_JND-5_T&amp;D MAR--09 6 3" xfId="10866"/>
    <cellStyle name="_pgvcl-costal_pgvcl_JND-5_T&amp;D MAR--09 6 4" xfId="10867"/>
    <cellStyle name="_pgvcl-costal_PGVCL-_JND-5_T&amp;D MAR--09 6 4" xfId="10868"/>
    <cellStyle name="_pgvcl-costal_pgvcl_JND-5_T&amp;D MAR--09 6 5" xfId="10869"/>
    <cellStyle name="_pgvcl-costal_PGVCL-_JND-5_T&amp;D MAR--09 6 5" xfId="10870"/>
    <cellStyle name="_pgvcl-costal_pgvcl_JND-5_T&amp;D MAR--09 6 6" xfId="10871"/>
    <cellStyle name="_pgvcl-costal_PGVCL-_JND-5_T&amp;D MAR--09 6 6" xfId="10872"/>
    <cellStyle name="_pgvcl-costal_pgvcl_JND-5_T&amp;D MAR--09 6 7" xfId="10873"/>
    <cellStyle name="_pgvcl-costal_PGVCL-_JND-5_T&amp;D MAR--09 6 7" xfId="10874"/>
    <cellStyle name="_pgvcl-costal_pgvcl_JND-5_T&amp;D MAR--09 6 8" xfId="10875"/>
    <cellStyle name="_pgvcl-costal_PGVCL-_JND-5_T&amp;D MAR--09 6 8" xfId="10876"/>
    <cellStyle name="_pgvcl-costal_pgvcl_JND-5_T&amp;D MAR--09 6 9" xfId="10877"/>
    <cellStyle name="_pgvcl-costal_PGVCL-_JND-5_T&amp;D MAR--09 6 9" xfId="10878"/>
    <cellStyle name="_pgvcl-costal_pgvcl_JND-5_T&amp;D MAR--09 7" xfId="10879"/>
    <cellStyle name="_pgvcl-costal_PGVCL-_JND-5_T&amp;D MAR--09 7" xfId="10880"/>
    <cellStyle name="_pgvcl-costal_pgvcl_JND-5_T&amp;D MAR--09 7 10" xfId="10881"/>
    <cellStyle name="_pgvcl-costal_PGVCL-_JND-5_T&amp;D MAR--09 7 10" xfId="10882"/>
    <cellStyle name="_pgvcl-costal_pgvcl_JND-5_T&amp;D MAR--09 7 2" xfId="10883"/>
    <cellStyle name="_pgvcl-costal_PGVCL-_JND-5_T&amp;D MAR--09 7 2" xfId="10884"/>
    <cellStyle name="_pgvcl-costal_pgvcl_JND-5_T&amp;D MAR--09 7 3" xfId="10885"/>
    <cellStyle name="_pgvcl-costal_PGVCL-_JND-5_T&amp;D MAR--09 7 3" xfId="10886"/>
    <cellStyle name="_pgvcl-costal_pgvcl_JND-5_T&amp;D MAR--09 7 4" xfId="10887"/>
    <cellStyle name="_pgvcl-costal_PGVCL-_JND-5_T&amp;D MAR--09 7 4" xfId="10888"/>
    <cellStyle name="_pgvcl-costal_pgvcl_JND-5_T&amp;D MAR--09 7 5" xfId="10889"/>
    <cellStyle name="_pgvcl-costal_PGVCL-_JND-5_T&amp;D MAR--09 7 5" xfId="10890"/>
    <cellStyle name="_pgvcl-costal_pgvcl_JND-5_T&amp;D MAR--09 7 6" xfId="10891"/>
    <cellStyle name="_pgvcl-costal_PGVCL-_JND-5_T&amp;D MAR--09 7 6" xfId="10892"/>
    <cellStyle name="_pgvcl-costal_pgvcl_JND-5_T&amp;D MAR--09 7 7" xfId="10893"/>
    <cellStyle name="_pgvcl-costal_PGVCL-_JND-5_T&amp;D MAR--09 7 7" xfId="10894"/>
    <cellStyle name="_pgvcl-costal_pgvcl_JND-5_T&amp;D MAR--09 7 8" xfId="10895"/>
    <cellStyle name="_pgvcl-costal_PGVCL-_JND-5_T&amp;D MAR--09 7 8" xfId="10896"/>
    <cellStyle name="_pgvcl-costal_pgvcl_JND-5_T&amp;D MAR--09 7 9" xfId="10897"/>
    <cellStyle name="_pgvcl-costal_PGVCL-_JND-5_T&amp;D MAR--09 7 9" xfId="10898"/>
    <cellStyle name="_pgvcl-costal_pgvcl_JND-5_T&amp;D MAR--09 8" xfId="10899"/>
    <cellStyle name="_pgvcl-costal_PGVCL-_JND-5_T&amp;D MAR--09 8" xfId="10900"/>
    <cellStyle name="_pgvcl-costal_pgvcl_JND-5_Urban Weekly 8 MAY 09" xfId="10901"/>
    <cellStyle name="_pgvcl-costal_PGVCL-_JND-5_Urban Weekly 8 MAY 09" xfId="10902"/>
    <cellStyle name="_pgvcl-costal_pgvcl_JND-5_Urban Weekly 8 MAY 09 2" xfId="10903"/>
    <cellStyle name="_pgvcl-costal_PGVCL-_JND-5_Urban Weekly 8 MAY 09 2" xfId="10904"/>
    <cellStyle name="_pgvcl-costal_pgvcl_JND-5_URBAN WEEKLY PBR CO" xfId="10905"/>
    <cellStyle name="_pgvcl-costal_PGVCL-_JND-5_URBAN WEEKLY PBR CO" xfId="10906"/>
    <cellStyle name="_pgvcl-costal_pgvcl_JND-5_URBAN WEEKLY PBR CO 2" xfId="10907"/>
    <cellStyle name="_pgvcl-costal_PGVCL-_JND-5_URBAN WEEKLY PBR CO 2" xfId="10908"/>
    <cellStyle name="_pgvcl-costal_pgvcl_JND-5_URBAN WEEKLY PBR CO 2 10" xfId="10909"/>
    <cellStyle name="_pgvcl-costal_PGVCL-_JND-5_URBAN WEEKLY PBR CO 2 10" xfId="10910"/>
    <cellStyle name="_pgvcl-costal_pgvcl_JND-5_URBAN WEEKLY PBR CO 2 2" xfId="10911"/>
    <cellStyle name="_pgvcl-costal_PGVCL-_JND-5_URBAN WEEKLY PBR CO 2 2" xfId="10912"/>
    <cellStyle name="_pgvcl-costal_pgvcl_JND-5_URBAN WEEKLY PBR CO 2 3" xfId="10913"/>
    <cellStyle name="_pgvcl-costal_PGVCL-_JND-5_URBAN WEEKLY PBR CO 2 3" xfId="10914"/>
    <cellStyle name="_pgvcl-costal_pgvcl_JND-5_URBAN WEEKLY PBR CO 2 4" xfId="10915"/>
    <cellStyle name="_pgvcl-costal_PGVCL-_JND-5_URBAN WEEKLY PBR CO 2 4" xfId="10916"/>
    <cellStyle name="_pgvcl-costal_pgvcl_JND-5_URBAN WEEKLY PBR CO 2 5" xfId="10917"/>
    <cellStyle name="_pgvcl-costal_PGVCL-_JND-5_URBAN WEEKLY PBR CO 2 5" xfId="10918"/>
    <cellStyle name="_pgvcl-costal_pgvcl_JND-5_URBAN WEEKLY PBR CO 2 6" xfId="10919"/>
    <cellStyle name="_pgvcl-costal_PGVCL-_JND-5_URBAN WEEKLY PBR CO 2 6" xfId="10920"/>
    <cellStyle name="_pgvcl-costal_pgvcl_JND-5_URBAN WEEKLY PBR CO 2 7" xfId="10921"/>
    <cellStyle name="_pgvcl-costal_PGVCL-_JND-5_URBAN WEEKLY PBR CO 2 7" xfId="10922"/>
    <cellStyle name="_pgvcl-costal_pgvcl_JND-5_URBAN WEEKLY PBR CO 2 8" xfId="10923"/>
    <cellStyle name="_pgvcl-costal_PGVCL-_JND-5_URBAN WEEKLY PBR CO 2 8" xfId="10924"/>
    <cellStyle name="_pgvcl-costal_pgvcl_JND-5_URBAN WEEKLY PBR CO 2 9" xfId="10925"/>
    <cellStyle name="_pgvcl-costal_PGVCL-_JND-5_URBAN WEEKLY PBR CO 2 9" xfId="10926"/>
    <cellStyle name="_pgvcl-costal_pgvcl_JND-5_URBAN WEEKLY PBR CO 3" xfId="10927"/>
    <cellStyle name="_pgvcl-costal_PGVCL-_JND-5_URBAN WEEKLY PBR CO 3" xfId="10928"/>
    <cellStyle name="_pgvcl-costal_pgvcl_JND-5_URBAN WEEKLY PBR CO 3 10" xfId="10929"/>
    <cellStyle name="_pgvcl-costal_PGVCL-_JND-5_URBAN WEEKLY PBR CO 3 10" xfId="10930"/>
    <cellStyle name="_pgvcl-costal_pgvcl_JND-5_URBAN WEEKLY PBR CO 3 2" xfId="10931"/>
    <cellStyle name="_pgvcl-costal_PGVCL-_JND-5_URBAN WEEKLY PBR CO 3 2" xfId="10932"/>
    <cellStyle name="_pgvcl-costal_pgvcl_JND-5_URBAN WEEKLY PBR CO 3 3" xfId="10933"/>
    <cellStyle name="_pgvcl-costal_PGVCL-_JND-5_URBAN WEEKLY PBR CO 3 3" xfId="10934"/>
    <cellStyle name="_pgvcl-costal_pgvcl_JND-5_URBAN WEEKLY PBR CO 3 4" xfId="10935"/>
    <cellStyle name="_pgvcl-costal_PGVCL-_JND-5_URBAN WEEKLY PBR CO 3 4" xfId="10936"/>
    <cellStyle name="_pgvcl-costal_pgvcl_JND-5_URBAN WEEKLY PBR CO 3 5" xfId="10937"/>
    <cellStyle name="_pgvcl-costal_PGVCL-_JND-5_URBAN WEEKLY PBR CO 3 5" xfId="10938"/>
    <cellStyle name="_pgvcl-costal_pgvcl_JND-5_URBAN WEEKLY PBR CO 3 6" xfId="10939"/>
    <cellStyle name="_pgvcl-costal_PGVCL-_JND-5_URBAN WEEKLY PBR CO 3 6" xfId="10940"/>
    <cellStyle name="_pgvcl-costal_pgvcl_JND-5_URBAN WEEKLY PBR CO 3 7" xfId="10941"/>
    <cellStyle name="_pgvcl-costal_PGVCL-_JND-5_URBAN WEEKLY PBR CO 3 7" xfId="10942"/>
    <cellStyle name="_pgvcl-costal_pgvcl_JND-5_URBAN WEEKLY PBR CO 3 8" xfId="10943"/>
    <cellStyle name="_pgvcl-costal_PGVCL-_JND-5_URBAN WEEKLY PBR CO 3 8" xfId="10944"/>
    <cellStyle name="_pgvcl-costal_pgvcl_JND-5_URBAN WEEKLY PBR CO 3 9" xfId="10945"/>
    <cellStyle name="_pgvcl-costal_PGVCL-_JND-5_URBAN WEEKLY PBR CO 3 9" xfId="10946"/>
    <cellStyle name="_pgvcl-costal_pgvcl_JND-5_URBAN WEEKLY PBR CO 4" xfId="10947"/>
    <cellStyle name="_pgvcl-costal_PGVCL-_JND-5_URBAN WEEKLY PBR CO 4" xfId="10948"/>
    <cellStyle name="_pgvcl-costal_pgvcl_JND-5_URBAN WEEKLY PBR CO 4 10" xfId="10949"/>
    <cellStyle name="_pgvcl-costal_PGVCL-_JND-5_URBAN WEEKLY PBR CO 4 10" xfId="10950"/>
    <cellStyle name="_pgvcl-costal_pgvcl_JND-5_URBAN WEEKLY PBR CO 4 2" xfId="10951"/>
    <cellStyle name="_pgvcl-costal_PGVCL-_JND-5_URBAN WEEKLY PBR CO 4 2" xfId="10952"/>
    <cellStyle name="_pgvcl-costal_pgvcl_JND-5_URBAN WEEKLY PBR CO 4 3" xfId="10953"/>
    <cellStyle name="_pgvcl-costal_PGVCL-_JND-5_URBAN WEEKLY PBR CO 4 3" xfId="10954"/>
    <cellStyle name="_pgvcl-costal_pgvcl_JND-5_URBAN WEEKLY PBR CO 4 4" xfId="10955"/>
    <cellStyle name="_pgvcl-costal_PGVCL-_JND-5_URBAN WEEKLY PBR CO 4 4" xfId="10956"/>
    <cellStyle name="_pgvcl-costal_pgvcl_JND-5_URBAN WEEKLY PBR CO 4 5" xfId="10957"/>
    <cellStyle name="_pgvcl-costal_PGVCL-_JND-5_URBAN WEEKLY PBR CO 4 5" xfId="10958"/>
    <cellStyle name="_pgvcl-costal_pgvcl_JND-5_URBAN WEEKLY PBR CO 4 6" xfId="10959"/>
    <cellStyle name="_pgvcl-costal_PGVCL-_JND-5_URBAN WEEKLY PBR CO 4 6" xfId="10960"/>
    <cellStyle name="_pgvcl-costal_pgvcl_JND-5_URBAN WEEKLY PBR CO 4 7" xfId="10961"/>
    <cellStyle name="_pgvcl-costal_PGVCL-_JND-5_URBAN WEEKLY PBR CO 4 7" xfId="10962"/>
    <cellStyle name="_pgvcl-costal_pgvcl_JND-5_URBAN WEEKLY PBR CO 4 8" xfId="10963"/>
    <cellStyle name="_pgvcl-costal_PGVCL-_JND-5_URBAN WEEKLY PBR CO 4 8" xfId="10964"/>
    <cellStyle name="_pgvcl-costal_pgvcl_JND-5_URBAN WEEKLY PBR CO 4 9" xfId="10965"/>
    <cellStyle name="_pgvcl-costal_PGVCL-_JND-5_URBAN WEEKLY PBR CO 4 9" xfId="10966"/>
    <cellStyle name="_pgvcl-costal_pgvcl_JND-5_URBAN WEEKLY PBR CO 5" xfId="10967"/>
    <cellStyle name="_pgvcl-costal_PGVCL-_JND-5_URBAN WEEKLY PBR CO 5" xfId="10968"/>
    <cellStyle name="_pgvcl-costal_pgvcl_JND-5_URBAN WEEKLY PBR CO 5 10" xfId="10969"/>
    <cellStyle name="_pgvcl-costal_PGVCL-_JND-5_URBAN WEEKLY PBR CO 5 10" xfId="10970"/>
    <cellStyle name="_pgvcl-costal_pgvcl_JND-5_URBAN WEEKLY PBR CO 5 2" xfId="10971"/>
    <cellStyle name="_pgvcl-costal_PGVCL-_JND-5_URBAN WEEKLY PBR CO 5 2" xfId="10972"/>
    <cellStyle name="_pgvcl-costal_pgvcl_JND-5_URBAN WEEKLY PBR CO 5 3" xfId="10973"/>
    <cellStyle name="_pgvcl-costal_PGVCL-_JND-5_URBAN WEEKLY PBR CO 5 3" xfId="10974"/>
    <cellStyle name="_pgvcl-costal_pgvcl_JND-5_URBAN WEEKLY PBR CO 5 4" xfId="10975"/>
    <cellStyle name="_pgvcl-costal_PGVCL-_JND-5_URBAN WEEKLY PBR CO 5 4" xfId="10976"/>
    <cellStyle name="_pgvcl-costal_pgvcl_JND-5_URBAN WEEKLY PBR CO 5 5" xfId="10977"/>
    <cellStyle name="_pgvcl-costal_PGVCL-_JND-5_URBAN WEEKLY PBR CO 5 5" xfId="10978"/>
    <cellStyle name="_pgvcl-costal_pgvcl_JND-5_URBAN WEEKLY PBR CO 5 6" xfId="10979"/>
    <cellStyle name="_pgvcl-costal_PGVCL-_JND-5_URBAN WEEKLY PBR CO 5 6" xfId="10980"/>
    <cellStyle name="_pgvcl-costal_pgvcl_JND-5_URBAN WEEKLY PBR CO 5 7" xfId="10981"/>
    <cellStyle name="_pgvcl-costal_PGVCL-_JND-5_URBAN WEEKLY PBR CO 5 7" xfId="10982"/>
    <cellStyle name="_pgvcl-costal_pgvcl_JND-5_URBAN WEEKLY PBR CO 5 8" xfId="10983"/>
    <cellStyle name="_pgvcl-costal_PGVCL-_JND-5_URBAN WEEKLY PBR CO 5 8" xfId="10984"/>
    <cellStyle name="_pgvcl-costal_pgvcl_JND-5_URBAN WEEKLY PBR CO 5 9" xfId="10985"/>
    <cellStyle name="_pgvcl-costal_PGVCL-_JND-5_URBAN WEEKLY PBR CO 5 9" xfId="10986"/>
    <cellStyle name="_pgvcl-costal_pgvcl_JND-5_URBAN WEEKLY PBR CO 6" xfId="10987"/>
    <cellStyle name="_pgvcl-costal_PGVCL-_JND-5_URBAN WEEKLY PBR CO 6" xfId="10988"/>
    <cellStyle name="_pgvcl-costal_pgvcl_JND-5_URBAN WEEKLY PBR CO 6 10" xfId="10989"/>
    <cellStyle name="_pgvcl-costal_PGVCL-_JND-5_URBAN WEEKLY PBR CO 6 10" xfId="10990"/>
    <cellStyle name="_pgvcl-costal_pgvcl_JND-5_URBAN WEEKLY PBR CO 6 2" xfId="10991"/>
    <cellStyle name="_pgvcl-costal_PGVCL-_JND-5_URBAN WEEKLY PBR CO 6 2" xfId="10992"/>
    <cellStyle name="_pgvcl-costal_pgvcl_JND-5_URBAN WEEKLY PBR CO 6 3" xfId="10993"/>
    <cellStyle name="_pgvcl-costal_PGVCL-_JND-5_URBAN WEEKLY PBR CO 6 3" xfId="10994"/>
    <cellStyle name="_pgvcl-costal_pgvcl_JND-5_URBAN WEEKLY PBR CO 6 4" xfId="10995"/>
    <cellStyle name="_pgvcl-costal_PGVCL-_JND-5_URBAN WEEKLY PBR CO 6 4" xfId="10996"/>
    <cellStyle name="_pgvcl-costal_pgvcl_JND-5_URBAN WEEKLY PBR CO 6 5" xfId="10997"/>
    <cellStyle name="_pgvcl-costal_PGVCL-_JND-5_URBAN WEEKLY PBR CO 6 5" xfId="10998"/>
    <cellStyle name="_pgvcl-costal_pgvcl_JND-5_URBAN WEEKLY PBR CO 6 6" xfId="10999"/>
    <cellStyle name="_pgvcl-costal_PGVCL-_JND-5_URBAN WEEKLY PBR CO 6 6" xfId="11000"/>
    <cellStyle name="_pgvcl-costal_pgvcl_JND-5_URBAN WEEKLY PBR CO 6 7" xfId="11001"/>
    <cellStyle name="_pgvcl-costal_PGVCL-_JND-5_URBAN WEEKLY PBR CO 6 7" xfId="11002"/>
    <cellStyle name="_pgvcl-costal_pgvcl_JND-5_URBAN WEEKLY PBR CO 6 8" xfId="11003"/>
    <cellStyle name="_pgvcl-costal_PGVCL-_JND-5_URBAN WEEKLY PBR CO 6 8" xfId="11004"/>
    <cellStyle name="_pgvcl-costal_pgvcl_JND-5_URBAN WEEKLY PBR CO 6 9" xfId="11005"/>
    <cellStyle name="_pgvcl-costal_PGVCL-_JND-5_URBAN WEEKLY PBR CO 6 9" xfId="11006"/>
    <cellStyle name="_pgvcl-costal_pgvcl_JND-5_URBAN WEEKLY PBR CO 7" xfId="11007"/>
    <cellStyle name="_pgvcl-costal_PGVCL-_JND-5_URBAN WEEKLY PBR CO 7" xfId="11008"/>
    <cellStyle name="_pgvcl-costal_pgvcl_JND-5_URBAN WEEKLY PBR CO 7 10" xfId="11009"/>
    <cellStyle name="_pgvcl-costal_PGVCL-_JND-5_URBAN WEEKLY PBR CO 7 10" xfId="11010"/>
    <cellStyle name="_pgvcl-costal_pgvcl_JND-5_URBAN WEEKLY PBR CO 7 2" xfId="11011"/>
    <cellStyle name="_pgvcl-costal_PGVCL-_JND-5_URBAN WEEKLY PBR CO 7 2" xfId="11012"/>
    <cellStyle name="_pgvcl-costal_pgvcl_JND-5_URBAN WEEKLY PBR CO 7 3" xfId="11013"/>
    <cellStyle name="_pgvcl-costal_PGVCL-_JND-5_URBAN WEEKLY PBR CO 7 3" xfId="11014"/>
    <cellStyle name="_pgvcl-costal_pgvcl_JND-5_URBAN WEEKLY PBR CO 7 4" xfId="11015"/>
    <cellStyle name="_pgvcl-costal_PGVCL-_JND-5_URBAN WEEKLY PBR CO 7 4" xfId="11016"/>
    <cellStyle name="_pgvcl-costal_pgvcl_JND-5_URBAN WEEKLY PBR CO 7 5" xfId="11017"/>
    <cellStyle name="_pgvcl-costal_PGVCL-_JND-5_URBAN WEEKLY PBR CO 7 5" xfId="11018"/>
    <cellStyle name="_pgvcl-costal_pgvcl_JND-5_URBAN WEEKLY PBR CO 7 6" xfId="11019"/>
    <cellStyle name="_pgvcl-costal_PGVCL-_JND-5_URBAN WEEKLY PBR CO 7 6" xfId="11020"/>
    <cellStyle name="_pgvcl-costal_pgvcl_JND-5_URBAN WEEKLY PBR CO 7 7" xfId="11021"/>
    <cellStyle name="_pgvcl-costal_PGVCL-_JND-5_URBAN WEEKLY PBR CO 7 7" xfId="11022"/>
    <cellStyle name="_pgvcl-costal_pgvcl_JND-5_URBAN WEEKLY PBR CO 7 8" xfId="11023"/>
    <cellStyle name="_pgvcl-costal_PGVCL-_JND-5_URBAN WEEKLY PBR CO 7 8" xfId="11024"/>
    <cellStyle name="_pgvcl-costal_pgvcl_JND-5_URBAN WEEKLY PBR CO 7 9" xfId="11025"/>
    <cellStyle name="_pgvcl-costal_PGVCL-_JND-5_URBAN WEEKLY PBR CO 7 9" xfId="11026"/>
    <cellStyle name="_pgvcl-costal_pgvcl_JND-5_URBAN WEEKLY PBR CO 8" xfId="11027"/>
    <cellStyle name="_pgvcl-costal_PGVCL-_JND-5_URBAN WEEKLY PBR CO 8" xfId="11028"/>
    <cellStyle name="_pgvcl-costal_pgvcl_JND-5_Weekly Urban PBR CO - 04-04-09 to 12-04-09" xfId="11029"/>
    <cellStyle name="_pgvcl-costal_PGVCL-_JND-5_Weekly Urban PBR CO - 04-04-09 to 12-04-09" xfId="11030"/>
    <cellStyle name="_pgvcl-costal_pgvcl_JND-5_Weekly Urban PBR CO - 04-04-09 to 12-04-09 2" xfId="11031"/>
    <cellStyle name="_pgvcl-costal_PGVCL-_JND-5_Weekly Urban PBR CO - 04-04-09 to 12-04-09 2" xfId="11032"/>
    <cellStyle name="_pgvcl-costal_pgvcl_JND-5_Weekly Urban PBR CO - 04-04-09 to 12-04-09 2 10" xfId="11033"/>
    <cellStyle name="_pgvcl-costal_PGVCL-_JND-5_Weekly Urban PBR CO - 04-04-09 to 12-04-09 2 10" xfId="11034"/>
    <cellStyle name="_pgvcl-costal_pgvcl_JND-5_Weekly Urban PBR CO - 04-04-09 to 12-04-09 2 2" xfId="11035"/>
    <cellStyle name="_pgvcl-costal_PGVCL-_JND-5_Weekly Urban PBR CO - 04-04-09 to 12-04-09 2 2" xfId="11036"/>
    <cellStyle name="_pgvcl-costal_pgvcl_JND-5_Weekly Urban PBR CO - 04-04-09 to 12-04-09 2 3" xfId="11037"/>
    <cellStyle name="_pgvcl-costal_PGVCL-_JND-5_Weekly Urban PBR CO - 04-04-09 to 12-04-09 2 3" xfId="11038"/>
    <cellStyle name="_pgvcl-costal_pgvcl_JND-5_Weekly Urban PBR CO - 04-04-09 to 12-04-09 2 4" xfId="11039"/>
    <cellStyle name="_pgvcl-costal_PGVCL-_JND-5_Weekly Urban PBR CO - 04-04-09 to 12-04-09 2 4" xfId="11040"/>
    <cellStyle name="_pgvcl-costal_pgvcl_JND-5_Weekly Urban PBR CO - 04-04-09 to 12-04-09 2 5" xfId="11041"/>
    <cellStyle name="_pgvcl-costal_PGVCL-_JND-5_Weekly Urban PBR CO - 04-04-09 to 12-04-09 2 5" xfId="11042"/>
    <cellStyle name="_pgvcl-costal_pgvcl_JND-5_Weekly Urban PBR CO - 04-04-09 to 12-04-09 2 6" xfId="11043"/>
    <cellStyle name="_pgvcl-costal_PGVCL-_JND-5_Weekly Urban PBR CO - 04-04-09 to 12-04-09 2 6" xfId="11044"/>
    <cellStyle name="_pgvcl-costal_pgvcl_JND-5_Weekly Urban PBR CO - 04-04-09 to 12-04-09 2 7" xfId="11045"/>
    <cellStyle name="_pgvcl-costal_PGVCL-_JND-5_Weekly Urban PBR CO - 04-04-09 to 12-04-09 2 7" xfId="11046"/>
    <cellStyle name="_pgvcl-costal_pgvcl_JND-5_Weekly Urban PBR CO - 04-04-09 to 12-04-09 2 8" xfId="11047"/>
    <cellStyle name="_pgvcl-costal_PGVCL-_JND-5_Weekly Urban PBR CO - 04-04-09 to 12-04-09 2 8" xfId="11048"/>
    <cellStyle name="_pgvcl-costal_pgvcl_JND-5_Weekly Urban PBR CO - 04-04-09 to 12-04-09 2 9" xfId="11049"/>
    <cellStyle name="_pgvcl-costal_PGVCL-_JND-5_Weekly Urban PBR CO - 04-04-09 to 12-04-09 2 9" xfId="11050"/>
    <cellStyle name="_pgvcl-costal_pgvcl_JND-5_Weekly Urban PBR CO - 04-04-09 to 12-04-09 3" xfId="11051"/>
    <cellStyle name="_pgvcl-costal_PGVCL-_JND-5_Weekly Urban PBR CO - 04-04-09 to 12-04-09 3" xfId="11052"/>
    <cellStyle name="_pgvcl-costal_pgvcl_JND-5_Weekly Urban PBR CO - 04-04-09 to 12-04-09 3 10" xfId="11053"/>
    <cellStyle name="_pgvcl-costal_PGVCL-_JND-5_Weekly Urban PBR CO - 04-04-09 to 12-04-09 3 10" xfId="11054"/>
    <cellStyle name="_pgvcl-costal_pgvcl_JND-5_Weekly Urban PBR CO - 04-04-09 to 12-04-09 3 2" xfId="11055"/>
    <cellStyle name="_pgvcl-costal_PGVCL-_JND-5_Weekly Urban PBR CO - 04-04-09 to 12-04-09 3 2" xfId="11056"/>
    <cellStyle name="_pgvcl-costal_pgvcl_JND-5_Weekly Urban PBR CO - 04-04-09 to 12-04-09 3 3" xfId="11057"/>
    <cellStyle name="_pgvcl-costal_PGVCL-_JND-5_Weekly Urban PBR CO - 04-04-09 to 12-04-09 3 3" xfId="11058"/>
    <cellStyle name="_pgvcl-costal_pgvcl_JND-5_Weekly Urban PBR CO - 04-04-09 to 12-04-09 3 4" xfId="11059"/>
    <cellStyle name="_pgvcl-costal_PGVCL-_JND-5_Weekly Urban PBR CO - 04-04-09 to 12-04-09 3 4" xfId="11060"/>
    <cellStyle name="_pgvcl-costal_pgvcl_JND-5_Weekly Urban PBR CO - 04-04-09 to 12-04-09 3 5" xfId="11061"/>
    <cellStyle name="_pgvcl-costal_PGVCL-_JND-5_Weekly Urban PBR CO - 04-04-09 to 12-04-09 3 5" xfId="11062"/>
    <cellStyle name="_pgvcl-costal_pgvcl_JND-5_Weekly Urban PBR CO - 04-04-09 to 12-04-09 3 6" xfId="11063"/>
    <cellStyle name="_pgvcl-costal_PGVCL-_JND-5_Weekly Urban PBR CO - 04-04-09 to 12-04-09 3 6" xfId="11064"/>
    <cellStyle name="_pgvcl-costal_pgvcl_JND-5_Weekly Urban PBR CO - 04-04-09 to 12-04-09 3 7" xfId="11065"/>
    <cellStyle name="_pgvcl-costal_PGVCL-_JND-5_Weekly Urban PBR CO - 04-04-09 to 12-04-09 3 7" xfId="11066"/>
    <cellStyle name="_pgvcl-costal_pgvcl_JND-5_Weekly Urban PBR CO - 04-04-09 to 12-04-09 3 8" xfId="11067"/>
    <cellStyle name="_pgvcl-costal_PGVCL-_JND-5_Weekly Urban PBR CO - 04-04-09 to 12-04-09 3 8" xfId="11068"/>
    <cellStyle name="_pgvcl-costal_pgvcl_JND-5_Weekly Urban PBR CO - 04-04-09 to 12-04-09 3 9" xfId="11069"/>
    <cellStyle name="_pgvcl-costal_PGVCL-_JND-5_Weekly Urban PBR CO - 04-04-09 to 12-04-09 3 9" xfId="11070"/>
    <cellStyle name="_pgvcl-costal_pgvcl_JND-5_Weekly Urban PBR CO - 04-04-09 to 12-04-09 4" xfId="11071"/>
    <cellStyle name="_pgvcl-costal_PGVCL-_JND-5_Weekly Urban PBR CO - 04-04-09 to 12-04-09 4" xfId="11072"/>
    <cellStyle name="_pgvcl-costal_pgvcl_JND-5_Weekly Urban PBR CO - 04-04-09 to 12-04-09 4 10" xfId="11073"/>
    <cellStyle name="_pgvcl-costal_PGVCL-_JND-5_Weekly Urban PBR CO - 04-04-09 to 12-04-09 4 10" xfId="11074"/>
    <cellStyle name="_pgvcl-costal_pgvcl_JND-5_Weekly Urban PBR CO - 04-04-09 to 12-04-09 4 2" xfId="11075"/>
    <cellStyle name="_pgvcl-costal_PGVCL-_JND-5_Weekly Urban PBR CO - 04-04-09 to 12-04-09 4 2" xfId="11076"/>
    <cellStyle name="_pgvcl-costal_pgvcl_JND-5_Weekly Urban PBR CO - 04-04-09 to 12-04-09 4 3" xfId="11077"/>
    <cellStyle name="_pgvcl-costal_PGVCL-_JND-5_Weekly Urban PBR CO - 04-04-09 to 12-04-09 4 3" xfId="11078"/>
    <cellStyle name="_pgvcl-costal_pgvcl_JND-5_Weekly Urban PBR CO - 04-04-09 to 12-04-09 4 4" xfId="11079"/>
    <cellStyle name="_pgvcl-costal_PGVCL-_JND-5_Weekly Urban PBR CO - 04-04-09 to 12-04-09 4 4" xfId="11080"/>
    <cellStyle name="_pgvcl-costal_pgvcl_JND-5_Weekly Urban PBR CO - 04-04-09 to 12-04-09 4 5" xfId="11081"/>
    <cellStyle name="_pgvcl-costal_PGVCL-_JND-5_Weekly Urban PBR CO - 04-04-09 to 12-04-09 4 5" xfId="11082"/>
    <cellStyle name="_pgvcl-costal_pgvcl_JND-5_Weekly Urban PBR CO - 04-04-09 to 12-04-09 4 6" xfId="11083"/>
    <cellStyle name="_pgvcl-costal_PGVCL-_JND-5_Weekly Urban PBR CO - 04-04-09 to 12-04-09 4 6" xfId="11084"/>
    <cellStyle name="_pgvcl-costal_pgvcl_JND-5_Weekly Urban PBR CO - 04-04-09 to 12-04-09 4 7" xfId="11085"/>
    <cellStyle name="_pgvcl-costal_PGVCL-_JND-5_Weekly Urban PBR CO - 04-04-09 to 12-04-09 4 7" xfId="11086"/>
    <cellStyle name="_pgvcl-costal_pgvcl_JND-5_Weekly Urban PBR CO - 04-04-09 to 12-04-09 4 8" xfId="11087"/>
    <cellStyle name="_pgvcl-costal_PGVCL-_JND-5_Weekly Urban PBR CO - 04-04-09 to 12-04-09 4 8" xfId="11088"/>
    <cellStyle name="_pgvcl-costal_pgvcl_JND-5_Weekly Urban PBR CO - 04-04-09 to 12-04-09 4 9" xfId="11089"/>
    <cellStyle name="_pgvcl-costal_PGVCL-_JND-5_Weekly Urban PBR CO - 04-04-09 to 12-04-09 4 9" xfId="11090"/>
    <cellStyle name="_pgvcl-costal_pgvcl_JND-5_Weekly Urban PBR CO - 04-04-09 to 12-04-09 5" xfId="11091"/>
    <cellStyle name="_pgvcl-costal_PGVCL-_JND-5_Weekly Urban PBR CO - 04-04-09 to 12-04-09 5" xfId="11092"/>
    <cellStyle name="_pgvcl-costal_pgvcl_JND-5_Weekly Urban PBR CO - 04-04-09 to 12-04-09 5 10" xfId="11093"/>
    <cellStyle name="_pgvcl-costal_PGVCL-_JND-5_Weekly Urban PBR CO - 04-04-09 to 12-04-09 5 10" xfId="11094"/>
    <cellStyle name="_pgvcl-costal_pgvcl_JND-5_Weekly Urban PBR CO - 04-04-09 to 12-04-09 5 2" xfId="11095"/>
    <cellStyle name="_pgvcl-costal_PGVCL-_JND-5_Weekly Urban PBR CO - 04-04-09 to 12-04-09 5 2" xfId="11096"/>
    <cellStyle name="_pgvcl-costal_pgvcl_JND-5_Weekly Urban PBR CO - 04-04-09 to 12-04-09 5 3" xfId="11097"/>
    <cellStyle name="_pgvcl-costal_PGVCL-_JND-5_Weekly Urban PBR CO - 04-04-09 to 12-04-09 5 3" xfId="11098"/>
    <cellStyle name="_pgvcl-costal_pgvcl_JND-5_Weekly Urban PBR CO - 04-04-09 to 12-04-09 5 4" xfId="11099"/>
    <cellStyle name="_pgvcl-costal_PGVCL-_JND-5_Weekly Urban PBR CO - 04-04-09 to 12-04-09 5 4" xfId="11100"/>
    <cellStyle name="_pgvcl-costal_pgvcl_JND-5_Weekly Urban PBR CO - 04-04-09 to 12-04-09 5 5" xfId="11101"/>
    <cellStyle name="_pgvcl-costal_PGVCL-_JND-5_Weekly Urban PBR CO - 04-04-09 to 12-04-09 5 5" xfId="11102"/>
    <cellStyle name="_pgvcl-costal_pgvcl_JND-5_Weekly Urban PBR CO - 04-04-09 to 12-04-09 5 6" xfId="11103"/>
    <cellStyle name="_pgvcl-costal_PGVCL-_JND-5_Weekly Urban PBR CO - 04-04-09 to 12-04-09 5 6" xfId="11104"/>
    <cellStyle name="_pgvcl-costal_pgvcl_JND-5_Weekly Urban PBR CO - 04-04-09 to 12-04-09 5 7" xfId="11105"/>
    <cellStyle name="_pgvcl-costal_PGVCL-_JND-5_Weekly Urban PBR CO - 04-04-09 to 12-04-09 5 7" xfId="11106"/>
    <cellStyle name="_pgvcl-costal_pgvcl_JND-5_Weekly Urban PBR CO - 04-04-09 to 12-04-09 5 8" xfId="11107"/>
    <cellStyle name="_pgvcl-costal_PGVCL-_JND-5_Weekly Urban PBR CO - 04-04-09 to 12-04-09 5 8" xfId="11108"/>
    <cellStyle name="_pgvcl-costal_pgvcl_JND-5_Weekly Urban PBR CO - 04-04-09 to 12-04-09 5 9" xfId="11109"/>
    <cellStyle name="_pgvcl-costal_PGVCL-_JND-5_Weekly Urban PBR CO - 04-04-09 to 12-04-09 5 9" xfId="11110"/>
    <cellStyle name="_pgvcl-costal_pgvcl_JND-5_Weekly Urban PBR CO - 04-04-09 to 12-04-09 6" xfId="11111"/>
    <cellStyle name="_pgvcl-costal_PGVCL-_JND-5_Weekly Urban PBR CO - 04-04-09 to 12-04-09 6" xfId="11112"/>
    <cellStyle name="_pgvcl-costal_pgvcl_JND-5_Weekly Urban PBR CO - 04-04-09 to 12-04-09 6 10" xfId="11113"/>
    <cellStyle name="_pgvcl-costal_PGVCL-_JND-5_Weekly Urban PBR CO - 04-04-09 to 12-04-09 6 10" xfId="11114"/>
    <cellStyle name="_pgvcl-costal_pgvcl_JND-5_Weekly Urban PBR CO - 04-04-09 to 12-04-09 6 2" xfId="11115"/>
    <cellStyle name="_pgvcl-costal_PGVCL-_JND-5_Weekly Urban PBR CO - 04-04-09 to 12-04-09 6 2" xfId="11116"/>
    <cellStyle name="_pgvcl-costal_pgvcl_JND-5_Weekly Urban PBR CO - 04-04-09 to 12-04-09 6 3" xfId="11117"/>
    <cellStyle name="_pgvcl-costal_PGVCL-_JND-5_Weekly Urban PBR CO - 04-04-09 to 12-04-09 6 3" xfId="11118"/>
    <cellStyle name="_pgvcl-costal_pgvcl_JND-5_Weekly Urban PBR CO - 04-04-09 to 12-04-09 6 4" xfId="11119"/>
    <cellStyle name="_pgvcl-costal_PGVCL-_JND-5_Weekly Urban PBR CO - 04-04-09 to 12-04-09 6 4" xfId="11120"/>
    <cellStyle name="_pgvcl-costal_pgvcl_JND-5_Weekly Urban PBR CO - 04-04-09 to 12-04-09 6 5" xfId="11121"/>
    <cellStyle name="_pgvcl-costal_PGVCL-_JND-5_Weekly Urban PBR CO - 04-04-09 to 12-04-09 6 5" xfId="11122"/>
    <cellStyle name="_pgvcl-costal_pgvcl_JND-5_Weekly Urban PBR CO - 04-04-09 to 12-04-09 6 6" xfId="11123"/>
    <cellStyle name="_pgvcl-costal_PGVCL-_JND-5_Weekly Urban PBR CO - 04-04-09 to 12-04-09 6 6" xfId="11124"/>
    <cellStyle name="_pgvcl-costal_pgvcl_JND-5_Weekly Urban PBR CO - 04-04-09 to 12-04-09 6 7" xfId="11125"/>
    <cellStyle name="_pgvcl-costal_PGVCL-_JND-5_Weekly Urban PBR CO - 04-04-09 to 12-04-09 6 7" xfId="11126"/>
    <cellStyle name="_pgvcl-costal_pgvcl_JND-5_Weekly Urban PBR CO - 04-04-09 to 12-04-09 6 8" xfId="11127"/>
    <cellStyle name="_pgvcl-costal_PGVCL-_JND-5_Weekly Urban PBR CO - 04-04-09 to 12-04-09 6 8" xfId="11128"/>
    <cellStyle name="_pgvcl-costal_pgvcl_JND-5_Weekly Urban PBR CO - 04-04-09 to 12-04-09 6 9" xfId="11129"/>
    <cellStyle name="_pgvcl-costal_PGVCL-_JND-5_Weekly Urban PBR CO - 04-04-09 to 12-04-09 6 9" xfId="11130"/>
    <cellStyle name="_pgvcl-costal_pgvcl_JND-5_Weekly Urban PBR CO - 04-04-09 to 12-04-09 7" xfId="11131"/>
    <cellStyle name="_pgvcl-costal_PGVCL-_JND-5_Weekly Urban PBR CO - 04-04-09 to 12-04-09 7" xfId="11132"/>
    <cellStyle name="_pgvcl-costal_pgvcl_JND-5_Weekly Urban PBR CO - 04-04-09 to 12-04-09 7 10" xfId="11133"/>
    <cellStyle name="_pgvcl-costal_PGVCL-_JND-5_Weekly Urban PBR CO - 04-04-09 to 12-04-09 7 10" xfId="11134"/>
    <cellStyle name="_pgvcl-costal_pgvcl_JND-5_Weekly Urban PBR CO - 04-04-09 to 12-04-09 7 2" xfId="11135"/>
    <cellStyle name="_pgvcl-costal_PGVCL-_JND-5_Weekly Urban PBR CO - 04-04-09 to 12-04-09 7 2" xfId="11136"/>
    <cellStyle name="_pgvcl-costal_pgvcl_JND-5_Weekly Urban PBR CO - 04-04-09 to 12-04-09 7 3" xfId="11137"/>
    <cellStyle name="_pgvcl-costal_PGVCL-_JND-5_Weekly Urban PBR CO - 04-04-09 to 12-04-09 7 3" xfId="11138"/>
    <cellStyle name="_pgvcl-costal_pgvcl_JND-5_Weekly Urban PBR CO - 04-04-09 to 12-04-09 7 4" xfId="11139"/>
    <cellStyle name="_pgvcl-costal_PGVCL-_JND-5_Weekly Urban PBR CO - 04-04-09 to 12-04-09 7 4" xfId="11140"/>
    <cellStyle name="_pgvcl-costal_pgvcl_JND-5_Weekly Urban PBR CO - 04-04-09 to 12-04-09 7 5" xfId="11141"/>
    <cellStyle name="_pgvcl-costal_PGVCL-_JND-5_Weekly Urban PBR CO - 04-04-09 to 12-04-09 7 5" xfId="11142"/>
    <cellStyle name="_pgvcl-costal_pgvcl_JND-5_Weekly Urban PBR CO - 04-04-09 to 12-04-09 7 6" xfId="11143"/>
    <cellStyle name="_pgvcl-costal_PGVCL-_JND-5_Weekly Urban PBR CO - 04-04-09 to 12-04-09 7 6" xfId="11144"/>
    <cellStyle name="_pgvcl-costal_pgvcl_JND-5_Weekly Urban PBR CO - 04-04-09 to 12-04-09 7 7" xfId="11145"/>
    <cellStyle name="_pgvcl-costal_PGVCL-_JND-5_Weekly Urban PBR CO - 04-04-09 to 12-04-09 7 7" xfId="11146"/>
    <cellStyle name="_pgvcl-costal_pgvcl_JND-5_Weekly Urban PBR CO - 04-04-09 to 12-04-09 7 8" xfId="11147"/>
    <cellStyle name="_pgvcl-costal_PGVCL-_JND-5_Weekly Urban PBR CO - 04-04-09 to 12-04-09 7 8" xfId="11148"/>
    <cellStyle name="_pgvcl-costal_pgvcl_JND-5_Weekly Urban PBR CO - 04-04-09 to 12-04-09 7 9" xfId="11149"/>
    <cellStyle name="_pgvcl-costal_PGVCL-_JND-5_Weekly Urban PBR CO - 04-04-09 to 12-04-09 7 9" xfId="11150"/>
    <cellStyle name="_pgvcl-costal_pgvcl_JND-5_Weekly Urban PBR CO - 04-04-09 to 12-04-09 8" xfId="11151"/>
    <cellStyle name="_pgvcl-costal_PGVCL-_JND-5_Weekly Urban PBR CO - 04-04-09 to 12-04-09 8" xfId="11152"/>
    <cellStyle name="_pgvcl-costal_pgvcl_JND-5_Weekly Urban PBR CO - 06-03-09 to 12-03-09" xfId="11153"/>
    <cellStyle name="_pgvcl-costal_PGVCL-_JND-5_Weekly Urban PBR CO - 06-03-09 to 12-03-09" xfId="11154"/>
    <cellStyle name="_pgvcl-costal_pgvcl_JND-5_Weekly Urban PBR CO - 06-03-09 to 12-03-09 2" xfId="11155"/>
    <cellStyle name="_pgvcl-costal_PGVCL-_JND-5_Weekly Urban PBR CO - 06-03-09 to 12-03-09 2" xfId="11156"/>
    <cellStyle name="_pgvcl-costal_pgvcl_JND-5_Weekly Urban PBR CO - 06-03-09 to 12-03-09 2 10" xfId="11157"/>
    <cellStyle name="_pgvcl-costal_PGVCL-_JND-5_Weekly Urban PBR CO - 06-03-09 to 12-03-09 2 10" xfId="11158"/>
    <cellStyle name="_pgvcl-costal_pgvcl_JND-5_Weekly Urban PBR CO - 06-03-09 to 12-03-09 2 2" xfId="11159"/>
    <cellStyle name="_pgvcl-costal_PGVCL-_JND-5_Weekly Urban PBR CO - 06-03-09 to 12-03-09 2 2" xfId="11160"/>
    <cellStyle name="_pgvcl-costal_pgvcl_JND-5_Weekly Urban PBR CO - 06-03-09 to 12-03-09 2 3" xfId="11161"/>
    <cellStyle name="_pgvcl-costal_PGVCL-_JND-5_Weekly Urban PBR CO - 06-03-09 to 12-03-09 2 3" xfId="11162"/>
    <cellStyle name="_pgvcl-costal_pgvcl_JND-5_Weekly Urban PBR CO - 06-03-09 to 12-03-09 2 4" xfId="11163"/>
    <cellStyle name="_pgvcl-costal_PGVCL-_JND-5_Weekly Urban PBR CO - 06-03-09 to 12-03-09 2 4" xfId="11164"/>
    <cellStyle name="_pgvcl-costal_pgvcl_JND-5_Weekly Urban PBR CO - 06-03-09 to 12-03-09 2 5" xfId="11165"/>
    <cellStyle name="_pgvcl-costal_PGVCL-_JND-5_Weekly Urban PBR CO - 06-03-09 to 12-03-09 2 5" xfId="11166"/>
    <cellStyle name="_pgvcl-costal_pgvcl_JND-5_Weekly Urban PBR CO - 06-03-09 to 12-03-09 2 6" xfId="11167"/>
    <cellStyle name="_pgvcl-costal_PGVCL-_JND-5_Weekly Urban PBR CO - 06-03-09 to 12-03-09 2 6" xfId="11168"/>
    <cellStyle name="_pgvcl-costal_pgvcl_JND-5_Weekly Urban PBR CO - 06-03-09 to 12-03-09 2 7" xfId="11169"/>
    <cellStyle name="_pgvcl-costal_PGVCL-_JND-5_Weekly Urban PBR CO - 06-03-09 to 12-03-09 2 7" xfId="11170"/>
    <cellStyle name="_pgvcl-costal_pgvcl_JND-5_Weekly Urban PBR CO - 06-03-09 to 12-03-09 2 8" xfId="11171"/>
    <cellStyle name="_pgvcl-costal_PGVCL-_JND-5_Weekly Urban PBR CO - 06-03-09 to 12-03-09 2 8" xfId="11172"/>
    <cellStyle name="_pgvcl-costal_pgvcl_JND-5_Weekly Urban PBR CO - 06-03-09 to 12-03-09 2 9" xfId="11173"/>
    <cellStyle name="_pgvcl-costal_PGVCL-_JND-5_Weekly Urban PBR CO - 06-03-09 to 12-03-09 2 9" xfId="11174"/>
    <cellStyle name="_pgvcl-costal_pgvcl_JND-5_Weekly Urban PBR CO - 06-03-09 to 12-03-09 3" xfId="11175"/>
    <cellStyle name="_pgvcl-costal_PGVCL-_JND-5_Weekly Urban PBR CO - 06-03-09 to 12-03-09 3" xfId="11176"/>
    <cellStyle name="_pgvcl-costal_pgvcl_JND-5_Weekly Urban PBR CO - 06-03-09 to 12-03-09 3 10" xfId="11177"/>
    <cellStyle name="_pgvcl-costal_PGVCL-_JND-5_Weekly Urban PBR CO - 06-03-09 to 12-03-09 3 10" xfId="11178"/>
    <cellStyle name="_pgvcl-costal_pgvcl_JND-5_Weekly Urban PBR CO - 06-03-09 to 12-03-09 3 2" xfId="11179"/>
    <cellStyle name="_pgvcl-costal_PGVCL-_JND-5_Weekly Urban PBR CO - 06-03-09 to 12-03-09 3 2" xfId="11180"/>
    <cellStyle name="_pgvcl-costal_pgvcl_JND-5_Weekly Urban PBR CO - 06-03-09 to 12-03-09 3 3" xfId="11181"/>
    <cellStyle name="_pgvcl-costal_PGVCL-_JND-5_Weekly Urban PBR CO - 06-03-09 to 12-03-09 3 3" xfId="11182"/>
    <cellStyle name="_pgvcl-costal_pgvcl_JND-5_Weekly Urban PBR CO - 06-03-09 to 12-03-09 3 4" xfId="11183"/>
    <cellStyle name="_pgvcl-costal_PGVCL-_JND-5_Weekly Urban PBR CO - 06-03-09 to 12-03-09 3 4" xfId="11184"/>
    <cellStyle name="_pgvcl-costal_pgvcl_JND-5_Weekly Urban PBR CO - 06-03-09 to 12-03-09 3 5" xfId="11185"/>
    <cellStyle name="_pgvcl-costal_PGVCL-_JND-5_Weekly Urban PBR CO - 06-03-09 to 12-03-09 3 5" xfId="11186"/>
    <cellStyle name="_pgvcl-costal_pgvcl_JND-5_Weekly Urban PBR CO - 06-03-09 to 12-03-09 3 6" xfId="11187"/>
    <cellStyle name="_pgvcl-costal_PGVCL-_JND-5_Weekly Urban PBR CO - 06-03-09 to 12-03-09 3 6" xfId="11188"/>
    <cellStyle name="_pgvcl-costal_pgvcl_JND-5_Weekly Urban PBR CO - 06-03-09 to 12-03-09 3 7" xfId="11189"/>
    <cellStyle name="_pgvcl-costal_PGVCL-_JND-5_Weekly Urban PBR CO - 06-03-09 to 12-03-09 3 7" xfId="11190"/>
    <cellStyle name="_pgvcl-costal_pgvcl_JND-5_Weekly Urban PBR CO - 06-03-09 to 12-03-09 3 8" xfId="11191"/>
    <cellStyle name="_pgvcl-costal_PGVCL-_JND-5_Weekly Urban PBR CO - 06-03-09 to 12-03-09 3 8" xfId="11192"/>
    <cellStyle name="_pgvcl-costal_pgvcl_JND-5_Weekly Urban PBR CO - 06-03-09 to 12-03-09 3 9" xfId="11193"/>
    <cellStyle name="_pgvcl-costal_PGVCL-_JND-5_Weekly Urban PBR CO - 06-03-09 to 12-03-09 3 9" xfId="11194"/>
    <cellStyle name="_pgvcl-costal_pgvcl_JND-5_Weekly Urban PBR CO - 06-03-09 to 12-03-09 4" xfId="11195"/>
    <cellStyle name="_pgvcl-costal_PGVCL-_JND-5_Weekly Urban PBR CO - 06-03-09 to 12-03-09 4" xfId="11196"/>
    <cellStyle name="_pgvcl-costal_pgvcl_JND-5_Weekly Urban PBR CO - 06-03-09 to 12-03-09 4 10" xfId="11197"/>
    <cellStyle name="_pgvcl-costal_PGVCL-_JND-5_Weekly Urban PBR CO - 06-03-09 to 12-03-09 4 10" xfId="11198"/>
    <cellStyle name="_pgvcl-costal_pgvcl_JND-5_Weekly Urban PBR CO - 06-03-09 to 12-03-09 4 2" xfId="11199"/>
    <cellStyle name="_pgvcl-costal_PGVCL-_JND-5_Weekly Urban PBR CO - 06-03-09 to 12-03-09 4 2" xfId="11200"/>
    <cellStyle name="_pgvcl-costal_pgvcl_JND-5_Weekly Urban PBR CO - 06-03-09 to 12-03-09 4 3" xfId="11201"/>
    <cellStyle name="_pgvcl-costal_PGVCL-_JND-5_Weekly Urban PBR CO - 06-03-09 to 12-03-09 4 3" xfId="11202"/>
    <cellStyle name="_pgvcl-costal_pgvcl_JND-5_Weekly Urban PBR CO - 06-03-09 to 12-03-09 4 4" xfId="11203"/>
    <cellStyle name="_pgvcl-costal_PGVCL-_JND-5_Weekly Urban PBR CO - 06-03-09 to 12-03-09 4 4" xfId="11204"/>
    <cellStyle name="_pgvcl-costal_pgvcl_JND-5_Weekly Urban PBR CO - 06-03-09 to 12-03-09 4 5" xfId="11205"/>
    <cellStyle name="_pgvcl-costal_PGVCL-_JND-5_Weekly Urban PBR CO - 06-03-09 to 12-03-09 4 5" xfId="11206"/>
    <cellStyle name="_pgvcl-costal_pgvcl_JND-5_Weekly Urban PBR CO - 06-03-09 to 12-03-09 4 6" xfId="11207"/>
    <cellStyle name="_pgvcl-costal_PGVCL-_JND-5_Weekly Urban PBR CO - 06-03-09 to 12-03-09 4 6" xfId="11208"/>
    <cellStyle name="_pgvcl-costal_pgvcl_JND-5_Weekly Urban PBR CO - 06-03-09 to 12-03-09 4 7" xfId="11209"/>
    <cellStyle name="_pgvcl-costal_PGVCL-_JND-5_Weekly Urban PBR CO - 06-03-09 to 12-03-09 4 7" xfId="11210"/>
    <cellStyle name="_pgvcl-costal_pgvcl_JND-5_Weekly Urban PBR CO - 06-03-09 to 12-03-09 4 8" xfId="11211"/>
    <cellStyle name="_pgvcl-costal_PGVCL-_JND-5_Weekly Urban PBR CO - 06-03-09 to 12-03-09 4 8" xfId="11212"/>
    <cellStyle name="_pgvcl-costal_pgvcl_JND-5_Weekly Urban PBR CO - 06-03-09 to 12-03-09 4 9" xfId="11213"/>
    <cellStyle name="_pgvcl-costal_PGVCL-_JND-5_Weekly Urban PBR CO - 06-03-09 to 12-03-09 4 9" xfId="11214"/>
    <cellStyle name="_pgvcl-costal_pgvcl_JND-5_Weekly Urban PBR CO - 06-03-09 to 12-03-09 5" xfId="11215"/>
    <cellStyle name="_pgvcl-costal_PGVCL-_JND-5_Weekly Urban PBR CO - 06-03-09 to 12-03-09 5" xfId="11216"/>
    <cellStyle name="_pgvcl-costal_pgvcl_JND-5_Weekly Urban PBR CO - 06-03-09 to 12-03-09 5 10" xfId="11217"/>
    <cellStyle name="_pgvcl-costal_PGVCL-_JND-5_Weekly Urban PBR CO - 06-03-09 to 12-03-09 5 10" xfId="11218"/>
    <cellStyle name="_pgvcl-costal_pgvcl_JND-5_Weekly Urban PBR CO - 06-03-09 to 12-03-09 5 2" xfId="11219"/>
    <cellStyle name="_pgvcl-costal_PGVCL-_JND-5_Weekly Urban PBR CO - 06-03-09 to 12-03-09 5 2" xfId="11220"/>
    <cellStyle name="_pgvcl-costal_pgvcl_JND-5_Weekly Urban PBR CO - 06-03-09 to 12-03-09 5 3" xfId="11221"/>
    <cellStyle name="_pgvcl-costal_PGVCL-_JND-5_Weekly Urban PBR CO - 06-03-09 to 12-03-09 5 3" xfId="11222"/>
    <cellStyle name="_pgvcl-costal_pgvcl_JND-5_Weekly Urban PBR CO - 06-03-09 to 12-03-09 5 4" xfId="11223"/>
    <cellStyle name="_pgvcl-costal_PGVCL-_JND-5_Weekly Urban PBR CO - 06-03-09 to 12-03-09 5 4" xfId="11224"/>
    <cellStyle name="_pgvcl-costal_pgvcl_JND-5_Weekly Urban PBR CO - 06-03-09 to 12-03-09 5 5" xfId="11225"/>
    <cellStyle name="_pgvcl-costal_PGVCL-_JND-5_Weekly Urban PBR CO - 06-03-09 to 12-03-09 5 5" xfId="11226"/>
    <cellStyle name="_pgvcl-costal_pgvcl_JND-5_Weekly Urban PBR CO - 06-03-09 to 12-03-09 5 6" xfId="11227"/>
    <cellStyle name="_pgvcl-costal_PGVCL-_JND-5_Weekly Urban PBR CO - 06-03-09 to 12-03-09 5 6" xfId="11228"/>
    <cellStyle name="_pgvcl-costal_pgvcl_JND-5_Weekly Urban PBR CO - 06-03-09 to 12-03-09 5 7" xfId="11229"/>
    <cellStyle name="_pgvcl-costal_PGVCL-_JND-5_Weekly Urban PBR CO - 06-03-09 to 12-03-09 5 7" xfId="11230"/>
    <cellStyle name="_pgvcl-costal_pgvcl_JND-5_Weekly Urban PBR CO - 06-03-09 to 12-03-09 5 8" xfId="11231"/>
    <cellStyle name="_pgvcl-costal_PGVCL-_JND-5_Weekly Urban PBR CO - 06-03-09 to 12-03-09 5 8" xfId="11232"/>
    <cellStyle name="_pgvcl-costal_pgvcl_JND-5_Weekly Urban PBR CO - 06-03-09 to 12-03-09 5 9" xfId="11233"/>
    <cellStyle name="_pgvcl-costal_PGVCL-_JND-5_Weekly Urban PBR CO - 06-03-09 to 12-03-09 5 9" xfId="11234"/>
    <cellStyle name="_pgvcl-costal_pgvcl_JND-5_Weekly Urban PBR CO - 06-03-09 to 12-03-09 6" xfId="11235"/>
    <cellStyle name="_pgvcl-costal_PGVCL-_JND-5_Weekly Urban PBR CO - 06-03-09 to 12-03-09 6" xfId="11236"/>
    <cellStyle name="_pgvcl-costal_pgvcl_JND-5_Weekly Urban PBR CO - 06-03-09 to 12-03-09 6 10" xfId="11237"/>
    <cellStyle name="_pgvcl-costal_PGVCL-_JND-5_Weekly Urban PBR CO - 06-03-09 to 12-03-09 6 10" xfId="11238"/>
    <cellStyle name="_pgvcl-costal_pgvcl_JND-5_Weekly Urban PBR CO - 06-03-09 to 12-03-09 6 2" xfId="11239"/>
    <cellStyle name="_pgvcl-costal_PGVCL-_JND-5_Weekly Urban PBR CO - 06-03-09 to 12-03-09 6 2" xfId="11240"/>
    <cellStyle name="_pgvcl-costal_pgvcl_JND-5_Weekly Urban PBR CO - 06-03-09 to 12-03-09 6 3" xfId="11241"/>
    <cellStyle name="_pgvcl-costal_PGVCL-_JND-5_Weekly Urban PBR CO - 06-03-09 to 12-03-09 6 3" xfId="11242"/>
    <cellStyle name="_pgvcl-costal_pgvcl_JND-5_Weekly Urban PBR CO - 06-03-09 to 12-03-09 6 4" xfId="11243"/>
    <cellStyle name="_pgvcl-costal_PGVCL-_JND-5_Weekly Urban PBR CO - 06-03-09 to 12-03-09 6 4" xfId="11244"/>
    <cellStyle name="_pgvcl-costal_pgvcl_JND-5_Weekly Urban PBR CO - 06-03-09 to 12-03-09 6 5" xfId="11245"/>
    <cellStyle name="_pgvcl-costal_PGVCL-_JND-5_Weekly Urban PBR CO - 06-03-09 to 12-03-09 6 5" xfId="11246"/>
    <cellStyle name="_pgvcl-costal_pgvcl_JND-5_Weekly Urban PBR CO - 06-03-09 to 12-03-09 6 6" xfId="11247"/>
    <cellStyle name="_pgvcl-costal_PGVCL-_JND-5_Weekly Urban PBR CO - 06-03-09 to 12-03-09 6 6" xfId="11248"/>
    <cellStyle name="_pgvcl-costal_pgvcl_JND-5_Weekly Urban PBR CO - 06-03-09 to 12-03-09 6 7" xfId="11249"/>
    <cellStyle name="_pgvcl-costal_PGVCL-_JND-5_Weekly Urban PBR CO - 06-03-09 to 12-03-09 6 7" xfId="11250"/>
    <cellStyle name="_pgvcl-costal_pgvcl_JND-5_Weekly Urban PBR CO - 06-03-09 to 12-03-09 6 8" xfId="11251"/>
    <cellStyle name="_pgvcl-costal_PGVCL-_JND-5_Weekly Urban PBR CO - 06-03-09 to 12-03-09 6 8" xfId="11252"/>
    <cellStyle name="_pgvcl-costal_pgvcl_JND-5_Weekly Urban PBR CO - 06-03-09 to 12-03-09 6 9" xfId="11253"/>
    <cellStyle name="_pgvcl-costal_PGVCL-_JND-5_Weekly Urban PBR CO - 06-03-09 to 12-03-09 6 9" xfId="11254"/>
    <cellStyle name="_pgvcl-costal_pgvcl_JND-5_Weekly Urban PBR CO - 06-03-09 to 12-03-09 7" xfId="11255"/>
    <cellStyle name="_pgvcl-costal_PGVCL-_JND-5_Weekly Urban PBR CO - 06-03-09 to 12-03-09 7" xfId="11256"/>
    <cellStyle name="_pgvcl-costal_pgvcl_JND-5_Weekly Urban PBR CO - 06-03-09 to 12-03-09 7 10" xfId="11257"/>
    <cellStyle name="_pgvcl-costal_PGVCL-_JND-5_Weekly Urban PBR CO - 06-03-09 to 12-03-09 7 10" xfId="11258"/>
    <cellStyle name="_pgvcl-costal_pgvcl_JND-5_Weekly Urban PBR CO - 06-03-09 to 12-03-09 7 2" xfId="11259"/>
    <cellStyle name="_pgvcl-costal_PGVCL-_JND-5_Weekly Urban PBR CO - 06-03-09 to 12-03-09 7 2" xfId="11260"/>
    <cellStyle name="_pgvcl-costal_pgvcl_JND-5_Weekly Urban PBR CO - 06-03-09 to 12-03-09 7 3" xfId="11261"/>
    <cellStyle name="_pgvcl-costal_PGVCL-_JND-5_Weekly Urban PBR CO - 06-03-09 to 12-03-09 7 3" xfId="11262"/>
    <cellStyle name="_pgvcl-costal_pgvcl_JND-5_Weekly Urban PBR CO - 06-03-09 to 12-03-09 7 4" xfId="11263"/>
    <cellStyle name="_pgvcl-costal_PGVCL-_JND-5_Weekly Urban PBR CO - 06-03-09 to 12-03-09 7 4" xfId="11264"/>
    <cellStyle name="_pgvcl-costal_pgvcl_JND-5_Weekly Urban PBR CO - 06-03-09 to 12-03-09 7 5" xfId="11265"/>
    <cellStyle name="_pgvcl-costal_PGVCL-_JND-5_Weekly Urban PBR CO - 06-03-09 to 12-03-09 7 5" xfId="11266"/>
    <cellStyle name="_pgvcl-costal_pgvcl_JND-5_Weekly Urban PBR CO - 06-03-09 to 12-03-09 7 6" xfId="11267"/>
    <cellStyle name="_pgvcl-costal_PGVCL-_JND-5_Weekly Urban PBR CO - 06-03-09 to 12-03-09 7 6" xfId="11268"/>
    <cellStyle name="_pgvcl-costal_pgvcl_JND-5_Weekly Urban PBR CO - 06-03-09 to 12-03-09 7 7" xfId="11269"/>
    <cellStyle name="_pgvcl-costal_PGVCL-_JND-5_Weekly Urban PBR CO - 06-03-09 to 12-03-09 7 7" xfId="11270"/>
    <cellStyle name="_pgvcl-costal_pgvcl_JND-5_Weekly Urban PBR CO - 06-03-09 to 12-03-09 7 8" xfId="11271"/>
    <cellStyle name="_pgvcl-costal_PGVCL-_JND-5_Weekly Urban PBR CO - 06-03-09 to 12-03-09 7 8" xfId="11272"/>
    <cellStyle name="_pgvcl-costal_pgvcl_JND-5_Weekly Urban PBR CO - 06-03-09 to 12-03-09 7 9" xfId="11273"/>
    <cellStyle name="_pgvcl-costal_PGVCL-_JND-5_Weekly Urban PBR CO - 06-03-09 to 12-03-09 7 9" xfId="11274"/>
    <cellStyle name="_pgvcl-costal_pgvcl_JND-5_Weekly Urban PBR CO - 06-03-09 to 12-03-09 8" xfId="11275"/>
    <cellStyle name="_pgvcl-costal_PGVCL-_JND-5_Weekly Urban PBR CO - 06-03-09 to 12-03-09 8" xfId="11276"/>
    <cellStyle name="_pgvcl-costal_pgvcl_JND-5_Weekly Urban PBR CO - 20-02-09 to 26-02-09" xfId="11277"/>
    <cellStyle name="_pgvcl-costal_PGVCL-_JND-5_Weekly Urban PBR CO - 20-02-09 to 26-02-09" xfId="11278"/>
    <cellStyle name="_pgvcl-costal_pgvcl_JND-5_Weekly Urban PBR CO - 20-02-09 to 26-02-09 2" xfId="11279"/>
    <cellStyle name="_pgvcl-costal_PGVCL-_JND-5_Weekly Urban PBR CO - 20-02-09 to 26-02-09 2" xfId="11280"/>
    <cellStyle name="_pgvcl-costal_pgvcl_JND-5_Weekly Urban PBR CO - 20-02-09 to 26-02-09 2 10" xfId="11281"/>
    <cellStyle name="_pgvcl-costal_PGVCL-_JND-5_Weekly Urban PBR CO - 20-02-09 to 26-02-09 2 10" xfId="11282"/>
    <cellStyle name="_pgvcl-costal_pgvcl_JND-5_Weekly Urban PBR CO - 20-02-09 to 26-02-09 2 2" xfId="11283"/>
    <cellStyle name="_pgvcl-costal_PGVCL-_JND-5_Weekly Urban PBR CO - 20-02-09 to 26-02-09 2 2" xfId="11284"/>
    <cellStyle name="_pgvcl-costal_pgvcl_JND-5_Weekly Urban PBR CO - 20-02-09 to 26-02-09 2 3" xfId="11285"/>
    <cellStyle name="_pgvcl-costal_PGVCL-_JND-5_Weekly Urban PBR CO - 20-02-09 to 26-02-09 2 3" xfId="11286"/>
    <cellStyle name="_pgvcl-costal_pgvcl_JND-5_Weekly Urban PBR CO - 20-02-09 to 26-02-09 2 4" xfId="11287"/>
    <cellStyle name="_pgvcl-costal_PGVCL-_JND-5_Weekly Urban PBR CO - 20-02-09 to 26-02-09 2 4" xfId="11288"/>
    <cellStyle name="_pgvcl-costal_pgvcl_JND-5_Weekly Urban PBR CO - 20-02-09 to 26-02-09 2 5" xfId="11289"/>
    <cellStyle name="_pgvcl-costal_PGVCL-_JND-5_Weekly Urban PBR CO - 20-02-09 to 26-02-09 2 5" xfId="11290"/>
    <cellStyle name="_pgvcl-costal_pgvcl_JND-5_Weekly Urban PBR CO - 20-02-09 to 26-02-09 2 6" xfId="11291"/>
    <cellStyle name="_pgvcl-costal_PGVCL-_JND-5_Weekly Urban PBR CO - 20-02-09 to 26-02-09 2 6" xfId="11292"/>
    <cellStyle name="_pgvcl-costal_pgvcl_JND-5_Weekly Urban PBR CO - 20-02-09 to 26-02-09 2 7" xfId="11293"/>
    <cellStyle name="_pgvcl-costal_PGVCL-_JND-5_Weekly Urban PBR CO - 20-02-09 to 26-02-09 2 7" xfId="11294"/>
    <cellStyle name="_pgvcl-costal_pgvcl_JND-5_Weekly Urban PBR CO - 20-02-09 to 26-02-09 2 8" xfId="11295"/>
    <cellStyle name="_pgvcl-costal_PGVCL-_JND-5_Weekly Urban PBR CO - 20-02-09 to 26-02-09 2 8" xfId="11296"/>
    <cellStyle name="_pgvcl-costal_pgvcl_JND-5_Weekly Urban PBR CO - 20-02-09 to 26-02-09 2 9" xfId="11297"/>
    <cellStyle name="_pgvcl-costal_PGVCL-_JND-5_Weekly Urban PBR CO - 20-02-09 to 26-02-09 2 9" xfId="11298"/>
    <cellStyle name="_pgvcl-costal_pgvcl_JND-5_Weekly Urban PBR CO - 20-02-09 to 26-02-09 3" xfId="11299"/>
    <cellStyle name="_pgvcl-costal_PGVCL-_JND-5_Weekly Urban PBR CO - 20-02-09 to 26-02-09 3" xfId="11300"/>
    <cellStyle name="_pgvcl-costal_pgvcl_JND-5_Weekly Urban PBR CO - 20-02-09 to 26-02-09 3 10" xfId="11301"/>
    <cellStyle name="_pgvcl-costal_PGVCL-_JND-5_Weekly Urban PBR CO - 20-02-09 to 26-02-09 3 10" xfId="11302"/>
    <cellStyle name="_pgvcl-costal_pgvcl_JND-5_Weekly Urban PBR CO - 20-02-09 to 26-02-09 3 2" xfId="11303"/>
    <cellStyle name="_pgvcl-costal_PGVCL-_JND-5_Weekly Urban PBR CO - 20-02-09 to 26-02-09 3 2" xfId="11304"/>
    <cellStyle name="_pgvcl-costal_pgvcl_JND-5_Weekly Urban PBR CO - 20-02-09 to 26-02-09 3 3" xfId="11305"/>
    <cellStyle name="_pgvcl-costal_PGVCL-_JND-5_Weekly Urban PBR CO - 20-02-09 to 26-02-09 3 3" xfId="11306"/>
    <cellStyle name="_pgvcl-costal_pgvcl_JND-5_Weekly Urban PBR CO - 20-02-09 to 26-02-09 3 4" xfId="11307"/>
    <cellStyle name="_pgvcl-costal_PGVCL-_JND-5_Weekly Urban PBR CO - 20-02-09 to 26-02-09 3 4" xfId="11308"/>
    <cellStyle name="_pgvcl-costal_pgvcl_JND-5_Weekly Urban PBR CO - 20-02-09 to 26-02-09 3 5" xfId="11309"/>
    <cellStyle name="_pgvcl-costal_PGVCL-_JND-5_Weekly Urban PBR CO - 20-02-09 to 26-02-09 3 5" xfId="11310"/>
    <cellStyle name="_pgvcl-costal_pgvcl_JND-5_Weekly Urban PBR CO - 20-02-09 to 26-02-09 3 6" xfId="11311"/>
    <cellStyle name="_pgvcl-costal_PGVCL-_JND-5_Weekly Urban PBR CO - 20-02-09 to 26-02-09 3 6" xfId="11312"/>
    <cellStyle name="_pgvcl-costal_pgvcl_JND-5_Weekly Urban PBR CO - 20-02-09 to 26-02-09 3 7" xfId="11313"/>
    <cellStyle name="_pgvcl-costal_PGVCL-_JND-5_Weekly Urban PBR CO - 20-02-09 to 26-02-09 3 7" xfId="11314"/>
    <cellStyle name="_pgvcl-costal_pgvcl_JND-5_Weekly Urban PBR CO - 20-02-09 to 26-02-09 3 8" xfId="11315"/>
    <cellStyle name="_pgvcl-costal_PGVCL-_JND-5_Weekly Urban PBR CO - 20-02-09 to 26-02-09 3 8" xfId="11316"/>
    <cellStyle name="_pgvcl-costal_pgvcl_JND-5_Weekly Urban PBR CO - 20-02-09 to 26-02-09 3 9" xfId="11317"/>
    <cellStyle name="_pgvcl-costal_PGVCL-_JND-5_Weekly Urban PBR CO - 20-02-09 to 26-02-09 3 9" xfId="11318"/>
    <cellStyle name="_pgvcl-costal_pgvcl_JND-5_Weekly Urban PBR CO - 20-02-09 to 26-02-09 4" xfId="11319"/>
    <cellStyle name="_pgvcl-costal_PGVCL-_JND-5_Weekly Urban PBR CO - 20-02-09 to 26-02-09 4" xfId="11320"/>
    <cellStyle name="_pgvcl-costal_pgvcl_JND-5_Weekly Urban PBR CO - 20-02-09 to 26-02-09 4 10" xfId="11321"/>
    <cellStyle name="_pgvcl-costal_PGVCL-_JND-5_Weekly Urban PBR CO - 20-02-09 to 26-02-09 4 10" xfId="11322"/>
    <cellStyle name="_pgvcl-costal_pgvcl_JND-5_Weekly Urban PBR CO - 20-02-09 to 26-02-09 4 2" xfId="11323"/>
    <cellStyle name="_pgvcl-costal_PGVCL-_JND-5_Weekly Urban PBR CO - 20-02-09 to 26-02-09 4 2" xfId="11324"/>
    <cellStyle name="_pgvcl-costal_pgvcl_JND-5_Weekly Urban PBR CO - 20-02-09 to 26-02-09 4 3" xfId="11325"/>
    <cellStyle name="_pgvcl-costal_PGVCL-_JND-5_Weekly Urban PBR CO - 20-02-09 to 26-02-09 4 3" xfId="11326"/>
    <cellStyle name="_pgvcl-costal_pgvcl_JND-5_Weekly Urban PBR CO - 20-02-09 to 26-02-09 4 4" xfId="11327"/>
    <cellStyle name="_pgvcl-costal_PGVCL-_JND-5_Weekly Urban PBR CO - 20-02-09 to 26-02-09 4 4" xfId="11328"/>
    <cellStyle name="_pgvcl-costal_pgvcl_JND-5_Weekly Urban PBR CO - 20-02-09 to 26-02-09 4 5" xfId="11329"/>
    <cellStyle name="_pgvcl-costal_PGVCL-_JND-5_Weekly Urban PBR CO - 20-02-09 to 26-02-09 4 5" xfId="11330"/>
    <cellStyle name="_pgvcl-costal_pgvcl_JND-5_Weekly Urban PBR CO - 20-02-09 to 26-02-09 4 6" xfId="11331"/>
    <cellStyle name="_pgvcl-costal_PGVCL-_JND-5_Weekly Urban PBR CO - 20-02-09 to 26-02-09 4 6" xfId="11332"/>
    <cellStyle name="_pgvcl-costal_pgvcl_JND-5_Weekly Urban PBR CO - 20-02-09 to 26-02-09 4 7" xfId="11333"/>
    <cellStyle name="_pgvcl-costal_PGVCL-_JND-5_Weekly Urban PBR CO - 20-02-09 to 26-02-09 4 7" xfId="11334"/>
    <cellStyle name="_pgvcl-costal_pgvcl_JND-5_Weekly Urban PBR CO - 20-02-09 to 26-02-09 4 8" xfId="11335"/>
    <cellStyle name="_pgvcl-costal_PGVCL-_JND-5_Weekly Urban PBR CO - 20-02-09 to 26-02-09 4 8" xfId="11336"/>
    <cellStyle name="_pgvcl-costal_pgvcl_JND-5_Weekly Urban PBR CO - 20-02-09 to 26-02-09 4 9" xfId="11337"/>
    <cellStyle name="_pgvcl-costal_PGVCL-_JND-5_Weekly Urban PBR CO - 20-02-09 to 26-02-09 4 9" xfId="11338"/>
    <cellStyle name="_pgvcl-costal_pgvcl_JND-5_Weekly Urban PBR CO - 20-02-09 to 26-02-09 5" xfId="11339"/>
    <cellStyle name="_pgvcl-costal_PGVCL-_JND-5_Weekly Urban PBR CO - 20-02-09 to 26-02-09 5" xfId="11340"/>
    <cellStyle name="_pgvcl-costal_pgvcl_JND-5_Weekly Urban PBR CO - 20-02-09 to 26-02-09 5 10" xfId="11341"/>
    <cellStyle name="_pgvcl-costal_PGVCL-_JND-5_Weekly Urban PBR CO - 20-02-09 to 26-02-09 5 10" xfId="11342"/>
    <cellStyle name="_pgvcl-costal_pgvcl_JND-5_Weekly Urban PBR CO - 20-02-09 to 26-02-09 5 2" xfId="11343"/>
    <cellStyle name="_pgvcl-costal_PGVCL-_JND-5_Weekly Urban PBR CO - 20-02-09 to 26-02-09 5 2" xfId="11344"/>
    <cellStyle name="_pgvcl-costal_pgvcl_JND-5_Weekly Urban PBR CO - 20-02-09 to 26-02-09 5 3" xfId="11345"/>
    <cellStyle name="_pgvcl-costal_PGVCL-_JND-5_Weekly Urban PBR CO - 20-02-09 to 26-02-09 5 3" xfId="11346"/>
    <cellStyle name="_pgvcl-costal_pgvcl_JND-5_Weekly Urban PBR CO - 20-02-09 to 26-02-09 5 4" xfId="11347"/>
    <cellStyle name="_pgvcl-costal_PGVCL-_JND-5_Weekly Urban PBR CO - 20-02-09 to 26-02-09 5 4" xfId="11348"/>
    <cellStyle name="_pgvcl-costal_pgvcl_JND-5_Weekly Urban PBR CO - 20-02-09 to 26-02-09 5 5" xfId="11349"/>
    <cellStyle name="_pgvcl-costal_PGVCL-_JND-5_Weekly Urban PBR CO - 20-02-09 to 26-02-09 5 5" xfId="11350"/>
    <cellStyle name="_pgvcl-costal_pgvcl_JND-5_Weekly Urban PBR CO - 20-02-09 to 26-02-09 5 6" xfId="11351"/>
    <cellStyle name="_pgvcl-costal_PGVCL-_JND-5_Weekly Urban PBR CO - 20-02-09 to 26-02-09 5 6" xfId="11352"/>
    <cellStyle name="_pgvcl-costal_pgvcl_JND-5_Weekly Urban PBR CO - 20-02-09 to 26-02-09 5 7" xfId="11353"/>
    <cellStyle name="_pgvcl-costal_PGVCL-_JND-5_Weekly Urban PBR CO - 20-02-09 to 26-02-09 5 7" xfId="11354"/>
    <cellStyle name="_pgvcl-costal_pgvcl_JND-5_Weekly Urban PBR CO - 20-02-09 to 26-02-09 5 8" xfId="11355"/>
    <cellStyle name="_pgvcl-costal_PGVCL-_JND-5_Weekly Urban PBR CO - 20-02-09 to 26-02-09 5 8" xfId="11356"/>
    <cellStyle name="_pgvcl-costal_pgvcl_JND-5_Weekly Urban PBR CO - 20-02-09 to 26-02-09 5 9" xfId="11357"/>
    <cellStyle name="_pgvcl-costal_PGVCL-_JND-5_Weekly Urban PBR CO - 20-02-09 to 26-02-09 5 9" xfId="11358"/>
    <cellStyle name="_pgvcl-costal_pgvcl_JND-5_Weekly Urban PBR CO - 20-02-09 to 26-02-09 6" xfId="11359"/>
    <cellStyle name="_pgvcl-costal_PGVCL-_JND-5_Weekly Urban PBR CO - 20-02-09 to 26-02-09 6" xfId="11360"/>
    <cellStyle name="_pgvcl-costal_pgvcl_JND-5_Weekly Urban PBR CO - 20-02-09 to 26-02-09 6 10" xfId="11361"/>
    <cellStyle name="_pgvcl-costal_PGVCL-_JND-5_Weekly Urban PBR CO - 20-02-09 to 26-02-09 6 10" xfId="11362"/>
    <cellStyle name="_pgvcl-costal_pgvcl_JND-5_Weekly Urban PBR CO - 20-02-09 to 26-02-09 6 2" xfId="11363"/>
    <cellStyle name="_pgvcl-costal_PGVCL-_JND-5_Weekly Urban PBR CO - 20-02-09 to 26-02-09 6 2" xfId="11364"/>
    <cellStyle name="_pgvcl-costal_pgvcl_JND-5_Weekly Urban PBR CO - 20-02-09 to 26-02-09 6 3" xfId="11365"/>
    <cellStyle name="_pgvcl-costal_PGVCL-_JND-5_Weekly Urban PBR CO - 20-02-09 to 26-02-09 6 3" xfId="11366"/>
    <cellStyle name="_pgvcl-costal_pgvcl_JND-5_Weekly Urban PBR CO - 20-02-09 to 26-02-09 6 4" xfId="11367"/>
    <cellStyle name="_pgvcl-costal_PGVCL-_JND-5_Weekly Urban PBR CO - 20-02-09 to 26-02-09 6 4" xfId="11368"/>
    <cellStyle name="_pgvcl-costal_pgvcl_JND-5_Weekly Urban PBR CO - 20-02-09 to 26-02-09 6 5" xfId="11369"/>
    <cellStyle name="_pgvcl-costal_PGVCL-_JND-5_Weekly Urban PBR CO - 20-02-09 to 26-02-09 6 5" xfId="11370"/>
    <cellStyle name="_pgvcl-costal_pgvcl_JND-5_Weekly Urban PBR CO - 20-02-09 to 26-02-09 6 6" xfId="11371"/>
    <cellStyle name="_pgvcl-costal_PGVCL-_JND-5_Weekly Urban PBR CO - 20-02-09 to 26-02-09 6 6" xfId="11372"/>
    <cellStyle name="_pgvcl-costal_pgvcl_JND-5_Weekly Urban PBR CO - 20-02-09 to 26-02-09 6 7" xfId="11373"/>
    <cellStyle name="_pgvcl-costal_PGVCL-_JND-5_Weekly Urban PBR CO - 20-02-09 to 26-02-09 6 7" xfId="11374"/>
    <cellStyle name="_pgvcl-costal_pgvcl_JND-5_Weekly Urban PBR CO - 20-02-09 to 26-02-09 6 8" xfId="11375"/>
    <cellStyle name="_pgvcl-costal_PGVCL-_JND-5_Weekly Urban PBR CO - 20-02-09 to 26-02-09 6 8" xfId="11376"/>
    <cellStyle name="_pgvcl-costal_pgvcl_JND-5_Weekly Urban PBR CO - 20-02-09 to 26-02-09 6 9" xfId="11377"/>
    <cellStyle name="_pgvcl-costal_PGVCL-_JND-5_Weekly Urban PBR CO - 20-02-09 to 26-02-09 6 9" xfId="11378"/>
    <cellStyle name="_pgvcl-costal_pgvcl_JND-5_Weekly Urban PBR CO - 20-02-09 to 26-02-09 7" xfId="11379"/>
    <cellStyle name="_pgvcl-costal_PGVCL-_JND-5_Weekly Urban PBR CO - 20-02-09 to 26-02-09 7" xfId="11380"/>
    <cellStyle name="_pgvcl-costal_pgvcl_JND-5_Weekly Urban PBR CO - 20-02-09 to 26-02-09 7 10" xfId="11381"/>
    <cellStyle name="_pgvcl-costal_PGVCL-_JND-5_Weekly Urban PBR CO - 20-02-09 to 26-02-09 7 10" xfId="11382"/>
    <cellStyle name="_pgvcl-costal_pgvcl_JND-5_Weekly Urban PBR CO - 20-02-09 to 26-02-09 7 2" xfId="11383"/>
    <cellStyle name="_pgvcl-costal_PGVCL-_JND-5_Weekly Urban PBR CO - 20-02-09 to 26-02-09 7 2" xfId="11384"/>
    <cellStyle name="_pgvcl-costal_pgvcl_JND-5_Weekly Urban PBR CO - 20-02-09 to 26-02-09 7 3" xfId="11385"/>
    <cellStyle name="_pgvcl-costal_PGVCL-_JND-5_Weekly Urban PBR CO - 20-02-09 to 26-02-09 7 3" xfId="11386"/>
    <cellStyle name="_pgvcl-costal_pgvcl_JND-5_Weekly Urban PBR CO - 20-02-09 to 26-02-09 7 4" xfId="11387"/>
    <cellStyle name="_pgvcl-costal_PGVCL-_JND-5_Weekly Urban PBR CO - 20-02-09 to 26-02-09 7 4" xfId="11388"/>
    <cellStyle name="_pgvcl-costal_pgvcl_JND-5_Weekly Urban PBR CO - 20-02-09 to 26-02-09 7 5" xfId="11389"/>
    <cellStyle name="_pgvcl-costal_PGVCL-_JND-5_Weekly Urban PBR CO - 20-02-09 to 26-02-09 7 5" xfId="11390"/>
    <cellStyle name="_pgvcl-costal_pgvcl_JND-5_Weekly Urban PBR CO - 20-02-09 to 26-02-09 7 6" xfId="11391"/>
    <cellStyle name="_pgvcl-costal_PGVCL-_JND-5_Weekly Urban PBR CO - 20-02-09 to 26-02-09 7 6" xfId="11392"/>
    <cellStyle name="_pgvcl-costal_pgvcl_JND-5_Weekly Urban PBR CO - 20-02-09 to 26-02-09 7 7" xfId="11393"/>
    <cellStyle name="_pgvcl-costal_PGVCL-_JND-5_Weekly Urban PBR CO - 20-02-09 to 26-02-09 7 7" xfId="11394"/>
    <cellStyle name="_pgvcl-costal_pgvcl_JND-5_Weekly Urban PBR CO - 20-02-09 to 26-02-09 7 8" xfId="11395"/>
    <cellStyle name="_pgvcl-costal_PGVCL-_JND-5_Weekly Urban PBR CO - 20-02-09 to 26-02-09 7 8" xfId="11396"/>
    <cellStyle name="_pgvcl-costal_pgvcl_JND-5_Weekly Urban PBR CO - 20-02-09 to 26-02-09 7 9" xfId="11397"/>
    <cellStyle name="_pgvcl-costal_PGVCL-_JND-5_Weekly Urban PBR CO - 20-02-09 to 26-02-09 7 9" xfId="11398"/>
    <cellStyle name="_pgvcl-costal_pgvcl_JND-5_Weekly Urban PBR CO - 20-02-09 to 26-02-09 8" xfId="11399"/>
    <cellStyle name="_pgvcl-costal_PGVCL-_JND-5_Weekly Urban PBR CO - 20-02-09 to 26-02-09 8" xfId="11400"/>
    <cellStyle name="_pgvcl-costal_pgvcl_JND-5_Weekly Urban PBR CO - 30-01-09 to 05-02-09" xfId="11401"/>
    <cellStyle name="_pgvcl-costal_PGVCL-_JND-5_Weekly Urban PBR CO - 30-01-09 to 05-02-09" xfId="11402"/>
    <cellStyle name="_pgvcl-costal_pgvcl_JND-5_Weekly Urban PBR CO - 30-01-09 to 05-02-09 2" xfId="11403"/>
    <cellStyle name="_pgvcl-costal_PGVCL-_JND-5_Weekly Urban PBR CO - 30-01-09 to 05-02-09 2" xfId="11404"/>
    <cellStyle name="_pgvcl-costal_pgvcl_JND-5_Weekly Urban PBR CO - 30-01-09 to 05-02-09 2 10" xfId="11405"/>
    <cellStyle name="_pgvcl-costal_PGVCL-_JND-5_Weekly Urban PBR CO - 30-01-09 to 05-02-09 2 10" xfId="11406"/>
    <cellStyle name="_pgvcl-costal_pgvcl_JND-5_Weekly Urban PBR CO - 30-01-09 to 05-02-09 2 2" xfId="11407"/>
    <cellStyle name="_pgvcl-costal_PGVCL-_JND-5_Weekly Urban PBR CO - 30-01-09 to 05-02-09 2 2" xfId="11408"/>
    <cellStyle name="_pgvcl-costal_pgvcl_JND-5_Weekly Urban PBR CO - 30-01-09 to 05-02-09 2 3" xfId="11409"/>
    <cellStyle name="_pgvcl-costal_PGVCL-_JND-5_Weekly Urban PBR CO - 30-01-09 to 05-02-09 2 3" xfId="11410"/>
    <cellStyle name="_pgvcl-costal_pgvcl_JND-5_Weekly Urban PBR CO - 30-01-09 to 05-02-09 2 4" xfId="11411"/>
    <cellStyle name="_pgvcl-costal_PGVCL-_JND-5_Weekly Urban PBR CO - 30-01-09 to 05-02-09 2 4" xfId="11412"/>
    <cellStyle name="_pgvcl-costal_pgvcl_JND-5_Weekly Urban PBR CO - 30-01-09 to 05-02-09 2 5" xfId="11413"/>
    <cellStyle name="_pgvcl-costal_PGVCL-_JND-5_Weekly Urban PBR CO - 30-01-09 to 05-02-09 2 5" xfId="11414"/>
    <cellStyle name="_pgvcl-costal_pgvcl_JND-5_Weekly Urban PBR CO - 30-01-09 to 05-02-09 2 6" xfId="11415"/>
    <cellStyle name="_pgvcl-costal_PGVCL-_JND-5_Weekly Urban PBR CO - 30-01-09 to 05-02-09 2 6" xfId="11416"/>
    <cellStyle name="_pgvcl-costal_pgvcl_JND-5_Weekly Urban PBR CO - 30-01-09 to 05-02-09 2 7" xfId="11417"/>
    <cellStyle name="_pgvcl-costal_PGVCL-_JND-5_Weekly Urban PBR CO - 30-01-09 to 05-02-09 2 7" xfId="11418"/>
    <cellStyle name="_pgvcl-costal_pgvcl_JND-5_Weekly Urban PBR CO - 30-01-09 to 05-02-09 2 8" xfId="11419"/>
    <cellStyle name="_pgvcl-costal_PGVCL-_JND-5_Weekly Urban PBR CO - 30-01-09 to 05-02-09 2 8" xfId="11420"/>
    <cellStyle name="_pgvcl-costal_pgvcl_JND-5_Weekly Urban PBR CO - 30-01-09 to 05-02-09 2 9" xfId="11421"/>
    <cellStyle name="_pgvcl-costal_PGVCL-_JND-5_Weekly Urban PBR CO - 30-01-09 to 05-02-09 2 9" xfId="11422"/>
    <cellStyle name="_pgvcl-costal_pgvcl_JND-5_Weekly Urban PBR CO - 30-01-09 to 05-02-09 3" xfId="11423"/>
    <cellStyle name="_pgvcl-costal_PGVCL-_JND-5_Weekly Urban PBR CO - 30-01-09 to 05-02-09 3" xfId="11424"/>
    <cellStyle name="_pgvcl-costal_pgvcl_JND-5_Weekly Urban PBR CO - 30-01-09 to 05-02-09 3 10" xfId="11425"/>
    <cellStyle name="_pgvcl-costal_PGVCL-_JND-5_Weekly Urban PBR CO - 30-01-09 to 05-02-09 3 10" xfId="11426"/>
    <cellStyle name="_pgvcl-costal_pgvcl_JND-5_Weekly Urban PBR CO - 30-01-09 to 05-02-09 3 2" xfId="11427"/>
    <cellStyle name="_pgvcl-costal_PGVCL-_JND-5_Weekly Urban PBR CO - 30-01-09 to 05-02-09 3 2" xfId="11428"/>
    <cellStyle name="_pgvcl-costal_pgvcl_JND-5_Weekly Urban PBR CO - 30-01-09 to 05-02-09 3 3" xfId="11429"/>
    <cellStyle name="_pgvcl-costal_PGVCL-_JND-5_Weekly Urban PBR CO - 30-01-09 to 05-02-09 3 3" xfId="11430"/>
    <cellStyle name="_pgvcl-costal_pgvcl_JND-5_Weekly Urban PBR CO - 30-01-09 to 05-02-09 3 4" xfId="11431"/>
    <cellStyle name="_pgvcl-costal_PGVCL-_JND-5_Weekly Urban PBR CO - 30-01-09 to 05-02-09 3 4" xfId="11432"/>
    <cellStyle name="_pgvcl-costal_pgvcl_JND-5_Weekly Urban PBR CO - 30-01-09 to 05-02-09 3 5" xfId="11433"/>
    <cellStyle name="_pgvcl-costal_PGVCL-_JND-5_Weekly Urban PBR CO - 30-01-09 to 05-02-09 3 5" xfId="11434"/>
    <cellStyle name="_pgvcl-costal_pgvcl_JND-5_Weekly Urban PBR CO - 30-01-09 to 05-02-09 3 6" xfId="11435"/>
    <cellStyle name="_pgvcl-costal_PGVCL-_JND-5_Weekly Urban PBR CO - 30-01-09 to 05-02-09 3 6" xfId="11436"/>
    <cellStyle name="_pgvcl-costal_pgvcl_JND-5_Weekly Urban PBR CO - 30-01-09 to 05-02-09 3 7" xfId="11437"/>
    <cellStyle name="_pgvcl-costal_PGVCL-_JND-5_Weekly Urban PBR CO - 30-01-09 to 05-02-09 3 7" xfId="11438"/>
    <cellStyle name="_pgvcl-costal_pgvcl_JND-5_Weekly Urban PBR CO - 30-01-09 to 05-02-09 3 8" xfId="11439"/>
    <cellStyle name="_pgvcl-costal_PGVCL-_JND-5_Weekly Urban PBR CO - 30-01-09 to 05-02-09 3 8" xfId="11440"/>
    <cellStyle name="_pgvcl-costal_pgvcl_JND-5_Weekly Urban PBR CO - 30-01-09 to 05-02-09 3 9" xfId="11441"/>
    <cellStyle name="_pgvcl-costal_PGVCL-_JND-5_Weekly Urban PBR CO - 30-01-09 to 05-02-09 3 9" xfId="11442"/>
    <cellStyle name="_pgvcl-costal_pgvcl_JND-5_Weekly Urban PBR CO - 30-01-09 to 05-02-09 4" xfId="11443"/>
    <cellStyle name="_pgvcl-costal_PGVCL-_JND-5_Weekly Urban PBR CO - 30-01-09 to 05-02-09 4" xfId="11444"/>
    <cellStyle name="_pgvcl-costal_pgvcl_JND-5_Weekly Urban PBR CO - 30-01-09 to 05-02-09 4 10" xfId="11445"/>
    <cellStyle name="_pgvcl-costal_PGVCL-_JND-5_Weekly Urban PBR CO - 30-01-09 to 05-02-09 4 10" xfId="11446"/>
    <cellStyle name="_pgvcl-costal_pgvcl_JND-5_Weekly Urban PBR CO - 30-01-09 to 05-02-09 4 2" xfId="11447"/>
    <cellStyle name="_pgvcl-costal_PGVCL-_JND-5_Weekly Urban PBR CO - 30-01-09 to 05-02-09 4 2" xfId="11448"/>
    <cellStyle name="_pgvcl-costal_pgvcl_JND-5_Weekly Urban PBR CO - 30-01-09 to 05-02-09 4 3" xfId="11449"/>
    <cellStyle name="_pgvcl-costal_PGVCL-_JND-5_Weekly Urban PBR CO - 30-01-09 to 05-02-09 4 3" xfId="11450"/>
    <cellStyle name="_pgvcl-costal_pgvcl_JND-5_Weekly Urban PBR CO - 30-01-09 to 05-02-09 4 4" xfId="11451"/>
    <cellStyle name="_pgvcl-costal_PGVCL-_JND-5_Weekly Urban PBR CO - 30-01-09 to 05-02-09 4 4" xfId="11452"/>
    <cellStyle name="_pgvcl-costal_pgvcl_JND-5_Weekly Urban PBR CO - 30-01-09 to 05-02-09 4 5" xfId="11453"/>
    <cellStyle name="_pgvcl-costal_PGVCL-_JND-5_Weekly Urban PBR CO - 30-01-09 to 05-02-09 4 5" xfId="11454"/>
    <cellStyle name="_pgvcl-costal_pgvcl_JND-5_Weekly Urban PBR CO - 30-01-09 to 05-02-09 4 6" xfId="11455"/>
    <cellStyle name="_pgvcl-costal_PGVCL-_JND-5_Weekly Urban PBR CO - 30-01-09 to 05-02-09 4 6" xfId="11456"/>
    <cellStyle name="_pgvcl-costal_pgvcl_JND-5_Weekly Urban PBR CO - 30-01-09 to 05-02-09 4 7" xfId="11457"/>
    <cellStyle name="_pgvcl-costal_PGVCL-_JND-5_Weekly Urban PBR CO - 30-01-09 to 05-02-09 4 7" xfId="11458"/>
    <cellStyle name="_pgvcl-costal_pgvcl_JND-5_Weekly Urban PBR CO - 30-01-09 to 05-02-09 4 8" xfId="11459"/>
    <cellStyle name="_pgvcl-costal_PGVCL-_JND-5_Weekly Urban PBR CO - 30-01-09 to 05-02-09 4 8" xfId="11460"/>
    <cellStyle name="_pgvcl-costal_pgvcl_JND-5_Weekly Urban PBR CO - 30-01-09 to 05-02-09 4 9" xfId="11461"/>
    <cellStyle name="_pgvcl-costal_PGVCL-_JND-5_Weekly Urban PBR CO - 30-01-09 to 05-02-09 4 9" xfId="11462"/>
    <cellStyle name="_pgvcl-costal_pgvcl_JND-5_Weekly Urban PBR CO - 30-01-09 to 05-02-09 5" xfId="11463"/>
    <cellStyle name="_pgvcl-costal_PGVCL-_JND-5_Weekly Urban PBR CO - 30-01-09 to 05-02-09 5" xfId="11464"/>
    <cellStyle name="_pgvcl-costal_pgvcl_JND-5_Weekly Urban PBR CO - 30-01-09 to 05-02-09 5 10" xfId="11465"/>
    <cellStyle name="_pgvcl-costal_PGVCL-_JND-5_Weekly Urban PBR CO - 30-01-09 to 05-02-09 5 10" xfId="11466"/>
    <cellStyle name="_pgvcl-costal_pgvcl_JND-5_Weekly Urban PBR CO - 30-01-09 to 05-02-09 5 2" xfId="11467"/>
    <cellStyle name="_pgvcl-costal_PGVCL-_JND-5_Weekly Urban PBR CO - 30-01-09 to 05-02-09 5 2" xfId="11468"/>
    <cellStyle name="_pgvcl-costal_pgvcl_JND-5_Weekly Urban PBR CO - 30-01-09 to 05-02-09 5 3" xfId="11469"/>
    <cellStyle name="_pgvcl-costal_PGVCL-_JND-5_Weekly Urban PBR CO - 30-01-09 to 05-02-09 5 3" xfId="11470"/>
    <cellStyle name="_pgvcl-costal_pgvcl_JND-5_Weekly Urban PBR CO - 30-01-09 to 05-02-09 5 4" xfId="11471"/>
    <cellStyle name="_pgvcl-costal_PGVCL-_JND-5_Weekly Urban PBR CO - 30-01-09 to 05-02-09 5 4" xfId="11472"/>
    <cellStyle name="_pgvcl-costal_pgvcl_JND-5_Weekly Urban PBR CO - 30-01-09 to 05-02-09 5 5" xfId="11473"/>
    <cellStyle name="_pgvcl-costal_PGVCL-_JND-5_Weekly Urban PBR CO - 30-01-09 to 05-02-09 5 5" xfId="11474"/>
    <cellStyle name="_pgvcl-costal_pgvcl_JND-5_Weekly Urban PBR CO - 30-01-09 to 05-02-09 5 6" xfId="11475"/>
    <cellStyle name="_pgvcl-costal_PGVCL-_JND-5_Weekly Urban PBR CO - 30-01-09 to 05-02-09 5 6" xfId="11476"/>
    <cellStyle name="_pgvcl-costal_pgvcl_JND-5_Weekly Urban PBR CO - 30-01-09 to 05-02-09 5 7" xfId="11477"/>
    <cellStyle name="_pgvcl-costal_PGVCL-_JND-5_Weekly Urban PBR CO - 30-01-09 to 05-02-09 5 7" xfId="11478"/>
    <cellStyle name="_pgvcl-costal_pgvcl_JND-5_Weekly Urban PBR CO - 30-01-09 to 05-02-09 5 8" xfId="11479"/>
    <cellStyle name="_pgvcl-costal_PGVCL-_JND-5_Weekly Urban PBR CO - 30-01-09 to 05-02-09 5 8" xfId="11480"/>
    <cellStyle name="_pgvcl-costal_pgvcl_JND-5_Weekly Urban PBR CO - 30-01-09 to 05-02-09 5 9" xfId="11481"/>
    <cellStyle name="_pgvcl-costal_PGVCL-_JND-5_Weekly Urban PBR CO - 30-01-09 to 05-02-09 5 9" xfId="11482"/>
    <cellStyle name="_pgvcl-costal_pgvcl_JND-5_Weekly Urban PBR CO - 30-01-09 to 05-02-09 6" xfId="11483"/>
    <cellStyle name="_pgvcl-costal_PGVCL-_JND-5_Weekly Urban PBR CO - 30-01-09 to 05-02-09 6" xfId="11484"/>
    <cellStyle name="_pgvcl-costal_pgvcl_JND-5_Weekly Urban PBR CO - 30-01-09 to 05-02-09 6 10" xfId="11485"/>
    <cellStyle name="_pgvcl-costal_PGVCL-_JND-5_Weekly Urban PBR CO - 30-01-09 to 05-02-09 6 10" xfId="11486"/>
    <cellStyle name="_pgvcl-costal_pgvcl_JND-5_Weekly Urban PBR CO - 30-01-09 to 05-02-09 6 2" xfId="11487"/>
    <cellStyle name="_pgvcl-costal_PGVCL-_JND-5_Weekly Urban PBR CO - 30-01-09 to 05-02-09 6 2" xfId="11488"/>
    <cellStyle name="_pgvcl-costal_pgvcl_JND-5_Weekly Urban PBR CO - 30-01-09 to 05-02-09 6 3" xfId="11489"/>
    <cellStyle name="_pgvcl-costal_PGVCL-_JND-5_Weekly Urban PBR CO - 30-01-09 to 05-02-09 6 3" xfId="11490"/>
    <cellStyle name="_pgvcl-costal_pgvcl_JND-5_Weekly Urban PBR CO - 30-01-09 to 05-02-09 6 4" xfId="11491"/>
    <cellStyle name="_pgvcl-costal_PGVCL-_JND-5_Weekly Urban PBR CO - 30-01-09 to 05-02-09 6 4" xfId="11492"/>
    <cellStyle name="_pgvcl-costal_pgvcl_JND-5_Weekly Urban PBR CO - 30-01-09 to 05-02-09 6 5" xfId="11493"/>
    <cellStyle name="_pgvcl-costal_PGVCL-_JND-5_Weekly Urban PBR CO - 30-01-09 to 05-02-09 6 5" xfId="11494"/>
    <cellStyle name="_pgvcl-costal_pgvcl_JND-5_Weekly Urban PBR CO - 30-01-09 to 05-02-09 6 6" xfId="11495"/>
    <cellStyle name="_pgvcl-costal_PGVCL-_JND-5_Weekly Urban PBR CO - 30-01-09 to 05-02-09 6 6" xfId="11496"/>
    <cellStyle name="_pgvcl-costal_pgvcl_JND-5_Weekly Urban PBR CO - 30-01-09 to 05-02-09 6 7" xfId="11497"/>
    <cellStyle name="_pgvcl-costal_PGVCL-_JND-5_Weekly Urban PBR CO - 30-01-09 to 05-02-09 6 7" xfId="11498"/>
    <cellStyle name="_pgvcl-costal_pgvcl_JND-5_Weekly Urban PBR CO - 30-01-09 to 05-02-09 6 8" xfId="11499"/>
    <cellStyle name="_pgvcl-costal_PGVCL-_JND-5_Weekly Urban PBR CO - 30-01-09 to 05-02-09 6 8" xfId="11500"/>
    <cellStyle name="_pgvcl-costal_pgvcl_JND-5_Weekly Urban PBR CO - 30-01-09 to 05-02-09 6 9" xfId="11501"/>
    <cellStyle name="_pgvcl-costal_PGVCL-_JND-5_Weekly Urban PBR CO - 30-01-09 to 05-02-09 6 9" xfId="11502"/>
    <cellStyle name="_pgvcl-costal_pgvcl_JND-5_Weekly Urban PBR CO - 30-01-09 to 05-02-09 7" xfId="11503"/>
    <cellStyle name="_pgvcl-costal_PGVCL-_JND-5_Weekly Urban PBR CO - 30-01-09 to 05-02-09 7" xfId="11504"/>
    <cellStyle name="_pgvcl-costal_pgvcl_JND-5_Weekly Urban PBR CO - 30-01-09 to 05-02-09 7 10" xfId="11505"/>
    <cellStyle name="_pgvcl-costal_PGVCL-_JND-5_Weekly Urban PBR CO - 30-01-09 to 05-02-09 7 10" xfId="11506"/>
    <cellStyle name="_pgvcl-costal_pgvcl_JND-5_Weekly Urban PBR CO - 30-01-09 to 05-02-09 7 2" xfId="11507"/>
    <cellStyle name="_pgvcl-costal_PGVCL-_JND-5_Weekly Urban PBR CO - 30-01-09 to 05-02-09 7 2" xfId="11508"/>
    <cellStyle name="_pgvcl-costal_pgvcl_JND-5_Weekly Urban PBR CO - 30-01-09 to 05-02-09 7 3" xfId="11509"/>
    <cellStyle name="_pgvcl-costal_PGVCL-_JND-5_Weekly Urban PBR CO - 30-01-09 to 05-02-09 7 3" xfId="11510"/>
    <cellStyle name="_pgvcl-costal_pgvcl_JND-5_Weekly Urban PBR CO - 30-01-09 to 05-02-09 7 4" xfId="11511"/>
    <cellStyle name="_pgvcl-costal_PGVCL-_JND-5_Weekly Urban PBR CO - 30-01-09 to 05-02-09 7 4" xfId="11512"/>
    <cellStyle name="_pgvcl-costal_pgvcl_JND-5_Weekly Urban PBR CO - 30-01-09 to 05-02-09 7 5" xfId="11513"/>
    <cellStyle name="_pgvcl-costal_PGVCL-_JND-5_Weekly Urban PBR CO - 30-01-09 to 05-02-09 7 5" xfId="11514"/>
    <cellStyle name="_pgvcl-costal_pgvcl_JND-5_Weekly Urban PBR CO - 30-01-09 to 05-02-09 7 6" xfId="11515"/>
    <cellStyle name="_pgvcl-costal_PGVCL-_JND-5_Weekly Urban PBR CO - 30-01-09 to 05-02-09 7 6" xfId="11516"/>
    <cellStyle name="_pgvcl-costal_pgvcl_JND-5_Weekly Urban PBR CO - 30-01-09 to 05-02-09 7 7" xfId="11517"/>
    <cellStyle name="_pgvcl-costal_PGVCL-_JND-5_Weekly Urban PBR CO - 30-01-09 to 05-02-09 7 7" xfId="11518"/>
    <cellStyle name="_pgvcl-costal_pgvcl_JND-5_Weekly Urban PBR CO - 30-01-09 to 05-02-09 7 8" xfId="11519"/>
    <cellStyle name="_pgvcl-costal_PGVCL-_JND-5_Weekly Urban PBR CO - 30-01-09 to 05-02-09 7 8" xfId="11520"/>
    <cellStyle name="_pgvcl-costal_pgvcl_JND-5_Weekly Urban PBR CO - 30-01-09 to 05-02-09 7 9" xfId="11521"/>
    <cellStyle name="_pgvcl-costal_PGVCL-_JND-5_Weekly Urban PBR CO - 30-01-09 to 05-02-09 7 9" xfId="11522"/>
    <cellStyle name="_pgvcl-costal_pgvcl_JND-5_Weekly Urban PBR CO - 30-01-09 to 05-02-09 8" xfId="11523"/>
    <cellStyle name="_pgvcl-costal_PGVCL-_JND-5_Weekly Urban PBR CO - 30-01-09 to 05-02-09 8" xfId="11524"/>
    <cellStyle name="_pgvcl-costal_pgvcl_JND-5_Weekly Urban PBR CO - 9-1-09 to 15.01.09" xfId="11525"/>
    <cellStyle name="_pgvcl-costal_PGVCL-_JND-5_Weekly Urban PBR CO - 9-1-09 to 15.01.09" xfId="11526"/>
    <cellStyle name="_pgvcl-costal_pgvcl_JND-5_Weekly Urban PBR CO - 9-1-09 to 15.01.09 2" xfId="11527"/>
    <cellStyle name="_pgvcl-costal_PGVCL-_JND-5_Weekly Urban PBR CO - 9-1-09 to 15.01.09 2" xfId="11528"/>
    <cellStyle name="_pgvcl-costal_pgvcl_JND-5_Weekly Urban PBR CO - 9-1-09 to 15.01.09 2 10" xfId="11529"/>
    <cellStyle name="_pgvcl-costal_PGVCL-_JND-5_Weekly Urban PBR CO - 9-1-09 to 15.01.09 2 10" xfId="11530"/>
    <cellStyle name="_pgvcl-costal_pgvcl_JND-5_Weekly Urban PBR CO - 9-1-09 to 15.01.09 2 2" xfId="11531"/>
    <cellStyle name="_pgvcl-costal_PGVCL-_JND-5_Weekly Urban PBR CO - 9-1-09 to 15.01.09 2 2" xfId="11532"/>
    <cellStyle name="_pgvcl-costal_pgvcl_JND-5_Weekly Urban PBR CO - 9-1-09 to 15.01.09 2 3" xfId="11533"/>
    <cellStyle name="_pgvcl-costal_PGVCL-_JND-5_Weekly Urban PBR CO - 9-1-09 to 15.01.09 2 3" xfId="11534"/>
    <cellStyle name="_pgvcl-costal_pgvcl_JND-5_Weekly Urban PBR CO - 9-1-09 to 15.01.09 2 4" xfId="11535"/>
    <cellStyle name="_pgvcl-costal_PGVCL-_JND-5_Weekly Urban PBR CO - 9-1-09 to 15.01.09 2 4" xfId="11536"/>
    <cellStyle name="_pgvcl-costal_pgvcl_JND-5_Weekly Urban PBR CO - 9-1-09 to 15.01.09 2 5" xfId="11537"/>
    <cellStyle name="_pgvcl-costal_PGVCL-_JND-5_Weekly Urban PBR CO - 9-1-09 to 15.01.09 2 5" xfId="11538"/>
    <cellStyle name="_pgvcl-costal_pgvcl_JND-5_Weekly Urban PBR CO - 9-1-09 to 15.01.09 2 6" xfId="11539"/>
    <cellStyle name="_pgvcl-costal_PGVCL-_JND-5_Weekly Urban PBR CO - 9-1-09 to 15.01.09 2 6" xfId="11540"/>
    <cellStyle name="_pgvcl-costal_pgvcl_JND-5_Weekly Urban PBR CO - 9-1-09 to 15.01.09 2 7" xfId="11541"/>
    <cellStyle name="_pgvcl-costal_PGVCL-_JND-5_Weekly Urban PBR CO - 9-1-09 to 15.01.09 2 7" xfId="11542"/>
    <cellStyle name="_pgvcl-costal_pgvcl_JND-5_Weekly Urban PBR CO - 9-1-09 to 15.01.09 2 8" xfId="11543"/>
    <cellStyle name="_pgvcl-costal_PGVCL-_JND-5_Weekly Urban PBR CO - 9-1-09 to 15.01.09 2 8" xfId="11544"/>
    <cellStyle name="_pgvcl-costal_pgvcl_JND-5_Weekly Urban PBR CO - 9-1-09 to 15.01.09 2 9" xfId="11545"/>
    <cellStyle name="_pgvcl-costal_PGVCL-_JND-5_Weekly Urban PBR CO - 9-1-09 to 15.01.09 2 9" xfId="11546"/>
    <cellStyle name="_pgvcl-costal_pgvcl_JND-5_Weekly Urban PBR CO - 9-1-09 to 15.01.09 3" xfId="11547"/>
    <cellStyle name="_pgvcl-costal_PGVCL-_JND-5_Weekly Urban PBR CO - 9-1-09 to 15.01.09 3" xfId="11548"/>
    <cellStyle name="_pgvcl-costal_pgvcl_JND-5_Weekly Urban PBR CO - 9-1-09 to 15.01.09 3 10" xfId="11549"/>
    <cellStyle name="_pgvcl-costal_PGVCL-_JND-5_Weekly Urban PBR CO - 9-1-09 to 15.01.09 3 10" xfId="11550"/>
    <cellStyle name="_pgvcl-costal_pgvcl_JND-5_Weekly Urban PBR CO - 9-1-09 to 15.01.09 3 2" xfId="11551"/>
    <cellStyle name="_pgvcl-costal_PGVCL-_JND-5_Weekly Urban PBR CO - 9-1-09 to 15.01.09 3 2" xfId="11552"/>
    <cellStyle name="_pgvcl-costal_pgvcl_JND-5_Weekly Urban PBR CO - 9-1-09 to 15.01.09 3 3" xfId="11553"/>
    <cellStyle name="_pgvcl-costal_PGVCL-_JND-5_Weekly Urban PBR CO - 9-1-09 to 15.01.09 3 3" xfId="11554"/>
    <cellStyle name="_pgvcl-costal_pgvcl_JND-5_Weekly Urban PBR CO - 9-1-09 to 15.01.09 3 4" xfId="11555"/>
    <cellStyle name="_pgvcl-costal_PGVCL-_JND-5_Weekly Urban PBR CO - 9-1-09 to 15.01.09 3 4" xfId="11556"/>
    <cellStyle name="_pgvcl-costal_pgvcl_JND-5_Weekly Urban PBR CO - 9-1-09 to 15.01.09 3 5" xfId="11557"/>
    <cellStyle name="_pgvcl-costal_PGVCL-_JND-5_Weekly Urban PBR CO - 9-1-09 to 15.01.09 3 5" xfId="11558"/>
    <cellStyle name="_pgvcl-costal_pgvcl_JND-5_Weekly Urban PBR CO - 9-1-09 to 15.01.09 3 6" xfId="11559"/>
    <cellStyle name="_pgvcl-costal_PGVCL-_JND-5_Weekly Urban PBR CO - 9-1-09 to 15.01.09 3 6" xfId="11560"/>
    <cellStyle name="_pgvcl-costal_pgvcl_JND-5_Weekly Urban PBR CO - 9-1-09 to 15.01.09 3 7" xfId="11561"/>
    <cellStyle name="_pgvcl-costal_PGVCL-_JND-5_Weekly Urban PBR CO - 9-1-09 to 15.01.09 3 7" xfId="11562"/>
    <cellStyle name="_pgvcl-costal_pgvcl_JND-5_Weekly Urban PBR CO - 9-1-09 to 15.01.09 3 8" xfId="11563"/>
    <cellStyle name="_pgvcl-costal_PGVCL-_JND-5_Weekly Urban PBR CO - 9-1-09 to 15.01.09 3 8" xfId="11564"/>
    <cellStyle name="_pgvcl-costal_pgvcl_JND-5_Weekly Urban PBR CO - 9-1-09 to 15.01.09 3 9" xfId="11565"/>
    <cellStyle name="_pgvcl-costal_PGVCL-_JND-5_Weekly Urban PBR CO - 9-1-09 to 15.01.09 3 9" xfId="11566"/>
    <cellStyle name="_pgvcl-costal_pgvcl_JND-5_Weekly Urban PBR CO - 9-1-09 to 15.01.09 4" xfId="11567"/>
    <cellStyle name="_pgvcl-costal_PGVCL-_JND-5_Weekly Urban PBR CO - 9-1-09 to 15.01.09 4" xfId="11568"/>
    <cellStyle name="_pgvcl-costal_pgvcl_JND-5_Weekly Urban PBR CO - 9-1-09 to 15.01.09 4 10" xfId="11569"/>
    <cellStyle name="_pgvcl-costal_PGVCL-_JND-5_Weekly Urban PBR CO - 9-1-09 to 15.01.09 4 10" xfId="11570"/>
    <cellStyle name="_pgvcl-costal_pgvcl_JND-5_Weekly Urban PBR CO - 9-1-09 to 15.01.09 4 2" xfId="11571"/>
    <cellStyle name="_pgvcl-costal_PGVCL-_JND-5_Weekly Urban PBR CO - 9-1-09 to 15.01.09 4 2" xfId="11572"/>
    <cellStyle name="_pgvcl-costal_pgvcl_JND-5_Weekly Urban PBR CO - 9-1-09 to 15.01.09 4 3" xfId="11573"/>
    <cellStyle name="_pgvcl-costal_PGVCL-_JND-5_Weekly Urban PBR CO - 9-1-09 to 15.01.09 4 3" xfId="11574"/>
    <cellStyle name="_pgvcl-costal_pgvcl_JND-5_Weekly Urban PBR CO - 9-1-09 to 15.01.09 4 4" xfId="11575"/>
    <cellStyle name="_pgvcl-costal_PGVCL-_JND-5_Weekly Urban PBR CO - 9-1-09 to 15.01.09 4 4" xfId="11576"/>
    <cellStyle name="_pgvcl-costal_pgvcl_JND-5_Weekly Urban PBR CO - 9-1-09 to 15.01.09 4 5" xfId="11577"/>
    <cellStyle name="_pgvcl-costal_PGVCL-_JND-5_Weekly Urban PBR CO - 9-1-09 to 15.01.09 4 5" xfId="11578"/>
    <cellStyle name="_pgvcl-costal_pgvcl_JND-5_Weekly Urban PBR CO - 9-1-09 to 15.01.09 4 6" xfId="11579"/>
    <cellStyle name="_pgvcl-costal_PGVCL-_JND-5_Weekly Urban PBR CO - 9-1-09 to 15.01.09 4 6" xfId="11580"/>
    <cellStyle name="_pgvcl-costal_pgvcl_JND-5_Weekly Urban PBR CO - 9-1-09 to 15.01.09 4 7" xfId="11581"/>
    <cellStyle name="_pgvcl-costal_PGVCL-_JND-5_Weekly Urban PBR CO - 9-1-09 to 15.01.09 4 7" xfId="11582"/>
    <cellStyle name="_pgvcl-costal_pgvcl_JND-5_Weekly Urban PBR CO - 9-1-09 to 15.01.09 4 8" xfId="11583"/>
    <cellStyle name="_pgvcl-costal_PGVCL-_JND-5_Weekly Urban PBR CO - 9-1-09 to 15.01.09 4 8" xfId="11584"/>
    <cellStyle name="_pgvcl-costal_pgvcl_JND-5_Weekly Urban PBR CO - 9-1-09 to 15.01.09 4 9" xfId="11585"/>
    <cellStyle name="_pgvcl-costal_PGVCL-_JND-5_Weekly Urban PBR CO - 9-1-09 to 15.01.09 4 9" xfId="11586"/>
    <cellStyle name="_pgvcl-costal_pgvcl_JND-5_Weekly Urban PBR CO - 9-1-09 to 15.01.09 5" xfId="11587"/>
    <cellStyle name="_pgvcl-costal_PGVCL-_JND-5_Weekly Urban PBR CO - 9-1-09 to 15.01.09 5" xfId="11588"/>
    <cellStyle name="_pgvcl-costal_pgvcl_JND-5_Weekly Urban PBR CO - 9-1-09 to 15.01.09 5 10" xfId="11589"/>
    <cellStyle name="_pgvcl-costal_PGVCL-_JND-5_Weekly Urban PBR CO - 9-1-09 to 15.01.09 5 10" xfId="11590"/>
    <cellStyle name="_pgvcl-costal_pgvcl_JND-5_Weekly Urban PBR CO - 9-1-09 to 15.01.09 5 2" xfId="11591"/>
    <cellStyle name="_pgvcl-costal_PGVCL-_JND-5_Weekly Urban PBR CO - 9-1-09 to 15.01.09 5 2" xfId="11592"/>
    <cellStyle name="_pgvcl-costal_pgvcl_JND-5_Weekly Urban PBR CO - 9-1-09 to 15.01.09 5 3" xfId="11593"/>
    <cellStyle name="_pgvcl-costal_PGVCL-_JND-5_Weekly Urban PBR CO - 9-1-09 to 15.01.09 5 3" xfId="11594"/>
    <cellStyle name="_pgvcl-costal_pgvcl_JND-5_Weekly Urban PBR CO - 9-1-09 to 15.01.09 5 4" xfId="11595"/>
    <cellStyle name="_pgvcl-costal_PGVCL-_JND-5_Weekly Urban PBR CO - 9-1-09 to 15.01.09 5 4" xfId="11596"/>
    <cellStyle name="_pgvcl-costal_pgvcl_JND-5_Weekly Urban PBR CO - 9-1-09 to 15.01.09 5 5" xfId="11597"/>
    <cellStyle name="_pgvcl-costal_PGVCL-_JND-5_Weekly Urban PBR CO - 9-1-09 to 15.01.09 5 5" xfId="11598"/>
    <cellStyle name="_pgvcl-costal_pgvcl_JND-5_Weekly Urban PBR CO - 9-1-09 to 15.01.09 5 6" xfId="11599"/>
    <cellStyle name="_pgvcl-costal_PGVCL-_JND-5_Weekly Urban PBR CO - 9-1-09 to 15.01.09 5 6" xfId="11600"/>
    <cellStyle name="_pgvcl-costal_pgvcl_JND-5_Weekly Urban PBR CO - 9-1-09 to 15.01.09 5 7" xfId="11601"/>
    <cellStyle name="_pgvcl-costal_PGVCL-_JND-5_Weekly Urban PBR CO - 9-1-09 to 15.01.09 5 7" xfId="11602"/>
    <cellStyle name="_pgvcl-costal_pgvcl_JND-5_Weekly Urban PBR CO - 9-1-09 to 15.01.09 5 8" xfId="11603"/>
    <cellStyle name="_pgvcl-costal_PGVCL-_JND-5_Weekly Urban PBR CO - 9-1-09 to 15.01.09 5 8" xfId="11604"/>
    <cellStyle name="_pgvcl-costal_pgvcl_JND-5_Weekly Urban PBR CO - 9-1-09 to 15.01.09 5 9" xfId="11605"/>
    <cellStyle name="_pgvcl-costal_PGVCL-_JND-5_Weekly Urban PBR CO - 9-1-09 to 15.01.09 5 9" xfId="11606"/>
    <cellStyle name="_pgvcl-costal_pgvcl_JND-5_Weekly Urban PBR CO - 9-1-09 to 15.01.09 6" xfId="11607"/>
    <cellStyle name="_pgvcl-costal_PGVCL-_JND-5_Weekly Urban PBR CO - 9-1-09 to 15.01.09 6" xfId="11608"/>
    <cellStyle name="_pgvcl-costal_pgvcl_JND-5_Weekly Urban PBR CO - 9-1-09 to 15.01.09 6 10" xfId="11609"/>
    <cellStyle name="_pgvcl-costal_PGVCL-_JND-5_Weekly Urban PBR CO - 9-1-09 to 15.01.09 6 10" xfId="11610"/>
    <cellStyle name="_pgvcl-costal_pgvcl_JND-5_Weekly Urban PBR CO - 9-1-09 to 15.01.09 6 2" xfId="11611"/>
    <cellStyle name="_pgvcl-costal_PGVCL-_JND-5_Weekly Urban PBR CO - 9-1-09 to 15.01.09 6 2" xfId="11612"/>
    <cellStyle name="_pgvcl-costal_pgvcl_JND-5_Weekly Urban PBR CO - 9-1-09 to 15.01.09 6 3" xfId="11613"/>
    <cellStyle name="_pgvcl-costal_PGVCL-_JND-5_Weekly Urban PBR CO - 9-1-09 to 15.01.09 6 3" xfId="11614"/>
    <cellStyle name="_pgvcl-costal_pgvcl_JND-5_Weekly Urban PBR CO - 9-1-09 to 15.01.09 6 4" xfId="11615"/>
    <cellStyle name="_pgvcl-costal_PGVCL-_JND-5_Weekly Urban PBR CO - 9-1-09 to 15.01.09 6 4" xfId="11616"/>
    <cellStyle name="_pgvcl-costal_pgvcl_JND-5_Weekly Urban PBR CO - 9-1-09 to 15.01.09 6 5" xfId="11617"/>
    <cellStyle name="_pgvcl-costal_PGVCL-_JND-5_Weekly Urban PBR CO - 9-1-09 to 15.01.09 6 5" xfId="11618"/>
    <cellStyle name="_pgvcl-costal_pgvcl_JND-5_Weekly Urban PBR CO - 9-1-09 to 15.01.09 6 6" xfId="11619"/>
    <cellStyle name="_pgvcl-costal_PGVCL-_JND-5_Weekly Urban PBR CO - 9-1-09 to 15.01.09 6 6" xfId="11620"/>
    <cellStyle name="_pgvcl-costal_pgvcl_JND-5_Weekly Urban PBR CO - 9-1-09 to 15.01.09 6 7" xfId="11621"/>
    <cellStyle name="_pgvcl-costal_PGVCL-_JND-5_Weekly Urban PBR CO - 9-1-09 to 15.01.09 6 7" xfId="11622"/>
    <cellStyle name="_pgvcl-costal_pgvcl_JND-5_Weekly Urban PBR CO - 9-1-09 to 15.01.09 6 8" xfId="11623"/>
    <cellStyle name="_pgvcl-costal_PGVCL-_JND-5_Weekly Urban PBR CO - 9-1-09 to 15.01.09 6 8" xfId="11624"/>
    <cellStyle name="_pgvcl-costal_pgvcl_JND-5_Weekly Urban PBR CO - 9-1-09 to 15.01.09 6 9" xfId="11625"/>
    <cellStyle name="_pgvcl-costal_PGVCL-_JND-5_Weekly Urban PBR CO - 9-1-09 to 15.01.09 6 9" xfId="11626"/>
    <cellStyle name="_pgvcl-costal_pgvcl_JND-5_Weekly Urban PBR CO - 9-1-09 to 15.01.09 7" xfId="11627"/>
    <cellStyle name="_pgvcl-costal_PGVCL-_JND-5_Weekly Urban PBR CO - 9-1-09 to 15.01.09 7" xfId="11628"/>
    <cellStyle name="_pgvcl-costal_pgvcl_JND-5_Weekly Urban PBR CO - 9-1-09 to 15.01.09 7 10" xfId="11629"/>
    <cellStyle name="_pgvcl-costal_PGVCL-_JND-5_Weekly Urban PBR CO - 9-1-09 to 15.01.09 7 10" xfId="11630"/>
    <cellStyle name="_pgvcl-costal_pgvcl_JND-5_Weekly Urban PBR CO - 9-1-09 to 15.01.09 7 2" xfId="11631"/>
    <cellStyle name="_pgvcl-costal_PGVCL-_JND-5_Weekly Urban PBR CO - 9-1-09 to 15.01.09 7 2" xfId="11632"/>
    <cellStyle name="_pgvcl-costal_pgvcl_JND-5_Weekly Urban PBR CO - 9-1-09 to 15.01.09 7 3" xfId="11633"/>
    <cellStyle name="_pgvcl-costal_PGVCL-_JND-5_Weekly Urban PBR CO - 9-1-09 to 15.01.09 7 3" xfId="11634"/>
    <cellStyle name="_pgvcl-costal_pgvcl_JND-5_Weekly Urban PBR CO - 9-1-09 to 15.01.09 7 4" xfId="11635"/>
    <cellStyle name="_pgvcl-costal_PGVCL-_JND-5_Weekly Urban PBR CO - 9-1-09 to 15.01.09 7 4" xfId="11636"/>
    <cellStyle name="_pgvcl-costal_pgvcl_JND-5_Weekly Urban PBR CO - 9-1-09 to 15.01.09 7 5" xfId="11637"/>
    <cellStyle name="_pgvcl-costal_PGVCL-_JND-5_Weekly Urban PBR CO - 9-1-09 to 15.01.09 7 5" xfId="11638"/>
    <cellStyle name="_pgvcl-costal_pgvcl_JND-5_Weekly Urban PBR CO - 9-1-09 to 15.01.09 7 6" xfId="11639"/>
    <cellStyle name="_pgvcl-costal_PGVCL-_JND-5_Weekly Urban PBR CO - 9-1-09 to 15.01.09 7 6" xfId="11640"/>
    <cellStyle name="_pgvcl-costal_pgvcl_JND-5_Weekly Urban PBR CO - 9-1-09 to 15.01.09 7 7" xfId="11641"/>
    <cellStyle name="_pgvcl-costal_PGVCL-_JND-5_Weekly Urban PBR CO - 9-1-09 to 15.01.09 7 7" xfId="11642"/>
    <cellStyle name="_pgvcl-costal_pgvcl_JND-5_Weekly Urban PBR CO - 9-1-09 to 15.01.09 7 8" xfId="11643"/>
    <cellStyle name="_pgvcl-costal_PGVCL-_JND-5_Weekly Urban PBR CO - 9-1-09 to 15.01.09 7 8" xfId="11644"/>
    <cellStyle name="_pgvcl-costal_pgvcl_JND-5_Weekly Urban PBR CO - 9-1-09 to 15.01.09 7 9" xfId="11645"/>
    <cellStyle name="_pgvcl-costal_PGVCL-_JND-5_Weekly Urban PBR CO - 9-1-09 to 15.01.09 7 9" xfId="11646"/>
    <cellStyle name="_pgvcl-costal_pgvcl_JND-5_Weekly Urban PBR CO - 9-1-09 to 15.01.09 8" xfId="11647"/>
    <cellStyle name="_pgvcl-costal_PGVCL-_JND-5_Weekly Urban PBR CO - 9-1-09 to 15.01.09 8" xfId="11648"/>
    <cellStyle name="_pgvcl-costal_pgvcl_JND-5_Weekly Urban PBR CO 01-05-09 to 07-05-09" xfId="11649"/>
    <cellStyle name="_pgvcl-costal_PGVCL-_JND-5_Weekly Urban PBR CO 01-05-09 to 07-05-09" xfId="11650"/>
    <cellStyle name="_pgvcl-costal_pgvcl_JND-5_Weekly Urban PBR CO 01-05-09 to 07-05-09 2" xfId="11651"/>
    <cellStyle name="_pgvcl-costal_PGVCL-_JND-5_Weekly Urban PBR CO 01-05-09 to 07-05-09 2" xfId="11652"/>
    <cellStyle name="_pgvcl-costal_pgvcl_JND-5_Weekly Urban PBR CO 01-05-09 to 07-05-09 2 10" xfId="11653"/>
    <cellStyle name="_pgvcl-costal_PGVCL-_JND-5_Weekly Urban PBR CO 01-05-09 to 07-05-09 2 10" xfId="11654"/>
    <cellStyle name="_pgvcl-costal_pgvcl_JND-5_Weekly Urban PBR CO 01-05-09 to 07-05-09 2 2" xfId="11655"/>
    <cellStyle name="_pgvcl-costal_PGVCL-_JND-5_Weekly Urban PBR CO 01-05-09 to 07-05-09 2 2" xfId="11656"/>
    <cellStyle name="_pgvcl-costal_pgvcl_JND-5_Weekly Urban PBR CO 01-05-09 to 07-05-09 2 3" xfId="11657"/>
    <cellStyle name="_pgvcl-costal_PGVCL-_JND-5_Weekly Urban PBR CO 01-05-09 to 07-05-09 2 3" xfId="11658"/>
    <cellStyle name="_pgvcl-costal_pgvcl_JND-5_Weekly Urban PBR CO 01-05-09 to 07-05-09 2 4" xfId="11659"/>
    <cellStyle name="_pgvcl-costal_PGVCL-_JND-5_Weekly Urban PBR CO 01-05-09 to 07-05-09 2 4" xfId="11660"/>
    <cellStyle name="_pgvcl-costal_pgvcl_JND-5_Weekly Urban PBR CO 01-05-09 to 07-05-09 2 5" xfId="11661"/>
    <cellStyle name="_pgvcl-costal_PGVCL-_JND-5_Weekly Urban PBR CO 01-05-09 to 07-05-09 2 5" xfId="11662"/>
    <cellStyle name="_pgvcl-costal_pgvcl_JND-5_Weekly Urban PBR CO 01-05-09 to 07-05-09 2 6" xfId="11663"/>
    <cellStyle name="_pgvcl-costal_PGVCL-_JND-5_Weekly Urban PBR CO 01-05-09 to 07-05-09 2 6" xfId="11664"/>
    <cellStyle name="_pgvcl-costal_pgvcl_JND-5_Weekly Urban PBR CO 01-05-09 to 07-05-09 2 7" xfId="11665"/>
    <cellStyle name="_pgvcl-costal_PGVCL-_JND-5_Weekly Urban PBR CO 01-05-09 to 07-05-09 2 7" xfId="11666"/>
    <cellStyle name="_pgvcl-costal_pgvcl_JND-5_Weekly Urban PBR CO 01-05-09 to 07-05-09 2 8" xfId="11667"/>
    <cellStyle name="_pgvcl-costal_PGVCL-_JND-5_Weekly Urban PBR CO 01-05-09 to 07-05-09 2 8" xfId="11668"/>
    <cellStyle name="_pgvcl-costal_pgvcl_JND-5_Weekly Urban PBR CO 01-05-09 to 07-05-09 2 9" xfId="11669"/>
    <cellStyle name="_pgvcl-costal_PGVCL-_JND-5_Weekly Urban PBR CO 01-05-09 to 07-05-09 2 9" xfId="11670"/>
    <cellStyle name="_pgvcl-costal_pgvcl_JND-5_Weekly Urban PBR CO 01-05-09 to 07-05-09 3" xfId="11671"/>
    <cellStyle name="_pgvcl-costal_PGVCL-_JND-5_Weekly Urban PBR CO 01-05-09 to 07-05-09 3" xfId="11672"/>
    <cellStyle name="_pgvcl-costal_pgvcl_JND-5_Weekly Urban PBR CO 01-05-09 to 07-05-09 3 10" xfId="11673"/>
    <cellStyle name="_pgvcl-costal_PGVCL-_JND-5_Weekly Urban PBR CO 01-05-09 to 07-05-09 3 10" xfId="11674"/>
    <cellStyle name="_pgvcl-costal_pgvcl_JND-5_Weekly Urban PBR CO 01-05-09 to 07-05-09 3 2" xfId="11675"/>
    <cellStyle name="_pgvcl-costal_PGVCL-_JND-5_Weekly Urban PBR CO 01-05-09 to 07-05-09 3 2" xfId="11676"/>
    <cellStyle name="_pgvcl-costal_pgvcl_JND-5_Weekly Urban PBR CO 01-05-09 to 07-05-09 3 3" xfId="11677"/>
    <cellStyle name="_pgvcl-costal_PGVCL-_JND-5_Weekly Urban PBR CO 01-05-09 to 07-05-09 3 3" xfId="11678"/>
    <cellStyle name="_pgvcl-costal_pgvcl_JND-5_Weekly Urban PBR CO 01-05-09 to 07-05-09 3 4" xfId="11679"/>
    <cellStyle name="_pgvcl-costal_PGVCL-_JND-5_Weekly Urban PBR CO 01-05-09 to 07-05-09 3 4" xfId="11680"/>
    <cellStyle name="_pgvcl-costal_pgvcl_JND-5_Weekly Urban PBR CO 01-05-09 to 07-05-09 3 5" xfId="11681"/>
    <cellStyle name="_pgvcl-costal_PGVCL-_JND-5_Weekly Urban PBR CO 01-05-09 to 07-05-09 3 5" xfId="11682"/>
    <cellStyle name="_pgvcl-costal_pgvcl_JND-5_Weekly Urban PBR CO 01-05-09 to 07-05-09 3 6" xfId="11683"/>
    <cellStyle name="_pgvcl-costal_PGVCL-_JND-5_Weekly Urban PBR CO 01-05-09 to 07-05-09 3 6" xfId="11684"/>
    <cellStyle name="_pgvcl-costal_pgvcl_JND-5_Weekly Urban PBR CO 01-05-09 to 07-05-09 3 7" xfId="11685"/>
    <cellStyle name="_pgvcl-costal_PGVCL-_JND-5_Weekly Urban PBR CO 01-05-09 to 07-05-09 3 7" xfId="11686"/>
    <cellStyle name="_pgvcl-costal_pgvcl_JND-5_Weekly Urban PBR CO 01-05-09 to 07-05-09 3 8" xfId="11687"/>
    <cellStyle name="_pgvcl-costal_PGVCL-_JND-5_Weekly Urban PBR CO 01-05-09 to 07-05-09 3 8" xfId="11688"/>
    <cellStyle name="_pgvcl-costal_pgvcl_JND-5_Weekly Urban PBR CO 01-05-09 to 07-05-09 3 9" xfId="11689"/>
    <cellStyle name="_pgvcl-costal_PGVCL-_JND-5_Weekly Urban PBR CO 01-05-09 to 07-05-09 3 9" xfId="11690"/>
    <cellStyle name="_pgvcl-costal_pgvcl_JND-5_Weekly Urban PBR CO 01-05-09 to 07-05-09 4" xfId="11691"/>
    <cellStyle name="_pgvcl-costal_PGVCL-_JND-5_Weekly Urban PBR CO 01-05-09 to 07-05-09 4" xfId="11692"/>
    <cellStyle name="_pgvcl-costal_pgvcl_JND-5_Weekly Urban PBR CO 01-05-09 to 07-05-09 4 10" xfId="11693"/>
    <cellStyle name="_pgvcl-costal_PGVCL-_JND-5_Weekly Urban PBR CO 01-05-09 to 07-05-09 4 10" xfId="11694"/>
    <cellStyle name="_pgvcl-costal_pgvcl_JND-5_Weekly Urban PBR CO 01-05-09 to 07-05-09 4 2" xfId="11695"/>
    <cellStyle name="_pgvcl-costal_PGVCL-_JND-5_Weekly Urban PBR CO 01-05-09 to 07-05-09 4 2" xfId="11696"/>
    <cellStyle name="_pgvcl-costal_pgvcl_JND-5_Weekly Urban PBR CO 01-05-09 to 07-05-09 4 3" xfId="11697"/>
    <cellStyle name="_pgvcl-costal_PGVCL-_JND-5_Weekly Urban PBR CO 01-05-09 to 07-05-09 4 3" xfId="11698"/>
    <cellStyle name="_pgvcl-costal_pgvcl_JND-5_Weekly Urban PBR CO 01-05-09 to 07-05-09 4 4" xfId="11699"/>
    <cellStyle name="_pgvcl-costal_PGVCL-_JND-5_Weekly Urban PBR CO 01-05-09 to 07-05-09 4 4" xfId="11700"/>
    <cellStyle name="_pgvcl-costal_pgvcl_JND-5_Weekly Urban PBR CO 01-05-09 to 07-05-09 4 5" xfId="11701"/>
    <cellStyle name="_pgvcl-costal_PGVCL-_JND-5_Weekly Urban PBR CO 01-05-09 to 07-05-09 4 5" xfId="11702"/>
    <cellStyle name="_pgvcl-costal_pgvcl_JND-5_Weekly Urban PBR CO 01-05-09 to 07-05-09 4 6" xfId="11703"/>
    <cellStyle name="_pgvcl-costal_PGVCL-_JND-5_Weekly Urban PBR CO 01-05-09 to 07-05-09 4 6" xfId="11704"/>
    <cellStyle name="_pgvcl-costal_pgvcl_JND-5_Weekly Urban PBR CO 01-05-09 to 07-05-09 4 7" xfId="11705"/>
    <cellStyle name="_pgvcl-costal_PGVCL-_JND-5_Weekly Urban PBR CO 01-05-09 to 07-05-09 4 7" xfId="11706"/>
    <cellStyle name="_pgvcl-costal_pgvcl_JND-5_Weekly Urban PBR CO 01-05-09 to 07-05-09 4 8" xfId="11707"/>
    <cellStyle name="_pgvcl-costal_PGVCL-_JND-5_Weekly Urban PBR CO 01-05-09 to 07-05-09 4 8" xfId="11708"/>
    <cellStyle name="_pgvcl-costal_pgvcl_JND-5_Weekly Urban PBR CO 01-05-09 to 07-05-09 4 9" xfId="11709"/>
    <cellStyle name="_pgvcl-costal_PGVCL-_JND-5_Weekly Urban PBR CO 01-05-09 to 07-05-09 4 9" xfId="11710"/>
    <cellStyle name="_pgvcl-costal_pgvcl_JND-5_Weekly Urban PBR CO 01-05-09 to 07-05-09 5" xfId="11711"/>
    <cellStyle name="_pgvcl-costal_PGVCL-_JND-5_Weekly Urban PBR CO 01-05-09 to 07-05-09 5" xfId="11712"/>
    <cellStyle name="_pgvcl-costal_pgvcl_JND-5_Weekly Urban PBR CO 01-05-09 to 07-05-09 5 10" xfId="11713"/>
    <cellStyle name="_pgvcl-costal_PGVCL-_JND-5_Weekly Urban PBR CO 01-05-09 to 07-05-09 5 10" xfId="11714"/>
    <cellStyle name="_pgvcl-costal_pgvcl_JND-5_Weekly Urban PBR CO 01-05-09 to 07-05-09 5 2" xfId="11715"/>
    <cellStyle name="_pgvcl-costal_PGVCL-_JND-5_Weekly Urban PBR CO 01-05-09 to 07-05-09 5 2" xfId="11716"/>
    <cellStyle name="_pgvcl-costal_pgvcl_JND-5_Weekly Urban PBR CO 01-05-09 to 07-05-09 5 3" xfId="11717"/>
    <cellStyle name="_pgvcl-costal_PGVCL-_JND-5_Weekly Urban PBR CO 01-05-09 to 07-05-09 5 3" xfId="11718"/>
    <cellStyle name="_pgvcl-costal_pgvcl_JND-5_Weekly Urban PBR CO 01-05-09 to 07-05-09 5 4" xfId="11719"/>
    <cellStyle name="_pgvcl-costal_PGVCL-_JND-5_Weekly Urban PBR CO 01-05-09 to 07-05-09 5 4" xfId="11720"/>
    <cellStyle name="_pgvcl-costal_pgvcl_JND-5_Weekly Urban PBR CO 01-05-09 to 07-05-09 5 5" xfId="11721"/>
    <cellStyle name="_pgvcl-costal_PGVCL-_JND-5_Weekly Urban PBR CO 01-05-09 to 07-05-09 5 5" xfId="11722"/>
    <cellStyle name="_pgvcl-costal_pgvcl_JND-5_Weekly Urban PBR CO 01-05-09 to 07-05-09 5 6" xfId="11723"/>
    <cellStyle name="_pgvcl-costal_PGVCL-_JND-5_Weekly Urban PBR CO 01-05-09 to 07-05-09 5 6" xfId="11724"/>
    <cellStyle name="_pgvcl-costal_pgvcl_JND-5_Weekly Urban PBR CO 01-05-09 to 07-05-09 5 7" xfId="11725"/>
    <cellStyle name="_pgvcl-costal_PGVCL-_JND-5_Weekly Urban PBR CO 01-05-09 to 07-05-09 5 7" xfId="11726"/>
    <cellStyle name="_pgvcl-costal_pgvcl_JND-5_Weekly Urban PBR CO 01-05-09 to 07-05-09 5 8" xfId="11727"/>
    <cellStyle name="_pgvcl-costal_PGVCL-_JND-5_Weekly Urban PBR CO 01-05-09 to 07-05-09 5 8" xfId="11728"/>
    <cellStyle name="_pgvcl-costal_pgvcl_JND-5_Weekly Urban PBR CO 01-05-09 to 07-05-09 5 9" xfId="11729"/>
    <cellStyle name="_pgvcl-costal_PGVCL-_JND-5_Weekly Urban PBR CO 01-05-09 to 07-05-09 5 9" xfId="11730"/>
    <cellStyle name="_pgvcl-costal_pgvcl_JND-5_Weekly Urban PBR CO 01-05-09 to 07-05-09 6" xfId="11731"/>
    <cellStyle name="_pgvcl-costal_PGVCL-_JND-5_Weekly Urban PBR CO 01-05-09 to 07-05-09 6" xfId="11732"/>
    <cellStyle name="_pgvcl-costal_pgvcl_JND-5_Weekly Urban PBR CO 01-05-09 to 07-05-09 6 10" xfId="11733"/>
    <cellStyle name="_pgvcl-costal_PGVCL-_JND-5_Weekly Urban PBR CO 01-05-09 to 07-05-09 6 10" xfId="11734"/>
    <cellStyle name="_pgvcl-costal_pgvcl_JND-5_Weekly Urban PBR CO 01-05-09 to 07-05-09 6 2" xfId="11735"/>
    <cellStyle name="_pgvcl-costal_PGVCL-_JND-5_Weekly Urban PBR CO 01-05-09 to 07-05-09 6 2" xfId="11736"/>
    <cellStyle name="_pgvcl-costal_pgvcl_JND-5_Weekly Urban PBR CO 01-05-09 to 07-05-09 6 3" xfId="11737"/>
    <cellStyle name="_pgvcl-costal_PGVCL-_JND-5_Weekly Urban PBR CO 01-05-09 to 07-05-09 6 3" xfId="11738"/>
    <cellStyle name="_pgvcl-costal_pgvcl_JND-5_Weekly Urban PBR CO 01-05-09 to 07-05-09 6 4" xfId="11739"/>
    <cellStyle name="_pgvcl-costal_PGVCL-_JND-5_Weekly Urban PBR CO 01-05-09 to 07-05-09 6 4" xfId="11740"/>
    <cellStyle name="_pgvcl-costal_pgvcl_JND-5_Weekly Urban PBR CO 01-05-09 to 07-05-09 6 5" xfId="11741"/>
    <cellStyle name="_pgvcl-costal_PGVCL-_JND-5_Weekly Urban PBR CO 01-05-09 to 07-05-09 6 5" xfId="11742"/>
    <cellStyle name="_pgvcl-costal_pgvcl_JND-5_Weekly Urban PBR CO 01-05-09 to 07-05-09 6 6" xfId="11743"/>
    <cellStyle name="_pgvcl-costal_PGVCL-_JND-5_Weekly Urban PBR CO 01-05-09 to 07-05-09 6 6" xfId="11744"/>
    <cellStyle name="_pgvcl-costal_pgvcl_JND-5_Weekly Urban PBR CO 01-05-09 to 07-05-09 6 7" xfId="11745"/>
    <cellStyle name="_pgvcl-costal_PGVCL-_JND-5_Weekly Urban PBR CO 01-05-09 to 07-05-09 6 7" xfId="11746"/>
    <cellStyle name="_pgvcl-costal_pgvcl_JND-5_Weekly Urban PBR CO 01-05-09 to 07-05-09 6 8" xfId="11747"/>
    <cellStyle name="_pgvcl-costal_PGVCL-_JND-5_Weekly Urban PBR CO 01-05-09 to 07-05-09 6 8" xfId="11748"/>
    <cellStyle name="_pgvcl-costal_pgvcl_JND-5_Weekly Urban PBR CO 01-05-09 to 07-05-09 6 9" xfId="11749"/>
    <cellStyle name="_pgvcl-costal_PGVCL-_JND-5_Weekly Urban PBR CO 01-05-09 to 07-05-09 6 9" xfId="11750"/>
    <cellStyle name="_pgvcl-costal_pgvcl_JND-5_Weekly Urban PBR CO 01-05-09 to 07-05-09 7" xfId="11751"/>
    <cellStyle name="_pgvcl-costal_PGVCL-_JND-5_Weekly Urban PBR CO 01-05-09 to 07-05-09 7" xfId="11752"/>
    <cellStyle name="_pgvcl-costal_pgvcl_JND-5_Weekly Urban PBR CO 01-05-09 to 07-05-09 7 10" xfId="11753"/>
    <cellStyle name="_pgvcl-costal_PGVCL-_JND-5_Weekly Urban PBR CO 01-05-09 to 07-05-09 7 10" xfId="11754"/>
    <cellStyle name="_pgvcl-costal_pgvcl_JND-5_Weekly Urban PBR CO 01-05-09 to 07-05-09 7 2" xfId="11755"/>
    <cellStyle name="_pgvcl-costal_PGVCL-_JND-5_Weekly Urban PBR CO 01-05-09 to 07-05-09 7 2" xfId="11756"/>
    <cellStyle name="_pgvcl-costal_pgvcl_JND-5_Weekly Urban PBR CO 01-05-09 to 07-05-09 7 3" xfId="11757"/>
    <cellStyle name="_pgvcl-costal_PGVCL-_JND-5_Weekly Urban PBR CO 01-05-09 to 07-05-09 7 3" xfId="11758"/>
    <cellStyle name="_pgvcl-costal_pgvcl_JND-5_Weekly Urban PBR CO 01-05-09 to 07-05-09 7 4" xfId="11759"/>
    <cellStyle name="_pgvcl-costal_PGVCL-_JND-5_Weekly Urban PBR CO 01-05-09 to 07-05-09 7 4" xfId="11760"/>
    <cellStyle name="_pgvcl-costal_pgvcl_JND-5_Weekly Urban PBR CO 01-05-09 to 07-05-09 7 5" xfId="11761"/>
    <cellStyle name="_pgvcl-costal_PGVCL-_JND-5_Weekly Urban PBR CO 01-05-09 to 07-05-09 7 5" xfId="11762"/>
    <cellStyle name="_pgvcl-costal_pgvcl_JND-5_Weekly Urban PBR CO 01-05-09 to 07-05-09 7 6" xfId="11763"/>
    <cellStyle name="_pgvcl-costal_PGVCL-_JND-5_Weekly Urban PBR CO 01-05-09 to 07-05-09 7 6" xfId="11764"/>
    <cellStyle name="_pgvcl-costal_pgvcl_JND-5_Weekly Urban PBR CO 01-05-09 to 07-05-09 7 7" xfId="11765"/>
    <cellStyle name="_pgvcl-costal_PGVCL-_JND-5_Weekly Urban PBR CO 01-05-09 to 07-05-09 7 7" xfId="11766"/>
    <cellStyle name="_pgvcl-costal_pgvcl_JND-5_Weekly Urban PBR CO 01-05-09 to 07-05-09 7 8" xfId="11767"/>
    <cellStyle name="_pgvcl-costal_PGVCL-_JND-5_Weekly Urban PBR CO 01-05-09 to 07-05-09 7 8" xfId="11768"/>
    <cellStyle name="_pgvcl-costal_pgvcl_JND-5_Weekly Urban PBR CO 01-05-09 to 07-05-09 7 9" xfId="11769"/>
    <cellStyle name="_pgvcl-costal_PGVCL-_JND-5_Weekly Urban PBR CO 01-05-09 to 07-05-09 7 9" xfId="11770"/>
    <cellStyle name="_pgvcl-costal_pgvcl_JND-5_Weekly Urban PBR CO 01-05-09 to 07-05-09 8" xfId="11771"/>
    <cellStyle name="_pgvcl-costal_PGVCL-_JND-5_Weekly Urban PBR CO 01-05-09 to 07-05-09 8" xfId="11772"/>
    <cellStyle name="_pgvcl-costal_pgvcl_JND-5_Weekly Urban PBR CO 10-04-09 to 16-04-09" xfId="11773"/>
    <cellStyle name="_pgvcl-costal_PGVCL-_JND-5_Weekly Urban PBR CO 10-04-09 to 16-04-09" xfId="11774"/>
    <cellStyle name="_pgvcl-costal_pgvcl_JND-5_Weekly Urban PBR CO 10-04-09 to 16-04-09 2" xfId="11775"/>
    <cellStyle name="_pgvcl-costal_PGVCL-_JND-5_Weekly Urban PBR CO 10-04-09 to 16-04-09 2" xfId="11776"/>
    <cellStyle name="_pgvcl-costal_pgvcl_JND-5_Weekly Urban PBR CO 10-04-09 to 16-04-09 2 10" xfId="11777"/>
    <cellStyle name="_pgvcl-costal_PGVCL-_JND-5_Weekly Urban PBR CO 10-04-09 to 16-04-09 2 10" xfId="11778"/>
    <cellStyle name="_pgvcl-costal_pgvcl_JND-5_Weekly Urban PBR CO 10-04-09 to 16-04-09 2 2" xfId="11779"/>
    <cellStyle name="_pgvcl-costal_PGVCL-_JND-5_Weekly Urban PBR CO 10-04-09 to 16-04-09 2 2" xfId="11780"/>
    <cellStyle name="_pgvcl-costal_pgvcl_JND-5_Weekly Urban PBR CO 10-04-09 to 16-04-09 2 3" xfId="11781"/>
    <cellStyle name="_pgvcl-costal_PGVCL-_JND-5_Weekly Urban PBR CO 10-04-09 to 16-04-09 2 3" xfId="11782"/>
    <cellStyle name="_pgvcl-costal_pgvcl_JND-5_Weekly Urban PBR CO 10-04-09 to 16-04-09 2 4" xfId="11783"/>
    <cellStyle name="_pgvcl-costal_PGVCL-_JND-5_Weekly Urban PBR CO 10-04-09 to 16-04-09 2 4" xfId="11784"/>
    <cellStyle name="_pgvcl-costal_pgvcl_JND-5_Weekly Urban PBR CO 10-04-09 to 16-04-09 2 5" xfId="11785"/>
    <cellStyle name="_pgvcl-costal_PGVCL-_JND-5_Weekly Urban PBR CO 10-04-09 to 16-04-09 2 5" xfId="11786"/>
    <cellStyle name="_pgvcl-costal_pgvcl_JND-5_Weekly Urban PBR CO 10-04-09 to 16-04-09 2 6" xfId="11787"/>
    <cellStyle name="_pgvcl-costal_PGVCL-_JND-5_Weekly Urban PBR CO 10-04-09 to 16-04-09 2 6" xfId="11788"/>
    <cellStyle name="_pgvcl-costal_pgvcl_JND-5_Weekly Urban PBR CO 10-04-09 to 16-04-09 2 7" xfId="11789"/>
    <cellStyle name="_pgvcl-costal_PGVCL-_JND-5_Weekly Urban PBR CO 10-04-09 to 16-04-09 2 7" xfId="11790"/>
    <cellStyle name="_pgvcl-costal_pgvcl_JND-5_Weekly Urban PBR CO 10-04-09 to 16-04-09 2 8" xfId="11791"/>
    <cellStyle name="_pgvcl-costal_PGVCL-_JND-5_Weekly Urban PBR CO 10-04-09 to 16-04-09 2 8" xfId="11792"/>
    <cellStyle name="_pgvcl-costal_pgvcl_JND-5_Weekly Urban PBR CO 10-04-09 to 16-04-09 2 9" xfId="11793"/>
    <cellStyle name="_pgvcl-costal_PGVCL-_JND-5_Weekly Urban PBR CO 10-04-09 to 16-04-09 2 9" xfId="11794"/>
    <cellStyle name="_pgvcl-costal_pgvcl_JND-5_Weekly Urban PBR CO 10-04-09 to 16-04-09 3" xfId="11795"/>
    <cellStyle name="_pgvcl-costal_PGVCL-_JND-5_Weekly Urban PBR CO 10-04-09 to 16-04-09 3" xfId="11796"/>
    <cellStyle name="_pgvcl-costal_pgvcl_JND-5_Weekly Urban PBR CO 10-04-09 to 16-04-09 3 10" xfId="11797"/>
    <cellStyle name="_pgvcl-costal_PGVCL-_JND-5_Weekly Urban PBR CO 10-04-09 to 16-04-09 3 10" xfId="11798"/>
    <cellStyle name="_pgvcl-costal_pgvcl_JND-5_Weekly Urban PBR CO 10-04-09 to 16-04-09 3 2" xfId="11799"/>
    <cellStyle name="_pgvcl-costal_PGVCL-_JND-5_Weekly Urban PBR CO 10-04-09 to 16-04-09 3 2" xfId="11800"/>
    <cellStyle name="_pgvcl-costal_pgvcl_JND-5_Weekly Urban PBR CO 10-04-09 to 16-04-09 3 3" xfId="11801"/>
    <cellStyle name="_pgvcl-costal_PGVCL-_JND-5_Weekly Urban PBR CO 10-04-09 to 16-04-09 3 3" xfId="11802"/>
    <cellStyle name="_pgvcl-costal_pgvcl_JND-5_Weekly Urban PBR CO 10-04-09 to 16-04-09 3 4" xfId="11803"/>
    <cellStyle name="_pgvcl-costal_PGVCL-_JND-5_Weekly Urban PBR CO 10-04-09 to 16-04-09 3 4" xfId="11804"/>
    <cellStyle name="_pgvcl-costal_pgvcl_JND-5_Weekly Urban PBR CO 10-04-09 to 16-04-09 3 5" xfId="11805"/>
    <cellStyle name="_pgvcl-costal_PGVCL-_JND-5_Weekly Urban PBR CO 10-04-09 to 16-04-09 3 5" xfId="11806"/>
    <cellStyle name="_pgvcl-costal_pgvcl_JND-5_Weekly Urban PBR CO 10-04-09 to 16-04-09 3 6" xfId="11807"/>
    <cellStyle name="_pgvcl-costal_PGVCL-_JND-5_Weekly Urban PBR CO 10-04-09 to 16-04-09 3 6" xfId="11808"/>
    <cellStyle name="_pgvcl-costal_pgvcl_JND-5_Weekly Urban PBR CO 10-04-09 to 16-04-09 3 7" xfId="11809"/>
    <cellStyle name="_pgvcl-costal_PGVCL-_JND-5_Weekly Urban PBR CO 10-04-09 to 16-04-09 3 7" xfId="11810"/>
    <cellStyle name="_pgvcl-costal_pgvcl_JND-5_Weekly Urban PBR CO 10-04-09 to 16-04-09 3 8" xfId="11811"/>
    <cellStyle name="_pgvcl-costal_PGVCL-_JND-5_Weekly Urban PBR CO 10-04-09 to 16-04-09 3 8" xfId="11812"/>
    <cellStyle name="_pgvcl-costal_pgvcl_JND-5_Weekly Urban PBR CO 10-04-09 to 16-04-09 3 9" xfId="11813"/>
    <cellStyle name="_pgvcl-costal_PGVCL-_JND-5_Weekly Urban PBR CO 10-04-09 to 16-04-09 3 9" xfId="11814"/>
    <cellStyle name="_pgvcl-costal_pgvcl_JND-5_Weekly Urban PBR CO 10-04-09 to 16-04-09 4" xfId="11815"/>
    <cellStyle name="_pgvcl-costal_PGVCL-_JND-5_Weekly Urban PBR CO 10-04-09 to 16-04-09 4" xfId="11816"/>
    <cellStyle name="_pgvcl-costal_pgvcl_JND-5_Weekly Urban PBR CO 10-04-09 to 16-04-09 4 10" xfId="11817"/>
    <cellStyle name="_pgvcl-costal_PGVCL-_JND-5_Weekly Urban PBR CO 10-04-09 to 16-04-09 4 10" xfId="11818"/>
    <cellStyle name="_pgvcl-costal_pgvcl_JND-5_Weekly Urban PBR CO 10-04-09 to 16-04-09 4 2" xfId="11819"/>
    <cellStyle name="_pgvcl-costal_PGVCL-_JND-5_Weekly Urban PBR CO 10-04-09 to 16-04-09 4 2" xfId="11820"/>
    <cellStyle name="_pgvcl-costal_pgvcl_JND-5_Weekly Urban PBR CO 10-04-09 to 16-04-09 4 3" xfId="11821"/>
    <cellStyle name="_pgvcl-costal_PGVCL-_JND-5_Weekly Urban PBR CO 10-04-09 to 16-04-09 4 3" xfId="11822"/>
    <cellStyle name="_pgvcl-costal_pgvcl_JND-5_Weekly Urban PBR CO 10-04-09 to 16-04-09 4 4" xfId="11823"/>
    <cellStyle name="_pgvcl-costal_PGVCL-_JND-5_Weekly Urban PBR CO 10-04-09 to 16-04-09 4 4" xfId="11824"/>
    <cellStyle name="_pgvcl-costal_pgvcl_JND-5_Weekly Urban PBR CO 10-04-09 to 16-04-09 4 5" xfId="11825"/>
    <cellStyle name="_pgvcl-costal_PGVCL-_JND-5_Weekly Urban PBR CO 10-04-09 to 16-04-09 4 5" xfId="11826"/>
    <cellStyle name="_pgvcl-costal_pgvcl_JND-5_Weekly Urban PBR CO 10-04-09 to 16-04-09 4 6" xfId="11827"/>
    <cellStyle name="_pgvcl-costal_PGVCL-_JND-5_Weekly Urban PBR CO 10-04-09 to 16-04-09 4 6" xfId="11828"/>
    <cellStyle name="_pgvcl-costal_pgvcl_JND-5_Weekly Urban PBR CO 10-04-09 to 16-04-09 4 7" xfId="11829"/>
    <cellStyle name="_pgvcl-costal_PGVCL-_JND-5_Weekly Urban PBR CO 10-04-09 to 16-04-09 4 7" xfId="11830"/>
    <cellStyle name="_pgvcl-costal_pgvcl_JND-5_Weekly Urban PBR CO 10-04-09 to 16-04-09 4 8" xfId="11831"/>
    <cellStyle name="_pgvcl-costal_PGVCL-_JND-5_Weekly Urban PBR CO 10-04-09 to 16-04-09 4 8" xfId="11832"/>
    <cellStyle name="_pgvcl-costal_pgvcl_JND-5_Weekly Urban PBR CO 10-04-09 to 16-04-09 4 9" xfId="11833"/>
    <cellStyle name="_pgvcl-costal_PGVCL-_JND-5_Weekly Urban PBR CO 10-04-09 to 16-04-09 4 9" xfId="11834"/>
    <cellStyle name="_pgvcl-costal_pgvcl_JND-5_Weekly Urban PBR CO 10-04-09 to 16-04-09 5" xfId="11835"/>
    <cellStyle name="_pgvcl-costal_PGVCL-_JND-5_Weekly Urban PBR CO 10-04-09 to 16-04-09 5" xfId="11836"/>
    <cellStyle name="_pgvcl-costal_pgvcl_JND-5_Weekly Urban PBR CO 10-04-09 to 16-04-09 5 10" xfId="11837"/>
    <cellStyle name="_pgvcl-costal_PGVCL-_JND-5_Weekly Urban PBR CO 10-04-09 to 16-04-09 5 10" xfId="11838"/>
    <cellStyle name="_pgvcl-costal_pgvcl_JND-5_Weekly Urban PBR CO 10-04-09 to 16-04-09 5 2" xfId="11839"/>
    <cellStyle name="_pgvcl-costal_PGVCL-_JND-5_Weekly Urban PBR CO 10-04-09 to 16-04-09 5 2" xfId="11840"/>
    <cellStyle name="_pgvcl-costal_pgvcl_JND-5_Weekly Urban PBR CO 10-04-09 to 16-04-09 5 3" xfId="11841"/>
    <cellStyle name="_pgvcl-costal_PGVCL-_JND-5_Weekly Urban PBR CO 10-04-09 to 16-04-09 5 3" xfId="11842"/>
    <cellStyle name="_pgvcl-costal_pgvcl_JND-5_Weekly Urban PBR CO 10-04-09 to 16-04-09 5 4" xfId="11843"/>
    <cellStyle name="_pgvcl-costal_PGVCL-_JND-5_Weekly Urban PBR CO 10-04-09 to 16-04-09 5 4" xfId="11844"/>
    <cellStyle name="_pgvcl-costal_pgvcl_JND-5_Weekly Urban PBR CO 10-04-09 to 16-04-09 5 5" xfId="11845"/>
    <cellStyle name="_pgvcl-costal_PGVCL-_JND-5_Weekly Urban PBR CO 10-04-09 to 16-04-09 5 5" xfId="11846"/>
    <cellStyle name="_pgvcl-costal_pgvcl_JND-5_Weekly Urban PBR CO 10-04-09 to 16-04-09 5 6" xfId="11847"/>
    <cellStyle name="_pgvcl-costal_PGVCL-_JND-5_Weekly Urban PBR CO 10-04-09 to 16-04-09 5 6" xfId="11848"/>
    <cellStyle name="_pgvcl-costal_pgvcl_JND-5_Weekly Urban PBR CO 10-04-09 to 16-04-09 5 7" xfId="11849"/>
    <cellStyle name="_pgvcl-costal_PGVCL-_JND-5_Weekly Urban PBR CO 10-04-09 to 16-04-09 5 7" xfId="11850"/>
    <cellStyle name="_pgvcl-costal_pgvcl_JND-5_Weekly Urban PBR CO 10-04-09 to 16-04-09 5 8" xfId="11851"/>
    <cellStyle name="_pgvcl-costal_PGVCL-_JND-5_Weekly Urban PBR CO 10-04-09 to 16-04-09 5 8" xfId="11852"/>
    <cellStyle name="_pgvcl-costal_pgvcl_JND-5_Weekly Urban PBR CO 10-04-09 to 16-04-09 5 9" xfId="11853"/>
    <cellStyle name="_pgvcl-costal_PGVCL-_JND-5_Weekly Urban PBR CO 10-04-09 to 16-04-09 5 9" xfId="11854"/>
    <cellStyle name="_pgvcl-costal_pgvcl_JND-5_Weekly Urban PBR CO 10-04-09 to 16-04-09 6" xfId="11855"/>
    <cellStyle name="_pgvcl-costal_PGVCL-_JND-5_Weekly Urban PBR CO 10-04-09 to 16-04-09 6" xfId="11856"/>
    <cellStyle name="_pgvcl-costal_pgvcl_JND-5_Weekly Urban PBR CO 10-04-09 to 16-04-09 6 10" xfId="11857"/>
    <cellStyle name="_pgvcl-costal_PGVCL-_JND-5_Weekly Urban PBR CO 10-04-09 to 16-04-09 6 10" xfId="11858"/>
    <cellStyle name="_pgvcl-costal_pgvcl_JND-5_Weekly Urban PBR CO 10-04-09 to 16-04-09 6 2" xfId="11859"/>
    <cellStyle name="_pgvcl-costal_PGVCL-_JND-5_Weekly Urban PBR CO 10-04-09 to 16-04-09 6 2" xfId="11860"/>
    <cellStyle name="_pgvcl-costal_pgvcl_JND-5_Weekly Urban PBR CO 10-04-09 to 16-04-09 6 3" xfId="11861"/>
    <cellStyle name="_pgvcl-costal_PGVCL-_JND-5_Weekly Urban PBR CO 10-04-09 to 16-04-09 6 3" xfId="11862"/>
    <cellStyle name="_pgvcl-costal_pgvcl_JND-5_Weekly Urban PBR CO 10-04-09 to 16-04-09 6 4" xfId="11863"/>
    <cellStyle name="_pgvcl-costal_PGVCL-_JND-5_Weekly Urban PBR CO 10-04-09 to 16-04-09 6 4" xfId="11864"/>
    <cellStyle name="_pgvcl-costal_pgvcl_JND-5_Weekly Urban PBR CO 10-04-09 to 16-04-09 6 5" xfId="11865"/>
    <cellStyle name="_pgvcl-costal_PGVCL-_JND-5_Weekly Urban PBR CO 10-04-09 to 16-04-09 6 5" xfId="11866"/>
    <cellStyle name="_pgvcl-costal_pgvcl_JND-5_Weekly Urban PBR CO 10-04-09 to 16-04-09 6 6" xfId="11867"/>
    <cellStyle name="_pgvcl-costal_PGVCL-_JND-5_Weekly Urban PBR CO 10-04-09 to 16-04-09 6 6" xfId="11868"/>
    <cellStyle name="_pgvcl-costal_pgvcl_JND-5_Weekly Urban PBR CO 10-04-09 to 16-04-09 6 7" xfId="11869"/>
    <cellStyle name="_pgvcl-costal_PGVCL-_JND-5_Weekly Urban PBR CO 10-04-09 to 16-04-09 6 7" xfId="11870"/>
    <cellStyle name="_pgvcl-costal_pgvcl_JND-5_Weekly Urban PBR CO 10-04-09 to 16-04-09 6 8" xfId="11871"/>
    <cellStyle name="_pgvcl-costal_PGVCL-_JND-5_Weekly Urban PBR CO 10-04-09 to 16-04-09 6 8" xfId="11872"/>
    <cellStyle name="_pgvcl-costal_pgvcl_JND-5_Weekly Urban PBR CO 10-04-09 to 16-04-09 6 9" xfId="11873"/>
    <cellStyle name="_pgvcl-costal_PGVCL-_JND-5_Weekly Urban PBR CO 10-04-09 to 16-04-09 6 9" xfId="11874"/>
    <cellStyle name="_pgvcl-costal_pgvcl_JND-5_Weekly Urban PBR CO 10-04-09 to 16-04-09 7" xfId="11875"/>
    <cellStyle name="_pgvcl-costal_PGVCL-_JND-5_Weekly Urban PBR CO 10-04-09 to 16-04-09 7" xfId="11876"/>
    <cellStyle name="_pgvcl-costal_pgvcl_JND-5_Weekly Urban PBR CO 10-04-09 to 16-04-09 7 10" xfId="11877"/>
    <cellStyle name="_pgvcl-costal_PGVCL-_JND-5_Weekly Urban PBR CO 10-04-09 to 16-04-09 7 10" xfId="11878"/>
    <cellStyle name="_pgvcl-costal_pgvcl_JND-5_Weekly Urban PBR CO 10-04-09 to 16-04-09 7 2" xfId="11879"/>
    <cellStyle name="_pgvcl-costal_PGVCL-_JND-5_Weekly Urban PBR CO 10-04-09 to 16-04-09 7 2" xfId="11880"/>
    <cellStyle name="_pgvcl-costal_pgvcl_JND-5_Weekly Urban PBR CO 10-04-09 to 16-04-09 7 3" xfId="11881"/>
    <cellStyle name="_pgvcl-costal_PGVCL-_JND-5_Weekly Urban PBR CO 10-04-09 to 16-04-09 7 3" xfId="11882"/>
    <cellStyle name="_pgvcl-costal_pgvcl_JND-5_Weekly Urban PBR CO 10-04-09 to 16-04-09 7 4" xfId="11883"/>
    <cellStyle name="_pgvcl-costal_PGVCL-_JND-5_Weekly Urban PBR CO 10-04-09 to 16-04-09 7 4" xfId="11884"/>
    <cellStyle name="_pgvcl-costal_pgvcl_JND-5_Weekly Urban PBR CO 10-04-09 to 16-04-09 7 5" xfId="11885"/>
    <cellStyle name="_pgvcl-costal_PGVCL-_JND-5_Weekly Urban PBR CO 10-04-09 to 16-04-09 7 5" xfId="11886"/>
    <cellStyle name="_pgvcl-costal_pgvcl_JND-5_Weekly Urban PBR CO 10-04-09 to 16-04-09 7 6" xfId="11887"/>
    <cellStyle name="_pgvcl-costal_PGVCL-_JND-5_Weekly Urban PBR CO 10-04-09 to 16-04-09 7 6" xfId="11888"/>
    <cellStyle name="_pgvcl-costal_pgvcl_JND-5_Weekly Urban PBR CO 10-04-09 to 16-04-09 7 7" xfId="11889"/>
    <cellStyle name="_pgvcl-costal_PGVCL-_JND-5_Weekly Urban PBR CO 10-04-09 to 16-04-09 7 7" xfId="11890"/>
    <cellStyle name="_pgvcl-costal_pgvcl_JND-5_Weekly Urban PBR CO 10-04-09 to 16-04-09 7 8" xfId="11891"/>
    <cellStyle name="_pgvcl-costal_PGVCL-_JND-5_Weekly Urban PBR CO 10-04-09 to 16-04-09 7 8" xfId="11892"/>
    <cellStyle name="_pgvcl-costal_pgvcl_JND-5_Weekly Urban PBR CO 10-04-09 to 16-04-09 7 9" xfId="11893"/>
    <cellStyle name="_pgvcl-costal_PGVCL-_JND-5_Weekly Urban PBR CO 10-04-09 to 16-04-09 7 9" xfId="11894"/>
    <cellStyle name="_pgvcl-costal_pgvcl_JND-5_Weekly Urban PBR CO 10-04-09 to 16-04-09 8" xfId="11895"/>
    <cellStyle name="_pgvcl-costal_PGVCL-_JND-5_Weekly Urban PBR CO 10-04-09 to 16-04-09 8" xfId="11896"/>
    <cellStyle name="_pgvcl-costal_pgvcl_JND-7" xfId="11897"/>
    <cellStyle name="_pgvcl-costal_PGVCL-_JND-7" xfId="11898"/>
    <cellStyle name="_pgvcl-costal_pgvcl_JND-7 2" xfId="11899"/>
    <cellStyle name="_pgvcl-costal_PGVCL-_JND-7 2" xfId="11900"/>
    <cellStyle name="_pgvcl-costal_pgvcl_JND-7 2 10" xfId="11901"/>
    <cellStyle name="_pgvcl-costal_PGVCL-_JND-7 2 10" xfId="11902"/>
    <cellStyle name="_pgvcl-costal_pgvcl_JND-7 2 2" xfId="11903"/>
    <cellStyle name="_pgvcl-costal_PGVCL-_JND-7 2 2" xfId="11904"/>
    <cellStyle name="_pgvcl-costal_pgvcl_JND-7 2 3" xfId="11905"/>
    <cellStyle name="_pgvcl-costal_PGVCL-_JND-7 2 3" xfId="11906"/>
    <cellStyle name="_pgvcl-costal_pgvcl_JND-7 2 4" xfId="11907"/>
    <cellStyle name="_pgvcl-costal_PGVCL-_JND-7 2 4" xfId="11908"/>
    <cellStyle name="_pgvcl-costal_pgvcl_JND-7 2 5" xfId="11909"/>
    <cellStyle name="_pgvcl-costal_PGVCL-_JND-7 2 5" xfId="11910"/>
    <cellStyle name="_pgvcl-costal_pgvcl_JND-7 2 6" xfId="11911"/>
    <cellStyle name="_pgvcl-costal_PGVCL-_JND-7 2 6" xfId="11912"/>
    <cellStyle name="_pgvcl-costal_pgvcl_JND-7 2 7" xfId="11913"/>
    <cellStyle name="_pgvcl-costal_PGVCL-_JND-7 2 7" xfId="11914"/>
    <cellStyle name="_pgvcl-costal_pgvcl_JND-7 2 8" xfId="11915"/>
    <cellStyle name="_pgvcl-costal_PGVCL-_JND-7 2 8" xfId="11916"/>
    <cellStyle name="_pgvcl-costal_pgvcl_JND-7 2 9" xfId="11917"/>
    <cellStyle name="_pgvcl-costal_PGVCL-_JND-7 2 9" xfId="11918"/>
    <cellStyle name="_pgvcl-costal_pgvcl_JND-7 3" xfId="11919"/>
    <cellStyle name="_pgvcl-costal_PGVCL-_JND-7 3" xfId="11920"/>
    <cellStyle name="_pgvcl-costal_pgvcl_JND-7 3 10" xfId="11921"/>
    <cellStyle name="_pgvcl-costal_PGVCL-_JND-7 3 10" xfId="11922"/>
    <cellStyle name="_pgvcl-costal_pgvcl_JND-7 3 2" xfId="11923"/>
    <cellStyle name="_pgvcl-costal_PGVCL-_JND-7 3 2" xfId="11924"/>
    <cellStyle name="_pgvcl-costal_pgvcl_JND-7 3 3" xfId="11925"/>
    <cellStyle name="_pgvcl-costal_PGVCL-_JND-7 3 3" xfId="11926"/>
    <cellStyle name="_pgvcl-costal_pgvcl_JND-7 3 4" xfId="11927"/>
    <cellStyle name="_pgvcl-costal_PGVCL-_JND-7 3 4" xfId="11928"/>
    <cellStyle name="_pgvcl-costal_pgvcl_JND-7 3 5" xfId="11929"/>
    <cellStyle name="_pgvcl-costal_PGVCL-_JND-7 3 5" xfId="11930"/>
    <cellStyle name="_pgvcl-costal_pgvcl_JND-7 3 6" xfId="11931"/>
    <cellStyle name="_pgvcl-costal_PGVCL-_JND-7 3 6" xfId="11932"/>
    <cellStyle name="_pgvcl-costal_pgvcl_JND-7 3 7" xfId="11933"/>
    <cellStyle name="_pgvcl-costal_PGVCL-_JND-7 3 7" xfId="11934"/>
    <cellStyle name="_pgvcl-costal_pgvcl_JND-7 3 8" xfId="11935"/>
    <cellStyle name="_pgvcl-costal_PGVCL-_JND-7 3 8" xfId="11936"/>
    <cellStyle name="_pgvcl-costal_pgvcl_JND-7 3 9" xfId="11937"/>
    <cellStyle name="_pgvcl-costal_PGVCL-_JND-7 3 9" xfId="11938"/>
    <cellStyle name="_pgvcl-costal_pgvcl_JND-7 4" xfId="11939"/>
    <cellStyle name="_pgvcl-costal_PGVCL-_JND-7 4" xfId="11940"/>
    <cellStyle name="_pgvcl-costal_pgvcl_JND-7 4 10" xfId="11941"/>
    <cellStyle name="_pgvcl-costal_PGVCL-_JND-7 4 10" xfId="11942"/>
    <cellStyle name="_pgvcl-costal_pgvcl_JND-7 4 2" xfId="11943"/>
    <cellStyle name="_pgvcl-costal_PGVCL-_JND-7 4 2" xfId="11944"/>
    <cellStyle name="_pgvcl-costal_pgvcl_JND-7 4 3" xfId="11945"/>
    <cellStyle name="_pgvcl-costal_PGVCL-_JND-7 4 3" xfId="11946"/>
    <cellStyle name="_pgvcl-costal_pgvcl_JND-7 4 4" xfId="11947"/>
    <cellStyle name="_pgvcl-costal_PGVCL-_JND-7 4 4" xfId="11948"/>
    <cellStyle name="_pgvcl-costal_pgvcl_JND-7 4 5" xfId="11949"/>
    <cellStyle name="_pgvcl-costal_PGVCL-_JND-7 4 5" xfId="11950"/>
    <cellStyle name="_pgvcl-costal_pgvcl_JND-7 4 6" xfId="11951"/>
    <cellStyle name="_pgvcl-costal_PGVCL-_JND-7 4 6" xfId="11952"/>
    <cellStyle name="_pgvcl-costal_pgvcl_JND-7 4 7" xfId="11953"/>
    <cellStyle name="_pgvcl-costal_PGVCL-_JND-7 4 7" xfId="11954"/>
    <cellStyle name="_pgvcl-costal_pgvcl_JND-7 4 8" xfId="11955"/>
    <cellStyle name="_pgvcl-costal_PGVCL-_JND-7 4 8" xfId="11956"/>
    <cellStyle name="_pgvcl-costal_pgvcl_JND-7 4 9" xfId="11957"/>
    <cellStyle name="_pgvcl-costal_PGVCL-_JND-7 4 9" xfId="11958"/>
    <cellStyle name="_pgvcl-costal_pgvcl_JND-7 5" xfId="11959"/>
    <cellStyle name="_pgvcl-costal_PGVCL-_JND-7 5" xfId="11960"/>
    <cellStyle name="_pgvcl-costal_pgvcl_JND-7 5 10" xfId="11961"/>
    <cellStyle name="_pgvcl-costal_PGVCL-_JND-7 5 10" xfId="11962"/>
    <cellStyle name="_pgvcl-costal_pgvcl_JND-7 5 2" xfId="11963"/>
    <cellStyle name="_pgvcl-costal_PGVCL-_JND-7 5 2" xfId="11964"/>
    <cellStyle name="_pgvcl-costal_pgvcl_JND-7 5 3" xfId="11965"/>
    <cellStyle name="_pgvcl-costal_PGVCL-_JND-7 5 3" xfId="11966"/>
    <cellStyle name="_pgvcl-costal_pgvcl_JND-7 5 4" xfId="11967"/>
    <cellStyle name="_pgvcl-costal_PGVCL-_JND-7 5 4" xfId="11968"/>
    <cellStyle name="_pgvcl-costal_pgvcl_JND-7 5 5" xfId="11969"/>
    <cellStyle name="_pgvcl-costal_PGVCL-_JND-7 5 5" xfId="11970"/>
    <cellStyle name="_pgvcl-costal_pgvcl_JND-7 5 6" xfId="11971"/>
    <cellStyle name="_pgvcl-costal_PGVCL-_JND-7 5 6" xfId="11972"/>
    <cellStyle name="_pgvcl-costal_pgvcl_JND-7 5 7" xfId="11973"/>
    <cellStyle name="_pgvcl-costal_PGVCL-_JND-7 5 7" xfId="11974"/>
    <cellStyle name="_pgvcl-costal_pgvcl_JND-7 5 8" xfId="11975"/>
    <cellStyle name="_pgvcl-costal_PGVCL-_JND-7 5 8" xfId="11976"/>
    <cellStyle name="_pgvcl-costal_pgvcl_JND-7 5 9" xfId="11977"/>
    <cellStyle name="_pgvcl-costal_PGVCL-_JND-7 5 9" xfId="11978"/>
    <cellStyle name="_pgvcl-costal_pgvcl_JND-7 6" xfId="11979"/>
    <cellStyle name="_pgvcl-costal_PGVCL-_JND-7 6" xfId="11980"/>
    <cellStyle name="_pgvcl-costal_pgvcl_JND-7 6 10" xfId="11981"/>
    <cellStyle name="_pgvcl-costal_PGVCL-_JND-7 6 10" xfId="11982"/>
    <cellStyle name="_pgvcl-costal_pgvcl_JND-7 6 2" xfId="11983"/>
    <cellStyle name="_pgvcl-costal_PGVCL-_JND-7 6 2" xfId="11984"/>
    <cellStyle name="_pgvcl-costal_pgvcl_JND-7 6 3" xfId="11985"/>
    <cellStyle name="_pgvcl-costal_PGVCL-_JND-7 6 3" xfId="11986"/>
    <cellStyle name="_pgvcl-costal_pgvcl_JND-7 6 4" xfId="11987"/>
    <cellStyle name="_pgvcl-costal_PGVCL-_JND-7 6 4" xfId="11988"/>
    <cellStyle name="_pgvcl-costal_pgvcl_JND-7 6 5" xfId="11989"/>
    <cellStyle name="_pgvcl-costal_PGVCL-_JND-7 6 5" xfId="11990"/>
    <cellStyle name="_pgvcl-costal_pgvcl_JND-7 6 6" xfId="11991"/>
    <cellStyle name="_pgvcl-costal_PGVCL-_JND-7 6 6" xfId="11992"/>
    <cellStyle name="_pgvcl-costal_pgvcl_JND-7 6 7" xfId="11993"/>
    <cellStyle name="_pgvcl-costal_PGVCL-_JND-7 6 7" xfId="11994"/>
    <cellStyle name="_pgvcl-costal_pgvcl_JND-7 6 8" xfId="11995"/>
    <cellStyle name="_pgvcl-costal_PGVCL-_JND-7 6 8" xfId="11996"/>
    <cellStyle name="_pgvcl-costal_pgvcl_JND-7 6 9" xfId="11997"/>
    <cellStyle name="_pgvcl-costal_PGVCL-_JND-7 6 9" xfId="11998"/>
    <cellStyle name="_pgvcl-costal_pgvcl_JND-7 7" xfId="11999"/>
    <cellStyle name="_pgvcl-costal_PGVCL-_JND-7 7" xfId="12000"/>
    <cellStyle name="_pgvcl-costal_pgvcl_JND-7 7 10" xfId="12001"/>
    <cellStyle name="_pgvcl-costal_PGVCL-_JND-7 7 10" xfId="12002"/>
    <cellStyle name="_pgvcl-costal_pgvcl_JND-7 7 2" xfId="12003"/>
    <cellStyle name="_pgvcl-costal_PGVCL-_JND-7 7 2" xfId="12004"/>
    <cellStyle name="_pgvcl-costal_pgvcl_JND-7 7 3" xfId="12005"/>
    <cellStyle name="_pgvcl-costal_PGVCL-_JND-7 7 3" xfId="12006"/>
    <cellStyle name="_pgvcl-costal_pgvcl_JND-7 7 4" xfId="12007"/>
    <cellStyle name="_pgvcl-costal_PGVCL-_JND-7 7 4" xfId="12008"/>
    <cellStyle name="_pgvcl-costal_pgvcl_JND-7 7 5" xfId="12009"/>
    <cellStyle name="_pgvcl-costal_PGVCL-_JND-7 7 5" xfId="12010"/>
    <cellStyle name="_pgvcl-costal_pgvcl_JND-7 7 6" xfId="12011"/>
    <cellStyle name="_pgvcl-costal_PGVCL-_JND-7 7 6" xfId="12012"/>
    <cellStyle name="_pgvcl-costal_pgvcl_JND-7 7 7" xfId="12013"/>
    <cellStyle name="_pgvcl-costal_PGVCL-_JND-7 7 7" xfId="12014"/>
    <cellStyle name="_pgvcl-costal_pgvcl_JND-7 7 8" xfId="12015"/>
    <cellStyle name="_pgvcl-costal_PGVCL-_JND-7 7 8" xfId="12016"/>
    <cellStyle name="_pgvcl-costal_pgvcl_JND-7 7 9" xfId="12017"/>
    <cellStyle name="_pgvcl-costal_PGVCL-_JND-7 7 9" xfId="12018"/>
    <cellStyle name="_pgvcl-costal_pgvcl_JND-7 8" xfId="12019"/>
    <cellStyle name="_pgvcl-costal_PGVCL-_JND-7 8" xfId="12020"/>
    <cellStyle name="_pgvcl-costal_pgvcl_NEW MIS Jan - 08" xfId="12021"/>
    <cellStyle name="_pgvcl-costal_PGVCL-_NEW MIS Jan - 08" xfId="12022"/>
    <cellStyle name="_pgvcl-costal_pgvcl_NEW MIS Jan - 08 2" xfId="12023"/>
    <cellStyle name="_pgvcl-costal_PGVCL-_NEW MIS Jan - 08 2" xfId="12024"/>
    <cellStyle name="_pgvcl-costal_pgvcl_NEW MIS Jan - 08_Book-DMTHL" xfId="12025"/>
    <cellStyle name="_pgvcl-costal_PGVCL-_NEW MIS Jan - 08_Book-DMTHL" xfId="12026"/>
    <cellStyle name="_pgvcl-costal_pgvcl_NEW MIS Jan - 08_Book-DMTHL 2" xfId="12027"/>
    <cellStyle name="_pgvcl-costal_PGVCL-_NEW MIS Jan - 08_Book-DMTHL 2" xfId="12028"/>
    <cellStyle name="_pgvcl-costal_pgvcl_NEW MIS Jan - 08_Comparison" xfId="12029"/>
    <cellStyle name="_pgvcl-costal_PGVCL-_NEW MIS Jan - 08_Comparison" xfId="12030"/>
    <cellStyle name="_pgvcl-costal_pgvcl_NEW MIS Jan - 08_Comparison 2" xfId="12031"/>
    <cellStyle name="_pgvcl-costal_PGVCL-_NEW MIS Jan - 08_Comparison 2" xfId="12032"/>
    <cellStyle name="_pgvcl-costal_pgvcl_NEW MIS Jan - 08_Comparison 2 10" xfId="12033"/>
    <cellStyle name="_pgvcl-costal_PGVCL-_NEW MIS Jan - 08_Comparison 2 10" xfId="12034"/>
    <cellStyle name="_pgvcl-costal_pgvcl_NEW MIS Jan - 08_Comparison 2 2" xfId="12035"/>
    <cellStyle name="_pgvcl-costal_PGVCL-_NEW MIS Jan - 08_Comparison 2 2" xfId="12036"/>
    <cellStyle name="_pgvcl-costal_pgvcl_NEW MIS Jan - 08_Comparison 2 3" xfId="12037"/>
    <cellStyle name="_pgvcl-costal_PGVCL-_NEW MIS Jan - 08_Comparison 2 3" xfId="12038"/>
    <cellStyle name="_pgvcl-costal_pgvcl_NEW MIS Jan - 08_Comparison 2 4" xfId="12039"/>
    <cellStyle name="_pgvcl-costal_PGVCL-_NEW MIS Jan - 08_Comparison 2 4" xfId="12040"/>
    <cellStyle name="_pgvcl-costal_pgvcl_NEW MIS Jan - 08_Comparison 2 5" xfId="12041"/>
    <cellStyle name="_pgvcl-costal_PGVCL-_NEW MIS Jan - 08_Comparison 2 5" xfId="12042"/>
    <cellStyle name="_pgvcl-costal_pgvcl_NEW MIS Jan - 08_Comparison 2 6" xfId="12043"/>
    <cellStyle name="_pgvcl-costal_PGVCL-_NEW MIS Jan - 08_Comparison 2 6" xfId="12044"/>
    <cellStyle name="_pgvcl-costal_pgvcl_NEW MIS Jan - 08_Comparison 2 7" xfId="12045"/>
    <cellStyle name="_pgvcl-costal_PGVCL-_NEW MIS Jan - 08_Comparison 2 7" xfId="12046"/>
    <cellStyle name="_pgvcl-costal_pgvcl_NEW MIS Jan - 08_Comparison 2 8" xfId="12047"/>
    <cellStyle name="_pgvcl-costal_PGVCL-_NEW MIS Jan - 08_Comparison 2 8" xfId="12048"/>
    <cellStyle name="_pgvcl-costal_pgvcl_NEW MIS Jan - 08_Comparison 2 9" xfId="12049"/>
    <cellStyle name="_pgvcl-costal_PGVCL-_NEW MIS Jan - 08_Comparison 2 9" xfId="12050"/>
    <cellStyle name="_pgvcl-costal_pgvcl_NEW MIS Jan - 08_Comparison 3" xfId="12051"/>
    <cellStyle name="_pgvcl-costal_PGVCL-_NEW MIS Jan - 08_Comparison 3" xfId="12052"/>
    <cellStyle name="_pgvcl-costal_pgvcl_NEW MIS Jan - 08_Comparison 3 10" xfId="12053"/>
    <cellStyle name="_pgvcl-costal_PGVCL-_NEW MIS Jan - 08_Comparison 3 10" xfId="12054"/>
    <cellStyle name="_pgvcl-costal_pgvcl_NEW MIS Jan - 08_Comparison 3 2" xfId="12055"/>
    <cellStyle name="_pgvcl-costal_PGVCL-_NEW MIS Jan - 08_Comparison 3 2" xfId="12056"/>
    <cellStyle name="_pgvcl-costal_pgvcl_NEW MIS Jan - 08_Comparison 3 3" xfId="12057"/>
    <cellStyle name="_pgvcl-costal_PGVCL-_NEW MIS Jan - 08_Comparison 3 3" xfId="12058"/>
    <cellStyle name="_pgvcl-costal_pgvcl_NEW MIS Jan - 08_Comparison 3 4" xfId="12059"/>
    <cellStyle name="_pgvcl-costal_PGVCL-_NEW MIS Jan - 08_Comparison 3 4" xfId="12060"/>
    <cellStyle name="_pgvcl-costal_pgvcl_NEW MIS Jan - 08_Comparison 3 5" xfId="12061"/>
    <cellStyle name="_pgvcl-costal_PGVCL-_NEW MIS Jan - 08_Comparison 3 5" xfId="12062"/>
    <cellStyle name="_pgvcl-costal_pgvcl_NEW MIS Jan - 08_Comparison 3 6" xfId="12063"/>
    <cellStyle name="_pgvcl-costal_PGVCL-_NEW MIS Jan - 08_Comparison 3 6" xfId="12064"/>
    <cellStyle name="_pgvcl-costal_pgvcl_NEW MIS Jan - 08_Comparison 3 7" xfId="12065"/>
    <cellStyle name="_pgvcl-costal_PGVCL-_NEW MIS Jan - 08_Comparison 3 7" xfId="12066"/>
    <cellStyle name="_pgvcl-costal_pgvcl_NEW MIS Jan - 08_Comparison 3 8" xfId="12067"/>
    <cellStyle name="_pgvcl-costal_PGVCL-_NEW MIS Jan - 08_Comparison 3 8" xfId="12068"/>
    <cellStyle name="_pgvcl-costal_pgvcl_NEW MIS Jan - 08_Comparison 3 9" xfId="12069"/>
    <cellStyle name="_pgvcl-costal_PGVCL-_NEW MIS Jan - 08_Comparison 3 9" xfId="12070"/>
    <cellStyle name="_pgvcl-costal_pgvcl_NEW MIS Jan - 08_Comparison 4" xfId="12071"/>
    <cellStyle name="_pgvcl-costal_PGVCL-_NEW MIS Jan - 08_Comparison 4" xfId="12072"/>
    <cellStyle name="_pgvcl-costal_pgvcl_NEW MIS Jan - 08_Comparison 4 10" xfId="12073"/>
    <cellStyle name="_pgvcl-costal_PGVCL-_NEW MIS Jan - 08_Comparison 4 10" xfId="12074"/>
    <cellStyle name="_pgvcl-costal_pgvcl_NEW MIS Jan - 08_Comparison 4 2" xfId="12075"/>
    <cellStyle name="_pgvcl-costal_PGVCL-_NEW MIS Jan - 08_Comparison 4 2" xfId="12076"/>
    <cellStyle name="_pgvcl-costal_pgvcl_NEW MIS Jan - 08_Comparison 4 3" xfId="12077"/>
    <cellStyle name="_pgvcl-costal_PGVCL-_NEW MIS Jan - 08_Comparison 4 3" xfId="12078"/>
    <cellStyle name="_pgvcl-costal_pgvcl_NEW MIS Jan - 08_Comparison 4 4" xfId="12079"/>
    <cellStyle name="_pgvcl-costal_PGVCL-_NEW MIS Jan - 08_Comparison 4 4" xfId="12080"/>
    <cellStyle name="_pgvcl-costal_pgvcl_NEW MIS Jan - 08_Comparison 4 5" xfId="12081"/>
    <cellStyle name="_pgvcl-costal_PGVCL-_NEW MIS Jan - 08_Comparison 4 5" xfId="12082"/>
    <cellStyle name="_pgvcl-costal_pgvcl_NEW MIS Jan - 08_Comparison 4 6" xfId="12083"/>
    <cellStyle name="_pgvcl-costal_PGVCL-_NEW MIS Jan - 08_Comparison 4 6" xfId="12084"/>
    <cellStyle name="_pgvcl-costal_pgvcl_NEW MIS Jan - 08_Comparison 4 7" xfId="12085"/>
    <cellStyle name="_pgvcl-costal_PGVCL-_NEW MIS Jan - 08_Comparison 4 7" xfId="12086"/>
    <cellStyle name="_pgvcl-costal_pgvcl_NEW MIS Jan - 08_Comparison 4 8" xfId="12087"/>
    <cellStyle name="_pgvcl-costal_PGVCL-_NEW MIS Jan - 08_Comparison 4 8" xfId="12088"/>
    <cellStyle name="_pgvcl-costal_pgvcl_NEW MIS Jan - 08_Comparison 4 9" xfId="12089"/>
    <cellStyle name="_pgvcl-costal_PGVCL-_NEW MIS Jan - 08_Comparison 4 9" xfId="12090"/>
    <cellStyle name="_pgvcl-costal_pgvcl_NEW MIS Jan - 08_Comparison 5" xfId="12091"/>
    <cellStyle name="_pgvcl-costal_PGVCL-_NEW MIS Jan - 08_Comparison 5" xfId="12092"/>
    <cellStyle name="_pgvcl-costal_pgvcl_NEW MIS Jan - 08_Comparison 5 10" xfId="12093"/>
    <cellStyle name="_pgvcl-costal_PGVCL-_NEW MIS Jan - 08_Comparison 5 10" xfId="12094"/>
    <cellStyle name="_pgvcl-costal_pgvcl_NEW MIS Jan - 08_Comparison 5 2" xfId="12095"/>
    <cellStyle name="_pgvcl-costal_PGVCL-_NEW MIS Jan - 08_Comparison 5 2" xfId="12096"/>
    <cellStyle name="_pgvcl-costal_pgvcl_NEW MIS Jan - 08_Comparison 5 3" xfId="12097"/>
    <cellStyle name="_pgvcl-costal_PGVCL-_NEW MIS Jan - 08_Comparison 5 3" xfId="12098"/>
    <cellStyle name="_pgvcl-costal_pgvcl_NEW MIS Jan - 08_Comparison 5 4" xfId="12099"/>
    <cellStyle name="_pgvcl-costal_PGVCL-_NEW MIS Jan - 08_Comparison 5 4" xfId="12100"/>
    <cellStyle name="_pgvcl-costal_pgvcl_NEW MIS Jan - 08_Comparison 5 5" xfId="12101"/>
    <cellStyle name="_pgvcl-costal_PGVCL-_NEW MIS Jan - 08_Comparison 5 5" xfId="12102"/>
    <cellStyle name="_pgvcl-costal_pgvcl_NEW MIS Jan - 08_Comparison 5 6" xfId="12103"/>
    <cellStyle name="_pgvcl-costal_PGVCL-_NEW MIS Jan - 08_Comparison 5 6" xfId="12104"/>
    <cellStyle name="_pgvcl-costal_pgvcl_NEW MIS Jan - 08_Comparison 5 7" xfId="12105"/>
    <cellStyle name="_pgvcl-costal_PGVCL-_NEW MIS Jan - 08_Comparison 5 7" xfId="12106"/>
    <cellStyle name="_pgvcl-costal_pgvcl_NEW MIS Jan - 08_Comparison 5 8" xfId="12107"/>
    <cellStyle name="_pgvcl-costal_PGVCL-_NEW MIS Jan - 08_Comparison 5 8" xfId="12108"/>
    <cellStyle name="_pgvcl-costal_pgvcl_NEW MIS Jan - 08_Comparison 5 9" xfId="12109"/>
    <cellStyle name="_pgvcl-costal_PGVCL-_NEW MIS Jan - 08_Comparison 5 9" xfId="12110"/>
    <cellStyle name="_pgvcl-costal_pgvcl_NEW MIS Jan - 08_Comparison 6" xfId="12111"/>
    <cellStyle name="_pgvcl-costal_PGVCL-_NEW MIS Jan - 08_Comparison 6" xfId="12112"/>
    <cellStyle name="_pgvcl-costal_pgvcl_NEW MIS Jan - 08_Comparison 6 10" xfId="12113"/>
    <cellStyle name="_pgvcl-costal_PGVCL-_NEW MIS Jan - 08_Comparison 6 10" xfId="12114"/>
    <cellStyle name="_pgvcl-costal_pgvcl_NEW MIS Jan - 08_Comparison 6 2" xfId="12115"/>
    <cellStyle name="_pgvcl-costal_PGVCL-_NEW MIS Jan - 08_Comparison 6 2" xfId="12116"/>
    <cellStyle name="_pgvcl-costal_pgvcl_NEW MIS Jan - 08_Comparison 6 3" xfId="12117"/>
    <cellStyle name="_pgvcl-costal_PGVCL-_NEW MIS Jan - 08_Comparison 6 3" xfId="12118"/>
    <cellStyle name="_pgvcl-costal_pgvcl_NEW MIS Jan - 08_Comparison 6 4" xfId="12119"/>
    <cellStyle name="_pgvcl-costal_PGVCL-_NEW MIS Jan - 08_Comparison 6 4" xfId="12120"/>
    <cellStyle name="_pgvcl-costal_pgvcl_NEW MIS Jan - 08_Comparison 6 5" xfId="12121"/>
    <cellStyle name="_pgvcl-costal_PGVCL-_NEW MIS Jan - 08_Comparison 6 5" xfId="12122"/>
    <cellStyle name="_pgvcl-costal_pgvcl_NEW MIS Jan - 08_Comparison 6 6" xfId="12123"/>
    <cellStyle name="_pgvcl-costal_PGVCL-_NEW MIS Jan - 08_Comparison 6 6" xfId="12124"/>
    <cellStyle name="_pgvcl-costal_pgvcl_NEW MIS Jan - 08_Comparison 6 7" xfId="12125"/>
    <cellStyle name="_pgvcl-costal_PGVCL-_NEW MIS Jan - 08_Comparison 6 7" xfId="12126"/>
    <cellStyle name="_pgvcl-costal_pgvcl_NEW MIS Jan - 08_Comparison 6 8" xfId="12127"/>
    <cellStyle name="_pgvcl-costal_PGVCL-_NEW MIS Jan - 08_Comparison 6 8" xfId="12128"/>
    <cellStyle name="_pgvcl-costal_pgvcl_NEW MIS Jan - 08_Comparison 6 9" xfId="12129"/>
    <cellStyle name="_pgvcl-costal_PGVCL-_NEW MIS Jan - 08_Comparison 6 9" xfId="12130"/>
    <cellStyle name="_pgvcl-costal_pgvcl_NEW MIS Jan - 08_Comparison 7" xfId="12131"/>
    <cellStyle name="_pgvcl-costal_PGVCL-_NEW MIS Jan - 08_Comparison 7" xfId="12132"/>
    <cellStyle name="_pgvcl-costal_pgvcl_NEW MIS Jan - 08_Comparison 7 10" xfId="12133"/>
    <cellStyle name="_pgvcl-costal_PGVCL-_NEW MIS Jan - 08_Comparison 7 10" xfId="12134"/>
    <cellStyle name="_pgvcl-costal_pgvcl_NEW MIS Jan - 08_Comparison 7 2" xfId="12135"/>
    <cellStyle name="_pgvcl-costal_PGVCL-_NEW MIS Jan - 08_Comparison 7 2" xfId="12136"/>
    <cellStyle name="_pgvcl-costal_pgvcl_NEW MIS Jan - 08_Comparison 7 3" xfId="12137"/>
    <cellStyle name="_pgvcl-costal_PGVCL-_NEW MIS Jan - 08_Comparison 7 3" xfId="12138"/>
    <cellStyle name="_pgvcl-costal_pgvcl_NEW MIS Jan - 08_Comparison 7 4" xfId="12139"/>
    <cellStyle name="_pgvcl-costal_PGVCL-_NEW MIS Jan - 08_Comparison 7 4" xfId="12140"/>
    <cellStyle name="_pgvcl-costal_pgvcl_NEW MIS Jan - 08_Comparison 7 5" xfId="12141"/>
    <cellStyle name="_pgvcl-costal_PGVCL-_NEW MIS Jan - 08_Comparison 7 5" xfId="12142"/>
    <cellStyle name="_pgvcl-costal_pgvcl_NEW MIS Jan - 08_Comparison 7 6" xfId="12143"/>
    <cellStyle name="_pgvcl-costal_PGVCL-_NEW MIS Jan - 08_Comparison 7 6" xfId="12144"/>
    <cellStyle name="_pgvcl-costal_pgvcl_NEW MIS Jan - 08_Comparison 7 7" xfId="12145"/>
    <cellStyle name="_pgvcl-costal_PGVCL-_NEW MIS Jan - 08_Comparison 7 7" xfId="12146"/>
    <cellStyle name="_pgvcl-costal_pgvcl_NEW MIS Jan - 08_Comparison 7 8" xfId="12147"/>
    <cellStyle name="_pgvcl-costal_PGVCL-_NEW MIS Jan - 08_Comparison 7 8" xfId="12148"/>
    <cellStyle name="_pgvcl-costal_pgvcl_NEW MIS Jan - 08_Comparison 7 9" xfId="12149"/>
    <cellStyle name="_pgvcl-costal_PGVCL-_NEW MIS Jan - 08_Comparison 7 9" xfId="12150"/>
    <cellStyle name="_pgvcl-costal_pgvcl_NEW MIS Jan - 08_Comparison 8" xfId="12151"/>
    <cellStyle name="_pgvcl-costal_PGVCL-_NEW MIS Jan - 08_Comparison 8" xfId="12152"/>
    <cellStyle name="_pgvcl-costal_pgvcl_NEW MIS Jan - 08_Details of Selected Urban Feeder" xfId="12153"/>
    <cellStyle name="_pgvcl-costal_PGVCL-_NEW MIS Jan - 08_Details of Selected Urban Feeder" xfId="12154"/>
    <cellStyle name="_pgvcl-costal_pgvcl_NEW MIS Jan - 08_Details of Selected Urban Feeder 2" xfId="12155"/>
    <cellStyle name="_pgvcl-costal_PGVCL-_NEW MIS Jan - 08_Details of Selected Urban Feeder 2" xfId="12156"/>
    <cellStyle name="_pgvcl-costal_pgvcl_NEW MIS Jan - 08_Details of Selected Urban Feeder 2 10" xfId="12157"/>
    <cellStyle name="_pgvcl-costal_PGVCL-_NEW MIS Jan - 08_Details of Selected Urban Feeder 2 10" xfId="12158"/>
    <cellStyle name="_pgvcl-costal_pgvcl_NEW MIS Jan - 08_Details of Selected Urban Feeder 2 2" xfId="12159"/>
    <cellStyle name="_pgvcl-costal_PGVCL-_NEW MIS Jan - 08_Details of Selected Urban Feeder 2 2" xfId="12160"/>
    <cellStyle name="_pgvcl-costal_pgvcl_NEW MIS Jan - 08_Details of Selected Urban Feeder 2 3" xfId="12161"/>
    <cellStyle name="_pgvcl-costal_PGVCL-_NEW MIS Jan - 08_Details of Selected Urban Feeder 2 3" xfId="12162"/>
    <cellStyle name="_pgvcl-costal_pgvcl_NEW MIS Jan - 08_Details of Selected Urban Feeder 2 4" xfId="12163"/>
    <cellStyle name="_pgvcl-costal_PGVCL-_NEW MIS Jan - 08_Details of Selected Urban Feeder 2 4" xfId="12164"/>
    <cellStyle name="_pgvcl-costal_pgvcl_NEW MIS Jan - 08_Details of Selected Urban Feeder 2 5" xfId="12165"/>
    <cellStyle name="_pgvcl-costal_PGVCL-_NEW MIS Jan - 08_Details of Selected Urban Feeder 2 5" xfId="12166"/>
    <cellStyle name="_pgvcl-costal_pgvcl_NEW MIS Jan - 08_Details of Selected Urban Feeder 2 6" xfId="12167"/>
    <cellStyle name="_pgvcl-costal_PGVCL-_NEW MIS Jan - 08_Details of Selected Urban Feeder 2 6" xfId="12168"/>
    <cellStyle name="_pgvcl-costal_pgvcl_NEW MIS Jan - 08_Details of Selected Urban Feeder 2 7" xfId="12169"/>
    <cellStyle name="_pgvcl-costal_PGVCL-_NEW MIS Jan - 08_Details of Selected Urban Feeder 2 7" xfId="12170"/>
    <cellStyle name="_pgvcl-costal_pgvcl_NEW MIS Jan - 08_Details of Selected Urban Feeder 2 8" xfId="12171"/>
    <cellStyle name="_pgvcl-costal_PGVCL-_NEW MIS Jan - 08_Details of Selected Urban Feeder 2 8" xfId="12172"/>
    <cellStyle name="_pgvcl-costal_pgvcl_NEW MIS Jan - 08_Details of Selected Urban Feeder 2 9" xfId="12173"/>
    <cellStyle name="_pgvcl-costal_PGVCL-_NEW MIS Jan - 08_Details of Selected Urban Feeder 2 9" xfId="12174"/>
    <cellStyle name="_pgvcl-costal_pgvcl_NEW MIS Jan - 08_Details of Selected Urban Feeder 3" xfId="12175"/>
    <cellStyle name="_pgvcl-costal_PGVCL-_NEW MIS Jan - 08_Details of Selected Urban Feeder 3" xfId="12176"/>
    <cellStyle name="_pgvcl-costal_pgvcl_NEW MIS Jan - 08_Details of Selected Urban Feeder 3 10" xfId="12177"/>
    <cellStyle name="_pgvcl-costal_PGVCL-_NEW MIS Jan - 08_Details of Selected Urban Feeder 3 10" xfId="12178"/>
    <cellStyle name="_pgvcl-costal_pgvcl_NEW MIS Jan - 08_Details of Selected Urban Feeder 3 2" xfId="12179"/>
    <cellStyle name="_pgvcl-costal_PGVCL-_NEW MIS Jan - 08_Details of Selected Urban Feeder 3 2" xfId="12180"/>
    <cellStyle name="_pgvcl-costal_pgvcl_NEW MIS Jan - 08_Details of Selected Urban Feeder 3 3" xfId="12181"/>
    <cellStyle name="_pgvcl-costal_PGVCL-_NEW MIS Jan - 08_Details of Selected Urban Feeder 3 3" xfId="12182"/>
    <cellStyle name="_pgvcl-costal_pgvcl_NEW MIS Jan - 08_Details of Selected Urban Feeder 3 4" xfId="12183"/>
    <cellStyle name="_pgvcl-costal_PGVCL-_NEW MIS Jan - 08_Details of Selected Urban Feeder 3 4" xfId="12184"/>
    <cellStyle name="_pgvcl-costal_pgvcl_NEW MIS Jan - 08_Details of Selected Urban Feeder 3 5" xfId="12185"/>
    <cellStyle name="_pgvcl-costal_PGVCL-_NEW MIS Jan - 08_Details of Selected Urban Feeder 3 5" xfId="12186"/>
    <cellStyle name="_pgvcl-costal_pgvcl_NEW MIS Jan - 08_Details of Selected Urban Feeder 3 6" xfId="12187"/>
    <cellStyle name="_pgvcl-costal_PGVCL-_NEW MIS Jan - 08_Details of Selected Urban Feeder 3 6" xfId="12188"/>
    <cellStyle name="_pgvcl-costal_pgvcl_NEW MIS Jan - 08_Details of Selected Urban Feeder 3 7" xfId="12189"/>
    <cellStyle name="_pgvcl-costal_PGVCL-_NEW MIS Jan - 08_Details of Selected Urban Feeder 3 7" xfId="12190"/>
    <cellStyle name="_pgvcl-costal_pgvcl_NEW MIS Jan - 08_Details of Selected Urban Feeder 3 8" xfId="12191"/>
    <cellStyle name="_pgvcl-costal_PGVCL-_NEW MIS Jan - 08_Details of Selected Urban Feeder 3 8" xfId="12192"/>
    <cellStyle name="_pgvcl-costal_pgvcl_NEW MIS Jan - 08_Details of Selected Urban Feeder 3 9" xfId="12193"/>
    <cellStyle name="_pgvcl-costal_PGVCL-_NEW MIS Jan - 08_Details of Selected Urban Feeder 3 9" xfId="12194"/>
    <cellStyle name="_pgvcl-costal_pgvcl_NEW MIS Jan - 08_Details of Selected Urban Feeder 4" xfId="12195"/>
    <cellStyle name="_pgvcl-costal_PGVCL-_NEW MIS Jan - 08_Details of Selected Urban Feeder 4" xfId="12196"/>
    <cellStyle name="_pgvcl-costal_pgvcl_NEW MIS Jan - 08_Details of Selected Urban Feeder 4 10" xfId="12197"/>
    <cellStyle name="_pgvcl-costal_PGVCL-_NEW MIS Jan - 08_Details of Selected Urban Feeder 4 10" xfId="12198"/>
    <cellStyle name="_pgvcl-costal_pgvcl_NEW MIS Jan - 08_Details of Selected Urban Feeder 4 2" xfId="12199"/>
    <cellStyle name="_pgvcl-costal_PGVCL-_NEW MIS Jan - 08_Details of Selected Urban Feeder 4 2" xfId="12200"/>
    <cellStyle name="_pgvcl-costal_pgvcl_NEW MIS Jan - 08_Details of Selected Urban Feeder 4 3" xfId="12201"/>
    <cellStyle name="_pgvcl-costal_PGVCL-_NEW MIS Jan - 08_Details of Selected Urban Feeder 4 3" xfId="12202"/>
    <cellStyle name="_pgvcl-costal_pgvcl_NEW MIS Jan - 08_Details of Selected Urban Feeder 4 4" xfId="12203"/>
    <cellStyle name="_pgvcl-costal_PGVCL-_NEW MIS Jan - 08_Details of Selected Urban Feeder 4 4" xfId="12204"/>
    <cellStyle name="_pgvcl-costal_pgvcl_NEW MIS Jan - 08_Details of Selected Urban Feeder 4 5" xfId="12205"/>
    <cellStyle name="_pgvcl-costal_PGVCL-_NEW MIS Jan - 08_Details of Selected Urban Feeder 4 5" xfId="12206"/>
    <cellStyle name="_pgvcl-costal_pgvcl_NEW MIS Jan - 08_Details of Selected Urban Feeder 4 6" xfId="12207"/>
    <cellStyle name="_pgvcl-costal_PGVCL-_NEW MIS Jan - 08_Details of Selected Urban Feeder 4 6" xfId="12208"/>
    <cellStyle name="_pgvcl-costal_pgvcl_NEW MIS Jan - 08_Details of Selected Urban Feeder 4 7" xfId="12209"/>
    <cellStyle name="_pgvcl-costal_PGVCL-_NEW MIS Jan - 08_Details of Selected Urban Feeder 4 7" xfId="12210"/>
    <cellStyle name="_pgvcl-costal_pgvcl_NEW MIS Jan - 08_Details of Selected Urban Feeder 4 8" xfId="12211"/>
    <cellStyle name="_pgvcl-costal_PGVCL-_NEW MIS Jan - 08_Details of Selected Urban Feeder 4 8" xfId="12212"/>
    <cellStyle name="_pgvcl-costal_pgvcl_NEW MIS Jan - 08_Details of Selected Urban Feeder 4 9" xfId="12213"/>
    <cellStyle name="_pgvcl-costal_PGVCL-_NEW MIS Jan - 08_Details of Selected Urban Feeder 4 9" xfId="12214"/>
    <cellStyle name="_pgvcl-costal_pgvcl_NEW MIS Jan - 08_Details of Selected Urban Feeder 5" xfId="12215"/>
    <cellStyle name="_pgvcl-costal_PGVCL-_NEW MIS Jan - 08_Details of Selected Urban Feeder 5" xfId="12216"/>
    <cellStyle name="_pgvcl-costal_pgvcl_NEW MIS Jan - 08_Details of Selected Urban Feeder 5 10" xfId="12217"/>
    <cellStyle name="_pgvcl-costal_PGVCL-_NEW MIS Jan - 08_Details of Selected Urban Feeder 5 10" xfId="12218"/>
    <cellStyle name="_pgvcl-costal_pgvcl_NEW MIS Jan - 08_Details of Selected Urban Feeder 5 2" xfId="12219"/>
    <cellStyle name="_pgvcl-costal_PGVCL-_NEW MIS Jan - 08_Details of Selected Urban Feeder 5 2" xfId="12220"/>
    <cellStyle name="_pgvcl-costal_pgvcl_NEW MIS Jan - 08_Details of Selected Urban Feeder 5 3" xfId="12221"/>
    <cellStyle name="_pgvcl-costal_PGVCL-_NEW MIS Jan - 08_Details of Selected Urban Feeder 5 3" xfId="12222"/>
    <cellStyle name="_pgvcl-costal_pgvcl_NEW MIS Jan - 08_Details of Selected Urban Feeder 5 4" xfId="12223"/>
    <cellStyle name="_pgvcl-costal_PGVCL-_NEW MIS Jan - 08_Details of Selected Urban Feeder 5 4" xfId="12224"/>
    <cellStyle name="_pgvcl-costal_pgvcl_NEW MIS Jan - 08_Details of Selected Urban Feeder 5 5" xfId="12225"/>
    <cellStyle name="_pgvcl-costal_PGVCL-_NEW MIS Jan - 08_Details of Selected Urban Feeder 5 5" xfId="12226"/>
    <cellStyle name="_pgvcl-costal_pgvcl_NEW MIS Jan - 08_Details of Selected Urban Feeder 5 6" xfId="12227"/>
    <cellStyle name="_pgvcl-costal_PGVCL-_NEW MIS Jan - 08_Details of Selected Urban Feeder 5 6" xfId="12228"/>
    <cellStyle name="_pgvcl-costal_pgvcl_NEW MIS Jan - 08_Details of Selected Urban Feeder 5 7" xfId="12229"/>
    <cellStyle name="_pgvcl-costal_PGVCL-_NEW MIS Jan - 08_Details of Selected Urban Feeder 5 7" xfId="12230"/>
    <cellStyle name="_pgvcl-costal_pgvcl_NEW MIS Jan - 08_Details of Selected Urban Feeder 5 8" xfId="12231"/>
    <cellStyle name="_pgvcl-costal_PGVCL-_NEW MIS Jan - 08_Details of Selected Urban Feeder 5 8" xfId="12232"/>
    <cellStyle name="_pgvcl-costal_pgvcl_NEW MIS Jan - 08_Details of Selected Urban Feeder 5 9" xfId="12233"/>
    <cellStyle name="_pgvcl-costal_PGVCL-_NEW MIS Jan - 08_Details of Selected Urban Feeder 5 9" xfId="12234"/>
    <cellStyle name="_pgvcl-costal_pgvcl_NEW MIS Jan - 08_Details of Selected Urban Feeder 6" xfId="12235"/>
    <cellStyle name="_pgvcl-costal_PGVCL-_NEW MIS Jan - 08_Details of Selected Urban Feeder 6" xfId="12236"/>
    <cellStyle name="_pgvcl-costal_pgvcl_NEW MIS Jan - 08_Details of Selected Urban Feeder 6 10" xfId="12237"/>
    <cellStyle name="_pgvcl-costal_PGVCL-_NEW MIS Jan - 08_Details of Selected Urban Feeder 6 10" xfId="12238"/>
    <cellStyle name="_pgvcl-costal_pgvcl_NEW MIS Jan - 08_Details of Selected Urban Feeder 6 2" xfId="12239"/>
    <cellStyle name="_pgvcl-costal_PGVCL-_NEW MIS Jan - 08_Details of Selected Urban Feeder 6 2" xfId="12240"/>
    <cellStyle name="_pgvcl-costal_pgvcl_NEW MIS Jan - 08_Details of Selected Urban Feeder 6 3" xfId="12241"/>
    <cellStyle name="_pgvcl-costal_PGVCL-_NEW MIS Jan - 08_Details of Selected Urban Feeder 6 3" xfId="12242"/>
    <cellStyle name="_pgvcl-costal_pgvcl_NEW MIS Jan - 08_Details of Selected Urban Feeder 6 4" xfId="12243"/>
    <cellStyle name="_pgvcl-costal_PGVCL-_NEW MIS Jan - 08_Details of Selected Urban Feeder 6 4" xfId="12244"/>
    <cellStyle name="_pgvcl-costal_pgvcl_NEW MIS Jan - 08_Details of Selected Urban Feeder 6 5" xfId="12245"/>
    <cellStyle name="_pgvcl-costal_PGVCL-_NEW MIS Jan - 08_Details of Selected Urban Feeder 6 5" xfId="12246"/>
    <cellStyle name="_pgvcl-costal_pgvcl_NEW MIS Jan - 08_Details of Selected Urban Feeder 6 6" xfId="12247"/>
    <cellStyle name="_pgvcl-costal_PGVCL-_NEW MIS Jan - 08_Details of Selected Urban Feeder 6 6" xfId="12248"/>
    <cellStyle name="_pgvcl-costal_pgvcl_NEW MIS Jan - 08_Details of Selected Urban Feeder 6 7" xfId="12249"/>
    <cellStyle name="_pgvcl-costal_PGVCL-_NEW MIS Jan - 08_Details of Selected Urban Feeder 6 7" xfId="12250"/>
    <cellStyle name="_pgvcl-costal_pgvcl_NEW MIS Jan - 08_Details of Selected Urban Feeder 6 8" xfId="12251"/>
    <cellStyle name="_pgvcl-costal_PGVCL-_NEW MIS Jan - 08_Details of Selected Urban Feeder 6 8" xfId="12252"/>
    <cellStyle name="_pgvcl-costal_pgvcl_NEW MIS Jan - 08_Details of Selected Urban Feeder 6 9" xfId="12253"/>
    <cellStyle name="_pgvcl-costal_PGVCL-_NEW MIS Jan - 08_Details of Selected Urban Feeder 6 9" xfId="12254"/>
    <cellStyle name="_pgvcl-costal_pgvcl_NEW MIS Jan - 08_Details of Selected Urban Feeder 7" xfId="12255"/>
    <cellStyle name="_pgvcl-costal_PGVCL-_NEW MIS Jan - 08_Details of Selected Urban Feeder 7" xfId="12256"/>
    <cellStyle name="_pgvcl-costal_pgvcl_NEW MIS Jan - 08_Details of Selected Urban Feeder 7 10" xfId="12257"/>
    <cellStyle name="_pgvcl-costal_PGVCL-_NEW MIS Jan - 08_Details of Selected Urban Feeder 7 10" xfId="12258"/>
    <cellStyle name="_pgvcl-costal_pgvcl_NEW MIS Jan - 08_Details of Selected Urban Feeder 7 2" xfId="12259"/>
    <cellStyle name="_pgvcl-costal_PGVCL-_NEW MIS Jan - 08_Details of Selected Urban Feeder 7 2" xfId="12260"/>
    <cellStyle name="_pgvcl-costal_pgvcl_NEW MIS Jan - 08_Details of Selected Urban Feeder 7 3" xfId="12261"/>
    <cellStyle name="_pgvcl-costal_PGVCL-_NEW MIS Jan - 08_Details of Selected Urban Feeder 7 3" xfId="12262"/>
    <cellStyle name="_pgvcl-costal_pgvcl_NEW MIS Jan - 08_Details of Selected Urban Feeder 7 4" xfId="12263"/>
    <cellStyle name="_pgvcl-costal_PGVCL-_NEW MIS Jan - 08_Details of Selected Urban Feeder 7 4" xfId="12264"/>
    <cellStyle name="_pgvcl-costal_pgvcl_NEW MIS Jan - 08_Details of Selected Urban Feeder 7 5" xfId="12265"/>
    <cellStyle name="_pgvcl-costal_PGVCL-_NEW MIS Jan - 08_Details of Selected Urban Feeder 7 5" xfId="12266"/>
    <cellStyle name="_pgvcl-costal_pgvcl_NEW MIS Jan - 08_Details of Selected Urban Feeder 7 6" xfId="12267"/>
    <cellStyle name="_pgvcl-costal_PGVCL-_NEW MIS Jan - 08_Details of Selected Urban Feeder 7 6" xfId="12268"/>
    <cellStyle name="_pgvcl-costal_pgvcl_NEW MIS Jan - 08_Details of Selected Urban Feeder 7 7" xfId="12269"/>
    <cellStyle name="_pgvcl-costal_PGVCL-_NEW MIS Jan - 08_Details of Selected Urban Feeder 7 7" xfId="12270"/>
    <cellStyle name="_pgvcl-costal_pgvcl_NEW MIS Jan - 08_Details of Selected Urban Feeder 7 8" xfId="12271"/>
    <cellStyle name="_pgvcl-costal_PGVCL-_NEW MIS Jan - 08_Details of Selected Urban Feeder 7 8" xfId="12272"/>
    <cellStyle name="_pgvcl-costal_pgvcl_NEW MIS Jan - 08_Details of Selected Urban Feeder 7 9" xfId="12273"/>
    <cellStyle name="_pgvcl-costal_PGVCL-_NEW MIS Jan - 08_Details of Selected Urban Feeder 7 9" xfId="12274"/>
    <cellStyle name="_pgvcl-costal_pgvcl_NEW MIS Jan - 08_Details of Selected Urban Feeder 8" xfId="12275"/>
    <cellStyle name="_pgvcl-costal_PGVCL-_NEW MIS Jan - 08_Details of Selected Urban Feeder 8" xfId="12276"/>
    <cellStyle name="_pgvcl-costal_pgvcl_NEW MIS Jan - 08_DHTHL JAN-09" xfId="12277"/>
    <cellStyle name="_pgvcl-costal_PGVCL-_NEW MIS Jan - 08_DHTHL JAN-09" xfId="12278"/>
    <cellStyle name="_pgvcl-costal_pgvcl_NEW MIS Jan - 08_DHTHL JAN-09 2" xfId="12279"/>
    <cellStyle name="_pgvcl-costal_PGVCL-_NEW MIS Jan - 08_DHTHL JAN-09 2" xfId="12280"/>
    <cellStyle name="_pgvcl-costal_pgvcl_NEW MIS Jan - 08_dnthl Feb-09" xfId="12281"/>
    <cellStyle name="_pgvcl-costal_PGVCL-_NEW MIS Jan - 08_dnthl Feb-09" xfId="12282"/>
    <cellStyle name="_pgvcl-costal_pgvcl_NEW MIS Jan - 08_dnthl Feb-09 2" xfId="12283"/>
    <cellStyle name="_pgvcl-costal_PGVCL-_NEW MIS Jan - 08_dnthl Feb-09 2" xfId="12284"/>
    <cellStyle name="_pgvcl-costal_pgvcl_NEW MIS Jan - 08_JGYssss" xfId="12285"/>
    <cellStyle name="_pgvcl-costal_PGVCL-_NEW MIS Jan - 08_JGYssss" xfId="12286"/>
    <cellStyle name="_pgvcl-costal_pgvcl_NEW MIS Jan - 08_JGYssss 2" xfId="12287"/>
    <cellStyle name="_pgvcl-costal_PGVCL-_NEW MIS Jan - 08_JGYssss 2" xfId="12288"/>
    <cellStyle name="_pgvcl-costal_pgvcl_NEW MIS Jan - 08_JGYssss 2 10" xfId="12289"/>
    <cellStyle name="_pgvcl-costal_PGVCL-_NEW MIS Jan - 08_JGYssss 2 10" xfId="12290"/>
    <cellStyle name="_pgvcl-costal_pgvcl_NEW MIS Jan - 08_JGYssss 2 2" xfId="12291"/>
    <cellStyle name="_pgvcl-costal_PGVCL-_NEW MIS Jan - 08_JGYssss 2 2" xfId="12292"/>
    <cellStyle name="_pgvcl-costal_pgvcl_NEW MIS Jan - 08_JGYssss 2 3" xfId="12293"/>
    <cellStyle name="_pgvcl-costal_PGVCL-_NEW MIS Jan - 08_JGYssss 2 3" xfId="12294"/>
    <cellStyle name="_pgvcl-costal_pgvcl_NEW MIS Jan - 08_JGYssss 2 4" xfId="12295"/>
    <cellStyle name="_pgvcl-costal_PGVCL-_NEW MIS Jan - 08_JGYssss 2 4" xfId="12296"/>
    <cellStyle name="_pgvcl-costal_pgvcl_NEW MIS Jan - 08_JGYssss 2 5" xfId="12297"/>
    <cellStyle name="_pgvcl-costal_PGVCL-_NEW MIS Jan - 08_JGYssss 2 5" xfId="12298"/>
    <cellStyle name="_pgvcl-costal_pgvcl_NEW MIS Jan - 08_JGYssss 2 6" xfId="12299"/>
    <cellStyle name="_pgvcl-costal_PGVCL-_NEW MIS Jan - 08_JGYssss 2 6" xfId="12300"/>
    <cellStyle name="_pgvcl-costal_pgvcl_NEW MIS Jan - 08_JGYssss 2 7" xfId="12301"/>
    <cellStyle name="_pgvcl-costal_PGVCL-_NEW MIS Jan - 08_JGYssss 2 7" xfId="12302"/>
    <cellStyle name="_pgvcl-costal_pgvcl_NEW MIS Jan - 08_JGYssss 2 8" xfId="12303"/>
    <cellStyle name="_pgvcl-costal_PGVCL-_NEW MIS Jan - 08_JGYssss 2 8" xfId="12304"/>
    <cellStyle name="_pgvcl-costal_pgvcl_NEW MIS Jan - 08_JGYssss 2 9" xfId="12305"/>
    <cellStyle name="_pgvcl-costal_PGVCL-_NEW MIS Jan - 08_JGYssss 2 9" xfId="12306"/>
    <cellStyle name="_pgvcl-costal_pgvcl_NEW MIS Jan - 08_JGYssss 3" xfId="12307"/>
    <cellStyle name="_pgvcl-costal_PGVCL-_NEW MIS Jan - 08_JGYssss 3" xfId="12308"/>
    <cellStyle name="_pgvcl-costal_pgvcl_NEW MIS Jan - 08_JGYssss 3 10" xfId="12309"/>
    <cellStyle name="_pgvcl-costal_PGVCL-_NEW MIS Jan - 08_JGYssss 3 10" xfId="12310"/>
    <cellStyle name="_pgvcl-costal_pgvcl_NEW MIS Jan - 08_JGYssss 3 2" xfId="12311"/>
    <cellStyle name="_pgvcl-costal_PGVCL-_NEW MIS Jan - 08_JGYssss 3 2" xfId="12312"/>
    <cellStyle name="_pgvcl-costal_pgvcl_NEW MIS Jan - 08_JGYssss 3 3" xfId="12313"/>
    <cellStyle name="_pgvcl-costal_PGVCL-_NEW MIS Jan - 08_JGYssss 3 3" xfId="12314"/>
    <cellStyle name="_pgvcl-costal_pgvcl_NEW MIS Jan - 08_JGYssss 3 4" xfId="12315"/>
    <cellStyle name="_pgvcl-costal_PGVCL-_NEW MIS Jan - 08_JGYssss 3 4" xfId="12316"/>
    <cellStyle name="_pgvcl-costal_pgvcl_NEW MIS Jan - 08_JGYssss 3 5" xfId="12317"/>
    <cellStyle name="_pgvcl-costal_PGVCL-_NEW MIS Jan - 08_JGYssss 3 5" xfId="12318"/>
    <cellStyle name="_pgvcl-costal_pgvcl_NEW MIS Jan - 08_JGYssss 3 6" xfId="12319"/>
    <cellStyle name="_pgvcl-costal_PGVCL-_NEW MIS Jan - 08_JGYssss 3 6" xfId="12320"/>
    <cellStyle name="_pgvcl-costal_pgvcl_NEW MIS Jan - 08_JGYssss 3 7" xfId="12321"/>
    <cellStyle name="_pgvcl-costal_PGVCL-_NEW MIS Jan - 08_JGYssss 3 7" xfId="12322"/>
    <cellStyle name="_pgvcl-costal_pgvcl_NEW MIS Jan - 08_JGYssss 3 8" xfId="12323"/>
    <cellStyle name="_pgvcl-costal_PGVCL-_NEW MIS Jan - 08_JGYssss 3 8" xfId="12324"/>
    <cellStyle name="_pgvcl-costal_pgvcl_NEW MIS Jan - 08_JGYssss 3 9" xfId="12325"/>
    <cellStyle name="_pgvcl-costal_PGVCL-_NEW MIS Jan - 08_JGYssss 3 9" xfId="12326"/>
    <cellStyle name="_pgvcl-costal_pgvcl_NEW MIS Jan - 08_JGYssss 4" xfId="12327"/>
    <cellStyle name="_pgvcl-costal_PGVCL-_NEW MIS Jan - 08_JGYssss 4" xfId="12328"/>
    <cellStyle name="_pgvcl-costal_pgvcl_NEW MIS Jan - 08_JGYssss 4 10" xfId="12329"/>
    <cellStyle name="_pgvcl-costal_PGVCL-_NEW MIS Jan - 08_JGYssss 4 10" xfId="12330"/>
    <cellStyle name="_pgvcl-costal_pgvcl_NEW MIS Jan - 08_JGYssss 4 2" xfId="12331"/>
    <cellStyle name="_pgvcl-costal_PGVCL-_NEW MIS Jan - 08_JGYssss 4 2" xfId="12332"/>
    <cellStyle name="_pgvcl-costal_pgvcl_NEW MIS Jan - 08_JGYssss 4 3" xfId="12333"/>
    <cellStyle name="_pgvcl-costal_PGVCL-_NEW MIS Jan - 08_JGYssss 4 3" xfId="12334"/>
    <cellStyle name="_pgvcl-costal_pgvcl_NEW MIS Jan - 08_JGYssss 4 4" xfId="12335"/>
    <cellStyle name="_pgvcl-costal_PGVCL-_NEW MIS Jan - 08_JGYssss 4 4" xfId="12336"/>
    <cellStyle name="_pgvcl-costal_pgvcl_NEW MIS Jan - 08_JGYssss 4 5" xfId="12337"/>
    <cellStyle name="_pgvcl-costal_PGVCL-_NEW MIS Jan - 08_JGYssss 4 5" xfId="12338"/>
    <cellStyle name="_pgvcl-costal_pgvcl_NEW MIS Jan - 08_JGYssss 4 6" xfId="12339"/>
    <cellStyle name="_pgvcl-costal_PGVCL-_NEW MIS Jan - 08_JGYssss 4 6" xfId="12340"/>
    <cellStyle name="_pgvcl-costal_pgvcl_NEW MIS Jan - 08_JGYssss 4 7" xfId="12341"/>
    <cellStyle name="_pgvcl-costal_PGVCL-_NEW MIS Jan - 08_JGYssss 4 7" xfId="12342"/>
    <cellStyle name="_pgvcl-costal_pgvcl_NEW MIS Jan - 08_JGYssss 4 8" xfId="12343"/>
    <cellStyle name="_pgvcl-costal_PGVCL-_NEW MIS Jan - 08_JGYssss 4 8" xfId="12344"/>
    <cellStyle name="_pgvcl-costal_pgvcl_NEW MIS Jan - 08_JGYssss 4 9" xfId="12345"/>
    <cellStyle name="_pgvcl-costal_PGVCL-_NEW MIS Jan - 08_JGYssss 4 9" xfId="12346"/>
    <cellStyle name="_pgvcl-costal_pgvcl_NEW MIS Jan - 08_JGYssss 5" xfId="12347"/>
    <cellStyle name="_pgvcl-costal_PGVCL-_NEW MIS Jan - 08_JGYssss 5" xfId="12348"/>
    <cellStyle name="_pgvcl-costal_pgvcl_NEW MIS Jan - 08_JGYssss 5 10" xfId="12349"/>
    <cellStyle name="_pgvcl-costal_PGVCL-_NEW MIS Jan - 08_JGYssss 5 10" xfId="12350"/>
    <cellStyle name="_pgvcl-costal_pgvcl_NEW MIS Jan - 08_JGYssss 5 2" xfId="12351"/>
    <cellStyle name="_pgvcl-costal_PGVCL-_NEW MIS Jan - 08_JGYssss 5 2" xfId="12352"/>
    <cellStyle name="_pgvcl-costal_pgvcl_NEW MIS Jan - 08_JGYssss 5 3" xfId="12353"/>
    <cellStyle name="_pgvcl-costal_PGVCL-_NEW MIS Jan - 08_JGYssss 5 3" xfId="12354"/>
    <cellStyle name="_pgvcl-costal_pgvcl_NEW MIS Jan - 08_JGYssss 5 4" xfId="12355"/>
    <cellStyle name="_pgvcl-costal_PGVCL-_NEW MIS Jan - 08_JGYssss 5 4" xfId="12356"/>
    <cellStyle name="_pgvcl-costal_pgvcl_NEW MIS Jan - 08_JGYssss 5 5" xfId="12357"/>
    <cellStyle name="_pgvcl-costal_PGVCL-_NEW MIS Jan - 08_JGYssss 5 5" xfId="12358"/>
    <cellStyle name="_pgvcl-costal_pgvcl_NEW MIS Jan - 08_JGYssss 5 6" xfId="12359"/>
    <cellStyle name="_pgvcl-costal_PGVCL-_NEW MIS Jan - 08_JGYssss 5 6" xfId="12360"/>
    <cellStyle name="_pgvcl-costal_pgvcl_NEW MIS Jan - 08_JGYssss 5 7" xfId="12361"/>
    <cellStyle name="_pgvcl-costal_PGVCL-_NEW MIS Jan - 08_JGYssss 5 7" xfId="12362"/>
    <cellStyle name="_pgvcl-costal_pgvcl_NEW MIS Jan - 08_JGYssss 5 8" xfId="12363"/>
    <cellStyle name="_pgvcl-costal_PGVCL-_NEW MIS Jan - 08_JGYssss 5 8" xfId="12364"/>
    <cellStyle name="_pgvcl-costal_pgvcl_NEW MIS Jan - 08_JGYssss 5 9" xfId="12365"/>
    <cellStyle name="_pgvcl-costal_PGVCL-_NEW MIS Jan - 08_JGYssss 5 9" xfId="12366"/>
    <cellStyle name="_pgvcl-costal_pgvcl_NEW MIS Jan - 08_JGYssss 6" xfId="12367"/>
    <cellStyle name="_pgvcl-costal_PGVCL-_NEW MIS Jan - 08_JGYssss 6" xfId="12368"/>
    <cellStyle name="_pgvcl-costal_pgvcl_NEW MIS Jan - 08_JGYssss 6 10" xfId="12369"/>
    <cellStyle name="_pgvcl-costal_PGVCL-_NEW MIS Jan - 08_JGYssss 6 10" xfId="12370"/>
    <cellStyle name="_pgvcl-costal_pgvcl_NEW MIS Jan - 08_JGYssss 6 2" xfId="12371"/>
    <cellStyle name="_pgvcl-costal_PGVCL-_NEW MIS Jan - 08_JGYssss 6 2" xfId="12372"/>
    <cellStyle name="_pgvcl-costal_pgvcl_NEW MIS Jan - 08_JGYssss 6 3" xfId="12373"/>
    <cellStyle name="_pgvcl-costal_PGVCL-_NEW MIS Jan - 08_JGYssss 6 3" xfId="12374"/>
    <cellStyle name="_pgvcl-costal_pgvcl_NEW MIS Jan - 08_JGYssss 6 4" xfId="12375"/>
    <cellStyle name="_pgvcl-costal_PGVCL-_NEW MIS Jan - 08_JGYssss 6 4" xfId="12376"/>
    <cellStyle name="_pgvcl-costal_pgvcl_NEW MIS Jan - 08_JGYssss 6 5" xfId="12377"/>
    <cellStyle name="_pgvcl-costal_PGVCL-_NEW MIS Jan - 08_JGYssss 6 5" xfId="12378"/>
    <cellStyle name="_pgvcl-costal_pgvcl_NEW MIS Jan - 08_JGYssss 6 6" xfId="12379"/>
    <cellStyle name="_pgvcl-costal_PGVCL-_NEW MIS Jan - 08_JGYssss 6 6" xfId="12380"/>
    <cellStyle name="_pgvcl-costal_pgvcl_NEW MIS Jan - 08_JGYssss 6 7" xfId="12381"/>
    <cellStyle name="_pgvcl-costal_PGVCL-_NEW MIS Jan - 08_JGYssss 6 7" xfId="12382"/>
    <cellStyle name="_pgvcl-costal_pgvcl_NEW MIS Jan - 08_JGYssss 6 8" xfId="12383"/>
    <cellStyle name="_pgvcl-costal_PGVCL-_NEW MIS Jan - 08_JGYssss 6 8" xfId="12384"/>
    <cellStyle name="_pgvcl-costal_pgvcl_NEW MIS Jan - 08_JGYssss 6 9" xfId="12385"/>
    <cellStyle name="_pgvcl-costal_PGVCL-_NEW MIS Jan - 08_JGYssss 6 9" xfId="12386"/>
    <cellStyle name="_pgvcl-costal_pgvcl_NEW MIS Jan - 08_JGYssss 7" xfId="12387"/>
    <cellStyle name="_pgvcl-costal_PGVCL-_NEW MIS Jan - 08_JGYssss 7" xfId="12388"/>
    <cellStyle name="_pgvcl-costal_pgvcl_NEW MIS Jan - 08_JGYssss 7 10" xfId="12389"/>
    <cellStyle name="_pgvcl-costal_PGVCL-_NEW MIS Jan - 08_JGYssss 7 10" xfId="12390"/>
    <cellStyle name="_pgvcl-costal_pgvcl_NEW MIS Jan - 08_JGYssss 7 2" xfId="12391"/>
    <cellStyle name="_pgvcl-costal_PGVCL-_NEW MIS Jan - 08_JGYssss 7 2" xfId="12392"/>
    <cellStyle name="_pgvcl-costal_pgvcl_NEW MIS Jan - 08_JGYssss 7 3" xfId="12393"/>
    <cellStyle name="_pgvcl-costal_PGVCL-_NEW MIS Jan - 08_JGYssss 7 3" xfId="12394"/>
    <cellStyle name="_pgvcl-costal_pgvcl_NEW MIS Jan - 08_JGYssss 7 4" xfId="12395"/>
    <cellStyle name="_pgvcl-costal_PGVCL-_NEW MIS Jan - 08_JGYssss 7 4" xfId="12396"/>
    <cellStyle name="_pgvcl-costal_pgvcl_NEW MIS Jan - 08_JGYssss 7 5" xfId="12397"/>
    <cellStyle name="_pgvcl-costal_PGVCL-_NEW MIS Jan - 08_JGYssss 7 5" xfId="12398"/>
    <cellStyle name="_pgvcl-costal_pgvcl_NEW MIS Jan - 08_JGYssss 7 6" xfId="12399"/>
    <cellStyle name="_pgvcl-costal_PGVCL-_NEW MIS Jan - 08_JGYssss 7 6" xfId="12400"/>
    <cellStyle name="_pgvcl-costal_pgvcl_NEW MIS Jan - 08_JGYssss 7 7" xfId="12401"/>
    <cellStyle name="_pgvcl-costal_PGVCL-_NEW MIS Jan - 08_JGYssss 7 7" xfId="12402"/>
    <cellStyle name="_pgvcl-costal_pgvcl_NEW MIS Jan - 08_JGYssss 7 8" xfId="12403"/>
    <cellStyle name="_pgvcl-costal_PGVCL-_NEW MIS Jan - 08_JGYssss 7 8" xfId="12404"/>
    <cellStyle name="_pgvcl-costal_pgvcl_NEW MIS Jan - 08_JGYssss 7 9" xfId="12405"/>
    <cellStyle name="_pgvcl-costal_PGVCL-_NEW MIS Jan - 08_JGYssss 7 9" xfId="12406"/>
    <cellStyle name="_pgvcl-costal_pgvcl_NEW MIS Jan - 08_JGYssss 8" xfId="12407"/>
    <cellStyle name="_pgvcl-costal_PGVCL-_NEW MIS Jan - 08_JGYssss 8" xfId="12408"/>
    <cellStyle name="_pgvcl-costal_pgvcl_NEW MIS Jan - 08_New MIS Sheets" xfId="12409"/>
    <cellStyle name="_pgvcl-costal_PGVCL-_NEW MIS Jan - 08_New MIS Sheets" xfId="12410"/>
    <cellStyle name="_pgvcl-costal_pgvcl_NEW MIS Jan - 08_New MIS Sheets 2" xfId="12411"/>
    <cellStyle name="_pgvcl-costal_PGVCL-_NEW MIS Jan - 08_New MIS Sheets 2" xfId="12412"/>
    <cellStyle name="_pgvcl-costal_pgvcl_NEW MIS Jan - 08_New MIS Sheets 2 10" xfId="12413"/>
    <cellStyle name="_pgvcl-costal_PGVCL-_NEW MIS Jan - 08_New MIS Sheets 2 10" xfId="12414"/>
    <cellStyle name="_pgvcl-costal_pgvcl_NEW MIS Jan - 08_New MIS Sheets 2 2" xfId="12415"/>
    <cellStyle name="_pgvcl-costal_PGVCL-_NEW MIS Jan - 08_New MIS Sheets 2 2" xfId="12416"/>
    <cellStyle name="_pgvcl-costal_pgvcl_NEW MIS Jan - 08_New MIS Sheets 2 3" xfId="12417"/>
    <cellStyle name="_pgvcl-costal_PGVCL-_NEW MIS Jan - 08_New MIS Sheets 2 3" xfId="12418"/>
    <cellStyle name="_pgvcl-costal_pgvcl_NEW MIS Jan - 08_New MIS Sheets 2 4" xfId="12419"/>
    <cellStyle name="_pgvcl-costal_PGVCL-_NEW MIS Jan - 08_New MIS Sheets 2 4" xfId="12420"/>
    <cellStyle name="_pgvcl-costal_pgvcl_NEW MIS Jan - 08_New MIS Sheets 2 5" xfId="12421"/>
    <cellStyle name="_pgvcl-costal_PGVCL-_NEW MIS Jan - 08_New MIS Sheets 2 5" xfId="12422"/>
    <cellStyle name="_pgvcl-costal_pgvcl_NEW MIS Jan - 08_New MIS Sheets 2 6" xfId="12423"/>
    <cellStyle name="_pgvcl-costal_PGVCL-_NEW MIS Jan - 08_New MIS Sheets 2 6" xfId="12424"/>
    <cellStyle name="_pgvcl-costal_pgvcl_NEW MIS Jan - 08_New MIS Sheets 2 7" xfId="12425"/>
    <cellStyle name="_pgvcl-costal_PGVCL-_NEW MIS Jan - 08_New MIS Sheets 2 7" xfId="12426"/>
    <cellStyle name="_pgvcl-costal_pgvcl_NEW MIS Jan - 08_New MIS Sheets 2 8" xfId="12427"/>
    <cellStyle name="_pgvcl-costal_PGVCL-_NEW MIS Jan - 08_New MIS Sheets 2 8" xfId="12428"/>
    <cellStyle name="_pgvcl-costal_pgvcl_NEW MIS Jan - 08_New MIS Sheets 2 9" xfId="12429"/>
    <cellStyle name="_pgvcl-costal_PGVCL-_NEW MIS Jan - 08_New MIS Sheets 2 9" xfId="12430"/>
    <cellStyle name="_pgvcl-costal_pgvcl_NEW MIS Jan - 08_New MIS Sheets 3" xfId="12431"/>
    <cellStyle name="_pgvcl-costal_PGVCL-_NEW MIS Jan - 08_New MIS Sheets 3" xfId="12432"/>
    <cellStyle name="_pgvcl-costal_pgvcl_NEW MIS Jan - 08_New MIS Sheets 3 10" xfId="12433"/>
    <cellStyle name="_pgvcl-costal_PGVCL-_NEW MIS Jan - 08_New MIS Sheets 3 10" xfId="12434"/>
    <cellStyle name="_pgvcl-costal_pgvcl_NEW MIS Jan - 08_New MIS Sheets 3 2" xfId="12435"/>
    <cellStyle name="_pgvcl-costal_PGVCL-_NEW MIS Jan - 08_New MIS Sheets 3 2" xfId="12436"/>
    <cellStyle name="_pgvcl-costal_pgvcl_NEW MIS Jan - 08_New MIS Sheets 3 3" xfId="12437"/>
    <cellStyle name="_pgvcl-costal_PGVCL-_NEW MIS Jan - 08_New MIS Sheets 3 3" xfId="12438"/>
    <cellStyle name="_pgvcl-costal_pgvcl_NEW MIS Jan - 08_New MIS Sheets 3 4" xfId="12439"/>
    <cellStyle name="_pgvcl-costal_PGVCL-_NEW MIS Jan - 08_New MIS Sheets 3 4" xfId="12440"/>
    <cellStyle name="_pgvcl-costal_pgvcl_NEW MIS Jan - 08_New MIS Sheets 3 5" xfId="12441"/>
    <cellStyle name="_pgvcl-costal_PGVCL-_NEW MIS Jan - 08_New MIS Sheets 3 5" xfId="12442"/>
    <cellStyle name="_pgvcl-costal_pgvcl_NEW MIS Jan - 08_New MIS Sheets 3 6" xfId="12443"/>
    <cellStyle name="_pgvcl-costal_PGVCL-_NEW MIS Jan - 08_New MIS Sheets 3 6" xfId="12444"/>
    <cellStyle name="_pgvcl-costal_pgvcl_NEW MIS Jan - 08_New MIS Sheets 3 7" xfId="12445"/>
    <cellStyle name="_pgvcl-costal_PGVCL-_NEW MIS Jan - 08_New MIS Sheets 3 7" xfId="12446"/>
    <cellStyle name="_pgvcl-costal_pgvcl_NEW MIS Jan - 08_New MIS Sheets 3 8" xfId="12447"/>
    <cellStyle name="_pgvcl-costal_PGVCL-_NEW MIS Jan - 08_New MIS Sheets 3 8" xfId="12448"/>
    <cellStyle name="_pgvcl-costal_pgvcl_NEW MIS Jan - 08_New MIS Sheets 3 9" xfId="12449"/>
    <cellStyle name="_pgvcl-costal_PGVCL-_NEW MIS Jan - 08_New MIS Sheets 3 9" xfId="12450"/>
    <cellStyle name="_pgvcl-costal_pgvcl_NEW MIS Jan - 08_New MIS Sheets 4" xfId="12451"/>
    <cellStyle name="_pgvcl-costal_PGVCL-_NEW MIS Jan - 08_New MIS Sheets 4" xfId="12452"/>
    <cellStyle name="_pgvcl-costal_pgvcl_NEW MIS Jan - 08_New MIS Sheets 4 10" xfId="12453"/>
    <cellStyle name="_pgvcl-costal_PGVCL-_NEW MIS Jan - 08_New MIS Sheets 4 10" xfId="12454"/>
    <cellStyle name="_pgvcl-costal_pgvcl_NEW MIS Jan - 08_New MIS Sheets 4 2" xfId="12455"/>
    <cellStyle name="_pgvcl-costal_PGVCL-_NEW MIS Jan - 08_New MIS Sheets 4 2" xfId="12456"/>
    <cellStyle name="_pgvcl-costal_pgvcl_NEW MIS Jan - 08_New MIS Sheets 4 3" xfId="12457"/>
    <cellStyle name="_pgvcl-costal_PGVCL-_NEW MIS Jan - 08_New MIS Sheets 4 3" xfId="12458"/>
    <cellStyle name="_pgvcl-costal_pgvcl_NEW MIS Jan - 08_New MIS Sheets 4 4" xfId="12459"/>
    <cellStyle name="_pgvcl-costal_PGVCL-_NEW MIS Jan - 08_New MIS Sheets 4 4" xfId="12460"/>
    <cellStyle name="_pgvcl-costal_pgvcl_NEW MIS Jan - 08_New MIS Sheets 4 5" xfId="12461"/>
    <cellStyle name="_pgvcl-costal_PGVCL-_NEW MIS Jan - 08_New MIS Sheets 4 5" xfId="12462"/>
    <cellStyle name="_pgvcl-costal_pgvcl_NEW MIS Jan - 08_New MIS Sheets 4 6" xfId="12463"/>
    <cellStyle name="_pgvcl-costal_PGVCL-_NEW MIS Jan - 08_New MIS Sheets 4 6" xfId="12464"/>
    <cellStyle name="_pgvcl-costal_pgvcl_NEW MIS Jan - 08_New MIS Sheets 4 7" xfId="12465"/>
    <cellStyle name="_pgvcl-costal_PGVCL-_NEW MIS Jan - 08_New MIS Sheets 4 7" xfId="12466"/>
    <cellStyle name="_pgvcl-costal_pgvcl_NEW MIS Jan - 08_New MIS Sheets 4 8" xfId="12467"/>
    <cellStyle name="_pgvcl-costal_PGVCL-_NEW MIS Jan - 08_New MIS Sheets 4 8" xfId="12468"/>
    <cellStyle name="_pgvcl-costal_pgvcl_NEW MIS Jan - 08_New MIS Sheets 4 9" xfId="12469"/>
    <cellStyle name="_pgvcl-costal_PGVCL-_NEW MIS Jan - 08_New MIS Sheets 4 9" xfId="12470"/>
    <cellStyle name="_pgvcl-costal_pgvcl_NEW MIS Jan - 08_New MIS Sheets 5" xfId="12471"/>
    <cellStyle name="_pgvcl-costal_PGVCL-_NEW MIS Jan - 08_New MIS Sheets 5" xfId="12472"/>
    <cellStyle name="_pgvcl-costal_pgvcl_NEW MIS Jan - 08_New MIS Sheets 5 10" xfId="12473"/>
    <cellStyle name="_pgvcl-costal_PGVCL-_NEW MIS Jan - 08_New MIS Sheets 5 10" xfId="12474"/>
    <cellStyle name="_pgvcl-costal_pgvcl_NEW MIS Jan - 08_New MIS Sheets 5 2" xfId="12475"/>
    <cellStyle name="_pgvcl-costal_PGVCL-_NEW MIS Jan - 08_New MIS Sheets 5 2" xfId="12476"/>
    <cellStyle name="_pgvcl-costal_pgvcl_NEW MIS Jan - 08_New MIS Sheets 5 3" xfId="12477"/>
    <cellStyle name="_pgvcl-costal_PGVCL-_NEW MIS Jan - 08_New MIS Sheets 5 3" xfId="12478"/>
    <cellStyle name="_pgvcl-costal_pgvcl_NEW MIS Jan - 08_New MIS Sheets 5 4" xfId="12479"/>
    <cellStyle name="_pgvcl-costal_PGVCL-_NEW MIS Jan - 08_New MIS Sheets 5 4" xfId="12480"/>
    <cellStyle name="_pgvcl-costal_pgvcl_NEW MIS Jan - 08_New MIS Sheets 5 5" xfId="12481"/>
    <cellStyle name="_pgvcl-costal_PGVCL-_NEW MIS Jan - 08_New MIS Sheets 5 5" xfId="12482"/>
    <cellStyle name="_pgvcl-costal_pgvcl_NEW MIS Jan - 08_New MIS Sheets 5 6" xfId="12483"/>
    <cellStyle name="_pgvcl-costal_PGVCL-_NEW MIS Jan - 08_New MIS Sheets 5 6" xfId="12484"/>
    <cellStyle name="_pgvcl-costal_pgvcl_NEW MIS Jan - 08_New MIS Sheets 5 7" xfId="12485"/>
    <cellStyle name="_pgvcl-costal_PGVCL-_NEW MIS Jan - 08_New MIS Sheets 5 7" xfId="12486"/>
    <cellStyle name="_pgvcl-costal_pgvcl_NEW MIS Jan - 08_New MIS Sheets 5 8" xfId="12487"/>
    <cellStyle name="_pgvcl-costal_PGVCL-_NEW MIS Jan - 08_New MIS Sheets 5 8" xfId="12488"/>
    <cellStyle name="_pgvcl-costal_pgvcl_NEW MIS Jan - 08_New MIS Sheets 5 9" xfId="12489"/>
    <cellStyle name="_pgvcl-costal_PGVCL-_NEW MIS Jan - 08_New MIS Sheets 5 9" xfId="12490"/>
    <cellStyle name="_pgvcl-costal_pgvcl_NEW MIS Jan - 08_New MIS Sheets 6" xfId="12491"/>
    <cellStyle name="_pgvcl-costal_PGVCL-_NEW MIS Jan - 08_New MIS Sheets 6" xfId="12492"/>
    <cellStyle name="_pgvcl-costal_pgvcl_NEW MIS Jan - 08_New MIS Sheets 6 10" xfId="12493"/>
    <cellStyle name="_pgvcl-costal_PGVCL-_NEW MIS Jan - 08_New MIS Sheets 6 10" xfId="12494"/>
    <cellStyle name="_pgvcl-costal_pgvcl_NEW MIS Jan - 08_New MIS Sheets 6 2" xfId="12495"/>
    <cellStyle name="_pgvcl-costal_PGVCL-_NEW MIS Jan - 08_New MIS Sheets 6 2" xfId="12496"/>
    <cellStyle name="_pgvcl-costal_pgvcl_NEW MIS Jan - 08_New MIS Sheets 6 3" xfId="12497"/>
    <cellStyle name="_pgvcl-costal_PGVCL-_NEW MIS Jan - 08_New MIS Sheets 6 3" xfId="12498"/>
    <cellStyle name="_pgvcl-costal_pgvcl_NEW MIS Jan - 08_New MIS Sheets 6 4" xfId="12499"/>
    <cellStyle name="_pgvcl-costal_PGVCL-_NEW MIS Jan - 08_New MIS Sheets 6 4" xfId="12500"/>
    <cellStyle name="_pgvcl-costal_pgvcl_NEW MIS Jan - 08_New MIS Sheets 6 5" xfId="12501"/>
    <cellStyle name="_pgvcl-costal_PGVCL-_NEW MIS Jan - 08_New MIS Sheets 6 5" xfId="12502"/>
    <cellStyle name="_pgvcl-costal_pgvcl_NEW MIS Jan - 08_New MIS Sheets 6 6" xfId="12503"/>
    <cellStyle name="_pgvcl-costal_PGVCL-_NEW MIS Jan - 08_New MIS Sheets 6 6" xfId="12504"/>
    <cellStyle name="_pgvcl-costal_pgvcl_NEW MIS Jan - 08_New MIS Sheets 6 7" xfId="12505"/>
    <cellStyle name="_pgvcl-costal_PGVCL-_NEW MIS Jan - 08_New MIS Sheets 6 7" xfId="12506"/>
    <cellStyle name="_pgvcl-costal_pgvcl_NEW MIS Jan - 08_New MIS Sheets 6 8" xfId="12507"/>
    <cellStyle name="_pgvcl-costal_PGVCL-_NEW MIS Jan - 08_New MIS Sheets 6 8" xfId="12508"/>
    <cellStyle name="_pgvcl-costal_pgvcl_NEW MIS Jan - 08_New MIS Sheets 6 9" xfId="12509"/>
    <cellStyle name="_pgvcl-costal_PGVCL-_NEW MIS Jan - 08_New MIS Sheets 6 9" xfId="12510"/>
    <cellStyle name="_pgvcl-costal_pgvcl_NEW MIS Jan - 08_New MIS Sheets 7" xfId="12511"/>
    <cellStyle name="_pgvcl-costal_PGVCL-_NEW MIS Jan - 08_New MIS Sheets 7" xfId="12512"/>
    <cellStyle name="_pgvcl-costal_pgvcl_NEW MIS Jan - 08_New MIS Sheets 7 10" xfId="12513"/>
    <cellStyle name="_pgvcl-costal_PGVCL-_NEW MIS Jan - 08_New MIS Sheets 7 10" xfId="12514"/>
    <cellStyle name="_pgvcl-costal_pgvcl_NEW MIS Jan - 08_New MIS Sheets 7 2" xfId="12515"/>
    <cellStyle name="_pgvcl-costal_PGVCL-_NEW MIS Jan - 08_New MIS Sheets 7 2" xfId="12516"/>
    <cellStyle name="_pgvcl-costal_pgvcl_NEW MIS Jan - 08_New MIS Sheets 7 3" xfId="12517"/>
    <cellStyle name="_pgvcl-costal_PGVCL-_NEW MIS Jan - 08_New MIS Sheets 7 3" xfId="12518"/>
    <cellStyle name="_pgvcl-costal_pgvcl_NEW MIS Jan - 08_New MIS Sheets 7 4" xfId="12519"/>
    <cellStyle name="_pgvcl-costal_PGVCL-_NEW MIS Jan - 08_New MIS Sheets 7 4" xfId="12520"/>
    <cellStyle name="_pgvcl-costal_pgvcl_NEW MIS Jan - 08_New MIS Sheets 7 5" xfId="12521"/>
    <cellStyle name="_pgvcl-costal_PGVCL-_NEW MIS Jan - 08_New MIS Sheets 7 5" xfId="12522"/>
    <cellStyle name="_pgvcl-costal_pgvcl_NEW MIS Jan - 08_New MIS Sheets 7 6" xfId="12523"/>
    <cellStyle name="_pgvcl-costal_PGVCL-_NEW MIS Jan - 08_New MIS Sheets 7 6" xfId="12524"/>
    <cellStyle name="_pgvcl-costal_pgvcl_NEW MIS Jan - 08_New MIS Sheets 7 7" xfId="12525"/>
    <cellStyle name="_pgvcl-costal_PGVCL-_NEW MIS Jan - 08_New MIS Sheets 7 7" xfId="12526"/>
    <cellStyle name="_pgvcl-costal_pgvcl_NEW MIS Jan - 08_New MIS Sheets 7 8" xfId="12527"/>
    <cellStyle name="_pgvcl-costal_PGVCL-_NEW MIS Jan - 08_New MIS Sheets 7 8" xfId="12528"/>
    <cellStyle name="_pgvcl-costal_pgvcl_NEW MIS Jan - 08_New MIS Sheets 7 9" xfId="12529"/>
    <cellStyle name="_pgvcl-costal_PGVCL-_NEW MIS Jan - 08_New MIS Sheets 7 9" xfId="12530"/>
    <cellStyle name="_pgvcl-costal_pgvcl_NEW MIS Jan - 08_New MIS Sheets 8" xfId="12531"/>
    <cellStyle name="_pgvcl-costal_PGVCL-_NEW MIS Jan - 08_New MIS Sheets 8" xfId="12532"/>
    <cellStyle name="_pgvcl-costal_pgvcl_NEW MIS Jan - 08_PBR" xfId="12533"/>
    <cellStyle name="_pgvcl-costal_PGVCL-_NEW MIS Jan - 08_PBR" xfId="12534"/>
    <cellStyle name="_pgvcl-costal_pgvcl_NEW MIS Jan - 08_PBR 2" xfId="12535"/>
    <cellStyle name="_pgvcl-costal_PGVCL-_NEW MIS Jan - 08_PBR 2" xfId="12536"/>
    <cellStyle name="_pgvcl-costal_pgvcl_NEW MIS Jan - 08_PBR 2 10" xfId="12537"/>
    <cellStyle name="_pgvcl-costal_PGVCL-_NEW MIS Jan - 08_PBR 2 10" xfId="12538"/>
    <cellStyle name="_pgvcl-costal_pgvcl_NEW MIS Jan - 08_PBR 2 2" xfId="12539"/>
    <cellStyle name="_pgvcl-costal_PGVCL-_NEW MIS Jan - 08_PBR 2 2" xfId="12540"/>
    <cellStyle name="_pgvcl-costal_pgvcl_NEW MIS Jan - 08_PBR 2 3" xfId="12541"/>
    <cellStyle name="_pgvcl-costal_PGVCL-_NEW MIS Jan - 08_PBR 2 3" xfId="12542"/>
    <cellStyle name="_pgvcl-costal_pgvcl_NEW MIS Jan - 08_PBR 2 4" xfId="12543"/>
    <cellStyle name="_pgvcl-costal_PGVCL-_NEW MIS Jan - 08_PBR 2 4" xfId="12544"/>
    <cellStyle name="_pgvcl-costal_pgvcl_NEW MIS Jan - 08_PBR 2 5" xfId="12545"/>
    <cellStyle name="_pgvcl-costal_PGVCL-_NEW MIS Jan - 08_PBR 2 5" xfId="12546"/>
    <cellStyle name="_pgvcl-costal_pgvcl_NEW MIS Jan - 08_PBR 2 6" xfId="12547"/>
    <cellStyle name="_pgvcl-costal_PGVCL-_NEW MIS Jan - 08_PBR 2 6" xfId="12548"/>
    <cellStyle name="_pgvcl-costal_pgvcl_NEW MIS Jan - 08_PBR 2 7" xfId="12549"/>
    <cellStyle name="_pgvcl-costal_PGVCL-_NEW MIS Jan - 08_PBR 2 7" xfId="12550"/>
    <cellStyle name="_pgvcl-costal_pgvcl_NEW MIS Jan - 08_PBR 2 8" xfId="12551"/>
    <cellStyle name="_pgvcl-costal_PGVCL-_NEW MIS Jan - 08_PBR 2 8" xfId="12552"/>
    <cellStyle name="_pgvcl-costal_pgvcl_NEW MIS Jan - 08_PBR 2 9" xfId="12553"/>
    <cellStyle name="_pgvcl-costal_PGVCL-_NEW MIS Jan - 08_PBR 2 9" xfId="12554"/>
    <cellStyle name="_pgvcl-costal_pgvcl_NEW MIS Jan - 08_PBR 3" xfId="12555"/>
    <cellStyle name="_pgvcl-costal_PGVCL-_NEW MIS Jan - 08_PBR 3" xfId="12556"/>
    <cellStyle name="_pgvcl-costal_pgvcl_NEW MIS Jan - 08_PBR 3 10" xfId="12557"/>
    <cellStyle name="_pgvcl-costal_PGVCL-_NEW MIS Jan - 08_PBR 3 10" xfId="12558"/>
    <cellStyle name="_pgvcl-costal_pgvcl_NEW MIS Jan - 08_PBR 3 2" xfId="12559"/>
    <cellStyle name="_pgvcl-costal_PGVCL-_NEW MIS Jan - 08_PBR 3 2" xfId="12560"/>
    <cellStyle name="_pgvcl-costal_pgvcl_NEW MIS Jan - 08_PBR 3 3" xfId="12561"/>
    <cellStyle name="_pgvcl-costal_PGVCL-_NEW MIS Jan - 08_PBR 3 3" xfId="12562"/>
    <cellStyle name="_pgvcl-costal_pgvcl_NEW MIS Jan - 08_PBR 3 4" xfId="12563"/>
    <cellStyle name="_pgvcl-costal_PGVCL-_NEW MIS Jan - 08_PBR 3 4" xfId="12564"/>
    <cellStyle name="_pgvcl-costal_pgvcl_NEW MIS Jan - 08_PBR 3 5" xfId="12565"/>
    <cellStyle name="_pgvcl-costal_PGVCL-_NEW MIS Jan - 08_PBR 3 5" xfId="12566"/>
    <cellStyle name="_pgvcl-costal_pgvcl_NEW MIS Jan - 08_PBR 3 6" xfId="12567"/>
    <cellStyle name="_pgvcl-costal_PGVCL-_NEW MIS Jan - 08_PBR 3 6" xfId="12568"/>
    <cellStyle name="_pgvcl-costal_pgvcl_NEW MIS Jan - 08_PBR 3 7" xfId="12569"/>
    <cellStyle name="_pgvcl-costal_PGVCL-_NEW MIS Jan - 08_PBR 3 7" xfId="12570"/>
    <cellStyle name="_pgvcl-costal_pgvcl_NEW MIS Jan - 08_PBR 3 8" xfId="12571"/>
    <cellStyle name="_pgvcl-costal_PGVCL-_NEW MIS Jan - 08_PBR 3 8" xfId="12572"/>
    <cellStyle name="_pgvcl-costal_pgvcl_NEW MIS Jan - 08_PBR 3 9" xfId="12573"/>
    <cellStyle name="_pgvcl-costal_PGVCL-_NEW MIS Jan - 08_PBR 3 9" xfId="12574"/>
    <cellStyle name="_pgvcl-costal_pgvcl_NEW MIS Jan - 08_PBR 4" xfId="12575"/>
    <cellStyle name="_pgvcl-costal_PGVCL-_NEW MIS Jan - 08_PBR 4" xfId="12576"/>
    <cellStyle name="_pgvcl-costal_pgvcl_NEW MIS Jan - 08_PBR 4 10" xfId="12577"/>
    <cellStyle name="_pgvcl-costal_PGVCL-_NEW MIS Jan - 08_PBR 4 10" xfId="12578"/>
    <cellStyle name="_pgvcl-costal_pgvcl_NEW MIS Jan - 08_PBR 4 2" xfId="12579"/>
    <cellStyle name="_pgvcl-costal_PGVCL-_NEW MIS Jan - 08_PBR 4 2" xfId="12580"/>
    <cellStyle name="_pgvcl-costal_pgvcl_NEW MIS Jan - 08_PBR 4 3" xfId="12581"/>
    <cellStyle name="_pgvcl-costal_PGVCL-_NEW MIS Jan - 08_PBR 4 3" xfId="12582"/>
    <cellStyle name="_pgvcl-costal_pgvcl_NEW MIS Jan - 08_PBR 4 4" xfId="12583"/>
    <cellStyle name="_pgvcl-costal_PGVCL-_NEW MIS Jan - 08_PBR 4 4" xfId="12584"/>
    <cellStyle name="_pgvcl-costal_pgvcl_NEW MIS Jan - 08_PBR 4 5" xfId="12585"/>
    <cellStyle name="_pgvcl-costal_PGVCL-_NEW MIS Jan - 08_PBR 4 5" xfId="12586"/>
    <cellStyle name="_pgvcl-costal_pgvcl_NEW MIS Jan - 08_PBR 4 6" xfId="12587"/>
    <cellStyle name="_pgvcl-costal_PGVCL-_NEW MIS Jan - 08_PBR 4 6" xfId="12588"/>
    <cellStyle name="_pgvcl-costal_pgvcl_NEW MIS Jan - 08_PBR 4 7" xfId="12589"/>
    <cellStyle name="_pgvcl-costal_PGVCL-_NEW MIS Jan - 08_PBR 4 7" xfId="12590"/>
    <cellStyle name="_pgvcl-costal_pgvcl_NEW MIS Jan - 08_PBR 4 8" xfId="12591"/>
    <cellStyle name="_pgvcl-costal_PGVCL-_NEW MIS Jan - 08_PBR 4 8" xfId="12592"/>
    <cellStyle name="_pgvcl-costal_pgvcl_NEW MIS Jan - 08_PBR 4 9" xfId="12593"/>
    <cellStyle name="_pgvcl-costal_PGVCL-_NEW MIS Jan - 08_PBR 4 9" xfId="12594"/>
    <cellStyle name="_pgvcl-costal_pgvcl_NEW MIS Jan - 08_PBR 5" xfId="12595"/>
    <cellStyle name="_pgvcl-costal_PGVCL-_NEW MIS Jan - 08_PBR 5" xfId="12596"/>
    <cellStyle name="_pgvcl-costal_pgvcl_NEW MIS Jan - 08_PBR 5 10" xfId="12597"/>
    <cellStyle name="_pgvcl-costal_PGVCL-_NEW MIS Jan - 08_PBR 5 10" xfId="12598"/>
    <cellStyle name="_pgvcl-costal_pgvcl_NEW MIS Jan - 08_PBR 5 2" xfId="12599"/>
    <cellStyle name="_pgvcl-costal_PGVCL-_NEW MIS Jan - 08_PBR 5 2" xfId="12600"/>
    <cellStyle name="_pgvcl-costal_pgvcl_NEW MIS Jan - 08_PBR 5 3" xfId="12601"/>
    <cellStyle name="_pgvcl-costal_PGVCL-_NEW MIS Jan - 08_PBR 5 3" xfId="12602"/>
    <cellStyle name="_pgvcl-costal_pgvcl_NEW MIS Jan - 08_PBR 5 4" xfId="12603"/>
    <cellStyle name="_pgvcl-costal_PGVCL-_NEW MIS Jan - 08_PBR 5 4" xfId="12604"/>
    <cellStyle name="_pgvcl-costal_pgvcl_NEW MIS Jan - 08_PBR 5 5" xfId="12605"/>
    <cellStyle name="_pgvcl-costal_PGVCL-_NEW MIS Jan - 08_PBR 5 5" xfId="12606"/>
    <cellStyle name="_pgvcl-costal_pgvcl_NEW MIS Jan - 08_PBR 5 6" xfId="12607"/>
    <cellStyle name="_pgvcl-costal_PGVCL-_NEW MIS Jan - 08_PBR 5 6" xfId="12608"/>
    <cellStyle name="_pgvcl-costal_pgvcl_NEW MIS Jan - 08_PBR 5 7" xfId="12609"/>
    <cellStyle name="_pgvcl-costal_PGVCL-_NEW MIS Jan - 08_PBR 5 7" xfId="12610"/>
    <cellStyle name="_pgvcl-costal_pgvcl_NEW MIS Jan - 08_PBR 5 8" xfId="12611"/>
    <cellStyle name="_pgvcl-costal_PGVCL-_NEW MIS Jan - 08_PBR 5 8" xfId="12612"/>
    <cellStyle name="_pgvcl-costal_pgvcl_NEW MIS Jan - 08_PBR 5 9" xfId="12613"/>
    <cellStyle name="_pgvcl-costal_PGVCL-_NEW MIS Jan - 08_PBR 5 9" xfId="12614"/>
    <cellStyle name="_pgvcl-costal_pgvcl_NEW MIS Jan - 08_PBR 6" xfId="12615"/>
    <cellStyle name="_pgvcl-costal_PGVCL-_NEW MIS Jan - 08_PBR 6" xfId="12616"/>
    <cellStyle name="_pgvcl-costal_pgvcl_NEW MIS Jan - 08_PBR 6 10" xfId="12617"/>
    <cellStyle name="_pgvcl-costal_PGVCL-_NEW MIS Jan - 08_PBR 6 10" xfId="12618"/>
    <cellStyle name="_pgvcl-costal_pgvcl_NEW MIS Jan - 08_PBR 6 2" xfId="12619"/>
    <cellStyle name="_pgvcl-costal_PGVCL-_NEW MIS Jan - 08_PBR 6 2" xfId="12620"/>
    <cellStyle name="_pgvcl-costal_pgvcl_NEW MIS Jan - 08_PBR 6 3" xfId="12621"/>
    <cellStyle name="_pgvcl-costal_PGVCL-_NEW MIS Jan - 08_PBR 6 3" xfId="12622"/>
    <cellStyle name="_pgvcl-costal_pgvcl_NEW MIS Jan - 08_PBR 6 4" xfId="12623"/>
    <cellStyle name="_pgvcl-costal_PGVCL-_NEW MIS Jan - 08_PBR 6 4" xfId="12624"/>
    <cellStyle name="_pgvcl-costal_pgvcl_NEW MIS Jan - 08_PBR 6 5" xfId="12625"/>
    <cellStyle name="_pgvcl-costal_PGVCL-_NEW MIS Jan - 08_PBR 6 5" xfId="12626"/>
    <cellStyle name="_pgvcl-costal_pgvcl_NEW MIS Jan - 08_PBR 6 6" xfId="12627"/>
    <cellStyle name="_pgvcl-costal_PGVCL-_NEW MIS Jan - 08_PBR 6 6" xfId="12628"/>
    <cellStyle name="_pgvcl-costal_pgvcl_NEW MIS Jan - 08_PBR 6 7" xfId="12629"/>
    <cellStyle name="_pgvcl-costal_PGVCL-_NEW MIS Jan - 08_PBR 6 7" xfId="12630"/>
    <cellStyle name="_pgvcl-costal_pgvcl_NEW MIS Jan - 08_PBR 6 8" xfId="12631"/>
    <cellStyle name="_pgvcl-costal_PGVCL-_NEW MIS Jan - 08_PBR 6 8" xfId="12632"/>
    <cellStyle name="_pgvcl-costal_pgvcl_NEW MIS Jan - 08_PBR 6 9" xfId="12633"/>
    <cellStyle name="_pgvcl-costal_PGVCL-_NEW MIS Jan - 08_PBR 6 9" xfId="12634"/>
    <cellStyle name="_pgvcl-costal_pgvcl_NEW MIS Jan - 08_PBR 7" xfId="12635"/>
    <cellStyle name="_pgvcl-costal_PGVCL-_NEW MIS Jan - 08_PBR 7" xfId="12636"/>
    <cellStyle name="_pgvcl-costal_pgvcl_NEW MIS Jan - 08_PBR 7 10" xfId="12637"/>
    <cellStyle name="_pgvcl-costal_PGVCL-_NEW MIS Jan - 08_PBR 7 10" xfId="12638"/>
    <cellStyle name="_pgvcl-costal_pgvcl_NEW MIS Jan - 08_PBR 7 2" xfId="12639"/>
    <cellStyle name="_pgvcl-costal_PGVCL-_NEW MIS Jan - 08_PBR 7 2" xfId="12640"/>
    <cellStyle name="_pgvcl-costal_pgvcl_NEW MIS Jan - 08_PBR 7 3" xfId="12641"/>
    <cellStyle name="_pgvcl-costal_PGVCL-_NEW MIS Jan - 08_PBR 7 3" xfId="12642"/>
    <cellStyle name="_pgvcl-costal_pgvcl_NEW MIS Jan - 08_PBR 7 4" xfId="12643"/>
    <cellStyle name="_pgvcl-costal_PGVCL-_NEW MIS Jan - 08_PBR 7 4" xfId="12644"/>
    <cellStyle name="_pgvcl-costal_pgvcl_NEW MIS Jan - 08_PBR 7 5" xfId="12645"/>
    <cellStyle name="_pgvcl-costal_PGVCL-_NEW MIS Jan - 08_PBR 7 5" xfId="12646"/>
    <cellStyle name="_pgvcl-costal_pgvcl_NEW MIS Jan - 08_PBR 7 6" xfId="12647"/>
    <cellStyle name="_pgvcl-costal_PGVCL-_NEW MIS Jan - 08_PBR 7 6" xfId="12648"/>
    <cellStyle name="_pgvcl-costal_pgvcl_NEW MIS Jan - 08_PBR 7 7" xfId="12649"/>
    <cellStyle name="_pgvcl-costal_PGVCL-_NEW MIS Jan - 08_PBR 7 7" xfId="12650"/>
    <cellStyle name="_pgvcl-costal_pgvcl_NEW MIS Jan - 08_PBR 7 8" xfId="12651"/>
    <cellStyle name="_pgvcl-costal_PGVCL-_NEW MIS Jan - 08_PBR 7 8" xfId="12652"/>
    <cellStyle name="_pgvcl-costal_pgvcl_NEW MIS Jan - 08_PBR 7 9" xfId="12653"/>
    <cellStyle name="_pgvcl-costal_PGVCL-_NEW MIS Jan - 08_PBR 7 9" xfId="12654"/>
    <cellStyle name="_pgvcl-costal_pgvcl_NEW MIS Jan - 08_PBR 8" xfId="12655"/>
    <cellStyle name="_pgvcl-costal_PGVCL-_NEW MIS Jan - 08_PBR 8" xfId="12656"/>
    <cellStyle name="_pgvcl-costal_pgvcl_NEW MIS Jan - 08_PBR CO_DAILY REPORT GIS - 20-01-09" xfId="12657"/>
    <cellStyle name="_pgvcl-costal_PGVCL-_NEW MIS Jan - 08_PBR CO_DAILY REPORT GIS - 20-01-09" xfId="12658"/>
    <cellStyle name="_pgvcl-costal_pgvcl_NEW MIS Jan - 08_PBR CO_DAILY REPORT GIS - 20-01-09 2" xfId="12659"/>
    <cellStyle name="_pgvcl-costal_PGVCL-_NEW MIS Jan - 08_PBR CO_DAILY REPORT GIS - 20-01-09 2" xfId="12660"/>
    <cellStyle name="_pgvcl-costal_pgvcl_NEW MIS Jan - 08_PBR CO_DAILY REPORT GIS - 20-01-09 2 10" xfId="12661"/>
    <cellStyle name="_pgvcl-costal_PGVCL-_NEW MIS Jan - 08_PBR CO_DAILY REPORT GIS - 20-01-09 2 10" xfId="12662"/>
    <cellStyle name="_pgvcl-costal_pgvcl_NEW MIS Jan - 08_PBR CO_DAILY REPORT GIS - 20-01-09 2 2" xfId="12663"/>
    <cellStyle name="_pgvcl-costal_PGVCL-_NEW MIS Jan - 08_PBR CO_DAILY REPORT GIS - 20-01-09 2 2" xfId="12664"/>
    <cellStyle name="_pgvcl-costal_pgvcl_NEW MIS Jan - 08_PBR CO_DAILY REPORT GIS - 20-01-09 2 3" xfId="12665"/>
    <cellStyle name="_pgvcl-costal_PGVCL-_NEW MIS Jan - 08_PBR CO_DAILY REPORT GIS - 20-01-09 2 3" xfId="12666"/>
    <cellStyle name="_pgvcl-costal_pgvcl_NEW MIS Jan - 08_PBR CO_DAILY REPORT GIS - 20-01-09 2 4" xfId="12667"/>
    <cellStyle name="_pgvcl-costal_PGVCL-_NEW MIS Jan - 08_PBR CO_DAILY REPORT GIS - 20-01-09 2 4" xfId="12668"/>
    <cellStyle name="_pgvcl-costal_pgvcl_NEW MIS Jan - 08_PBR CO_DAILY REPORT GIS - 20-01-09 2 5" xfId="12669"/>
    <cellStyle name="_pgvcl-costal_PGVCL-_NEW MIS Jan - 08_PBR CO_DAILY REPORT GIS - 20-01-09 2 5" xfId="12670"/>
    <cellStyle name="_pgvcl-costal_pgvcl_NEW MIS Jan - 08_PBR CO_DAILY REPORT GIS - 20-01-09 2 6" xfId="12671"/>
    <cellStyle name="_pgvcl-costal_PGVCL-_NEW MIS Jan - 08_PBR CO_DAILY REPORT GIS - 20-01-09 2 6" xfId="12672"/>
    <cellStyle name="_pgvcl-costal_pgvcl_NEW MIS Jan - 08_PBR CO_DAILY REPORT GIS - 20-01-09 2 7" xfId="12673"/>
    <cellStyle name="_pgvcl-costal_PGVCL-_NEW MIS Jan - 08_PBR CO_DAILY REPORT GIS - 20-01-09 2 7" xfId="12674"/>
    <cellStyle name="_pgvcl-costal_pgvcl_NEW MIS Jan - 08_PBR CO_DAILY REPORT GIS - 20-01-09 2 8" xfId="12675"/>
    <cellStyle name="_pgvcl-costal_PGVCL-_NEW MIS Jan - 08_PBR CO_DAILY REPORT GIS - 20-01-09 2 8" xfId="12676"/>
    <cellStyle name="_pgvcl-costal_pgvcl_NEW MIS Jan - 08_PBR CO_DAILY REPORT GIS - 20-01-09 2 9" xfId="12677"/>
    <cellStyle name="_pgvcl-costal_PGVCL-_NEW MIS Jan - 08_PBR CO_DAILY REPORT GIS - 20-01-09 2 9" xfId="12678"/>
    <cellStyle name="_pgvcl-costal_pgvcl_NEW MIS Jan - 08_PBR CO_DAILY REPORT GIS - 20-01-09 3" xfId="12679"/>
    <cellStyle name="_pgvcl-costal_PGVCL-_NEW MIS Jan - 08_PBR CO_DAILY REPORT GIS - 20-01-09 3" xfId="12680"/>
    <cellStyle name="_pgvcl-costal_pgvcl_NEW MIS Jan - 08_PBR CO_DAILY REPORT GIS - 20-01-09 3 10" xfId="12681"/>
    <cellStyle name="_pgvcl-costal_PGVCL-_NEW MIS Jan - 08_PBR CO_DAILY REPORT GIS - 20-01-09 3 10" xfId="12682"/>
    <cellStyle name="_pgvcl-costal_pgvcl_NEW MIS Jan - 08_PBR CO_DAILY REPORT GIS - 20-01-09 3 2" xfId="12683"/>
    <cellStyle name="_pgvcl-costal_PGVCL-_NEW MIS Jan - 08_PBR CO_DAILY REPORT GIS - 20-01-09 3 2" xfId="12684"/>
    <cellStyle name="_pgvcl-costal_pgvcl_NEW MIS Jan - 08_PBR CO_DAILY REPORT GIS - 20-01-09 3 3" xfId="12685"/>
    <cellStyle name="_pgvcl-costal_PGVCL-_NEW MIS Jan - 08_PBR CO_DAILY REPORT GIS - 20-01-09 3 3" xfId="12686"/>
    <cellStyle name="_pgvcl-costal_pgvcl_NEW MIS Jan - 08_PBR CO_DAILY REPORT GIS - 20-01-09 3 4" xfId="12687"/>
    <cellStyle name="_pgvcl-costal_PGVCL-_NEW MIS Jan - 08_PBR CO_DAILY REPORT GIS - 20-01-09 3 4" xfId="12688"/>
    <cellStyle name="_pgvcl-costal_pgvcl_NEW MIS Jan - 08_PBR CO_DAILY REPORT GIS - 20-01-09 3 5" xfId="12689"/>
    <cellStyle name="_pgvcl-costal_PGVCL-_NEW MIS Jan - 08_PBR CO_DAILY REPORT GIS - 20-01-09 3 5" xfId="12690"/>
    <cellStyle name="_pgvcl-costal_pgvcl_NEW MIS Jan - 08_PBR CO_DAILY REPORT GIS - 20-01-09 3 6" xfId="12691"/>
    <cellStyle name="_pgvcl-costal_PGVCL-_NEW MIS Jan - 08_PBR CO_DAILY REPORT GIS - 20-01-09 3 6" xfId="12692"/>
    <cellStyle name="_pgvcl-costal_pgvcl_NEW MIS Jan - 08_PBR CO_DAILY REPORT GIS - 20-01-09 3 7" xfId="12693"/>
    <cellStyle name="_pgvcl-costal_PGVCL-_NEW MIS Jan - 08_PBR CO_DAILY REPORT GIS - 20-01-09 3 7" xfId="12694"/>
    <cellStyle name="_pgvcl-costal_pgvcl_NEW MIS Jan - 08_PBR CO_DAILY REPORT GIS - 20-01-09 3 8" xfId="12695"/>
    <cellStyle name="_pgvcl-costal_PGVCL-_NEW MIS Jan - 08_PBR CO_DAILY REPORT GIS - 20-01-09 3 8" xfId="12696"/>
    <cellStyle name="_pgvcl-costal_pgvcl_NEW MIS Jan - 08_PBR CO_DAILY REPORT GIS - 20-01-09 3 9" xfId="12697"/>
    <cellStyle name="_pgvcl-costal_PGVCL-_NEW MIS Jan - 08_PBR CO_DAILY REPORT GIS - 20-01-09 3 9" xfId="12698"/>
    <cellStyle name="_pgvcl-costal_pgvcl_NEW MIS Jan - 08_PBR CO_DAILY REPORT GIS - 20-01-09 4" xfId="12699"/>
    <cellStyle name="_pgvcl-costal_PGVCL-_NEW MIS Jan - 08_PBR CO_DAILY REPORT GIS - 20-01-09 4" xfId="12700"/>
    <cellStyle name="_pgvcl-costal_pgvcl_NEW MIS Jan - 08_PBR CO_DAILY REPORT GIS - 20-01-09 4 10" xfId="12701"/>
    <cellStyle name="_pgvcl-costal_PGVCL-_NEW MIS Jan - 08_PBR CO_DAILY REPORT GIS - 20-01-09 4 10" xfId="12702"/>
    <cellStyle name="_pgvcl-costal_pgvcl_NEW MIS Jan - 08_PBR CO_DAILY REPORT GIS - 20-01-09 4 2" xfId="12703"/>
    <cellStyle name="_pgvcl-costal_PGVCL-_NEW MIS Jan - 08_PBR CO_DAILY REPORT GIS - 20-01-09 4 2" xfId="12704"/>
    <cellStyle name="_pgvcl-costal_pgvcl_NEW MIS Jan - 08_PBR CO_DAILY REPORT GIS - 20-01-09 4 3" xfId="12705"/>
    <cellStyle name="_pgvcl-costal_PGVCL-_NEW MIS Jan - 08_PBR CO_DAILY REPORT GIS - 20-01-09 4 3" xfId="12706"/>
    <cellStyle name="_pgvcl-costal_pgvcl_NEW MIS Jan - 08_PBR CO_DAILY REPORT GIS - 20-01-09 4 4" xfId="12707"/>
    <cellStyle name="_pgvcl-costal_PGVCL-_NEW MIS Jan - 08_PBR CO_DAILY REPORT GIS - 20-01-09 4 4" xfId="12708"/>
    <cellStyle name="_pgvcl-costal_pgvcl_NEW MIS Jan - 08_PBR CO_DAILY REPORT GIS - 20-01-09 4 5" xfId="12709"/>
    <cellStyle name="_pgvcl-costal_PGVCL-_NEW MIS Jan - 08_PBR CO_DAILY REPORT GIS - 20-01-09 4 5" xfId="12710"/>
    <cellStyle name="_pgvcl-costal_pgvcl_NEW MIS Jan - 08_PBR CO_DAILY REPORT GIS - 20-01-09 4 6" xfId="12711"/>
    <cellStyle name="_pgvcl-costal_PGVCL-_NEW MIS Jan - 08_PBR CO_DAILY REPORT GIS - 20-01-09 4 6" xfId="12712"/>
    <cellStyle name="_pgvcl-costal_pgvcl_NEW MIS Jan - 08_PBR CO_DAILY REPORT GIS - 20-01-09 4 7" xfId="12713"/>
    <cellStyle name="_pgvcl-costal_PGVCL-_NEW MIS Jan - 08_PBR CO_DAILY REPORT GIS - 20-01-09 4 7" xfId="12714"/>
    <cellStyle name="_pgvcl-costal_pgvcl_NEW MIS Jan - 08_PBR CO_DAILY REPORT GIS - 20-01-09 4 8" xfId="12715"/>
    <cellStyle name="_pgvcl-costal_PGVCL-_NEW MIS Jan - 08_PBR CO_DAILY REPORT GIS - 20-01-09 4 8" xfId="12716"/>
    <cellStyle name="_pgvcl-costal_pgvcl_NEW MIS Jan - 08_PBR CO_DAILY REPORT GIS - 20-01-09 4 9" xfId="12717"/>
    <cellStyle name="_pgvcl-costal_PGVCL-_NEW MIS Jan - 08_PBR CO_DAILY REPORT GIS - 20-01-09 4 9" xfId="12718"/>
    <cellStyle name="_pgvcl-costal_pgvcl_NEW MIS Jan - 08_PBR CO_DAILY REPORT GIS - 20-01-09 5" xfId="12719"/>
    <cellStyle name="_pgvcl-costal_PGVCL-_NEW MIS Jan - 08_PBR CO_DAILY REPORT GIS - 20-01-09 5" xfId="12720"/>
    <cellStyle name="_pgvcl-costal_pgvcl_NEW MIS Jan - 08_PBR CO_DAILY REPORT GIS - 20-01-09 5 10" xfId="12721"/>
    <cellStyle name="_pgvcl-costal_PGVCL-_NEW MIS Jan - 08_PBR CO_DAILY REPORT GIS - 20-01-09 5 10" xfId="12722"/>
    <cellStyle name="_pgvcl-costal_pgvcl_NEW MIS Jan - 08_PBR CO_DAILY REPORT GIS - 20-01-09 5 2" xfId="12723"/>
    <cellStyle name="_pgvcl-costal_PGVCL-_NEW MIS Jan - 08_PBR CO_DAILY REPORT GIS - 20-01-09 5 2" xfId="12724"/>
    <cellStyle name="_pgvcl-costal_pgvcl_NEW MIS Jan - 08_PBR CO_DAILY REPORT GIS - 20-01-09 5 3" xfId="12725"/>
    <cellStyle name="_pgvcl-costal_PGVCL-_NEW MIS Jan - 08_PBR CO_DAILY REPORT GIS - 20-01-09 5 3" xfId="12726"/>
    <cellStyle name="_pgvcl-costal_pgvcl_NEW MIS Jan - 08_PBR CO_DAILY REPORT GIS - 20-01-09 5 4" xfId="12727"/>
    <cellStyle name="_pgvcl-costal_PGVCL-_NEW MIS Jan - 08_PBR CO_DAILY REPORT GIS - 20-01-09 5 4" xfId="12728"/>
    <cellStyle name="_pgvcl-costal_pgvcl_NEW MIS Jan - 08_PBR CO_DAILY REPORT GIS - 20-01-09 5 5" xfId="12729"/>
    <cellStyle name="_pgvcl-costal_PGVCL-_NEW MIS Jan - 08_PBR CO_DAILY REPORT GIS - 20-01-09 5 5" xfId="12730"/>
    <cellStyle name="_pgvcl-costal_pgvcl_NEW MIS Jan - 08_PBR CO_DAILY REPORT GIS - 20-01-09 5 6" xfId="12731"/>
    <cellStyle name="_pgvcl-costal_PGVCL-_NEW MIS Jan - 08_PBR CO_DAILY REPORT GIS - 20-01-09 5 6" xfId="12732"/>
    <cellStyle name="_pgvcl-costal_pgvcl_NEW MIS Jan - 08_PBR CO_DAILY REPORT GIS - 20-01-09 5 7" xfId="12733"/>
    <cellStyle name="_pgvcl-costal_PGVCL-_NEW MIS Jan - 08_PBR CO_DAILY REPORT GIS - 20-01-09 5 7" xfId="12734"/>
    <cellStyle name="_pgvcl-costal_pgvcl_NEW MIS Jan - 08_PBR CO_DAILY REPORT GIS - 20-01-09 5 8" xfId="12735"/>
    <cellStyle name="_pgvcl-costal_PGVCL-_NEW MIS Jan - 08_PBR CO_DAILY REPORT GIS - 20-01-09 5 8" xfId="12736"/>
    <cellStyle name="_pgvcl-costal_pgvcl_NEW MIS Jan - 08_PBR CO_DAILY REPORT GIS - 20-01-09 5 9" xfId="12737"/>
    <cellStyle name="_pgvcl-costal_PGVCL-_NEW MIS Jan - 08_PBR CO_DAILY REPORT GIS - 20-01-09 5 9" xfId="12738"/>
    <cellStyle name="_pgvcl-costal_pgvcl_NEW MIS Jan - 08_PBR CO_DAILY REPORT GIS - 20-01-09 6" xfId="12739"/>
    <cellStyle name="_pgvcl-costal_PGVCL-_NEW MIS Jan - 08_PBR CO_DAILY REPORT GIS - 20-01-09 6" xfId="12740"/>
    <cellStyle name="_pgvcl-costal_pgvcl_NEW MIS Jan - 08_PBR CO_DAILY REPORT GIS - 20-01-09 6 10" xfId="12741"/>
    <cellStyle name="_pgvcl-costal_PGVCL-_NEW MIS Jan - 08_PBR CO_DAILY REPORT GIS - 20-01-09 6 10" xfId="12742"/>
    <cellStyle name="_pgvcl-costal_pgvcl_NEW MIS Jan - 08_PBR CO_DAILY REPORT GIS - 20-01-09 6 2" xfId="12743"/>
    <cellStyle name="_pgvcl-costal_PGVCL-_NEW MIS Jan - 08_PBR CO_DAILY REPORT GIS - 20-01-09 6 2" xfId="12744"/>
    <cellStyle name="_pgvcl-costal_pgvcl_NEW MIS Jan - 08_PBR CO_DAILY REPORT GIS - 20-01-09 6 3" xfId="12745"/>
    <cellStyle name="_pgvcl-costal_PGVCL-_NEW MIS Jan - 08_PBR CO_DAILY REPORT GIS - 20-01-09 6 3" xfId="12746"/>
    <cellStyle name="_pgvcl-costal_pgvcl_NEW MIS Jan - 08_PBR CO_DAILY REPORT GIS - 20-01-09 6 4" xfId="12747"/>
    <cellStyle name="_pgvcl-costal_PGVCL-_NEW MIS Jan - 08_PBR CO_DAILY REPORT GIS - 20-01-09 6 4" xfId="12748"/>
    <cellStyle name="_pgvcl-costal_pgvcl_NEW MIS Jan - 08_PBR CO_DAILY REPORT GIS - 20-01-09 6 5" xfId="12749"/>
    <cellStyle name="_pgvcl-costal_PGVCL-_NEW MIS Jan - 08_PBR CO_DAILY REPORT GIS - 20-01-09 6 5" xfId="12750"/>
    <cellStyle name="_pgvcl-costal_pgvcl_NEW MIS Jan - 08_PBR CO_DAILY REPORT GIS - 20-01-09 6 6" xfId="12751"/>
    <cellStyle name="_pgvcl-costal_PGVCL-_NEW MIS Jan - 08_PBR CO_DAILY REPORT GIS - 20-01-09 6 6" xfId="12752"/>
    <cellStyle name="_pgvcl-costal_pgvcl_NEW MIS Jan - 08_PBR CO_DAILY REPORT GIS - 20-01-09 6 7" xfId="12753"/>
    <cellStyle name="_pgvcl-costal_PGVCL-_NEW MIS Jan - 08_PBR CO_DAILY REPORT GIS - 20-01-09 6 7" xfId="12754"/>
    <cellStyle name="_pgvcl-costal_pgvcl_NEW MIS Jan - 08_PBR CO_DAILY REPORT GIS - 20-01-09 6 8" xfId="12755"/>
    <cellStyle name="_pgvcl-costal_PGVCL-_NEW MIS Jan - 08_PBR CO_DAILY REPORT GIS - 20-01-09 6 8" xfId="12756"/>
    <cellStyle name="_pgvcl-costal_pgvcl_NEW MIS Jan - 08_PBR CO_DAILY REPORT GIS - 20-01-09 6 9" xfId="12757"/>
    <cellStyle name="_pgvcl-costal_PGVCL-_NEW MIS Jan - 08_PBR CO_DAILY REPORT GIS - 20-01-09 6 9" xfId="12758"/>
    <cellStyle name="_pgvcl-costal_pgvcl_NEW MIS Jan - 08_PBR CO_DAILY REPORT GIS - 20-01-09 7" xfId="12759"/>
    <cellStyle name="_pgvcl-costal_PGVCL-_NEW MIS Jan - 08_PBR CO_DAILY REPORT GIS - 20-01-09 7" xfId="12760"/>
    <cellStyle name="_pgvcl-costal_pgvcl_NEW MIS Jan - 08_PBR CO_DAILY REPORT GIS - 20-01-09 7 10" xfId="12761"/>
    <cellStyle name="_pgvcl-costal_PGVCL-_NEW MIS Jan - 08_PBR CO_DAILY REPORT GIS - 20-01-09 7 10" xfId="12762"/>
    <cellStyle name="_pgvcl-costal_pgvcl_NEW MIS Jan - 08_PBR CO_DAILY REPORT GIS - 20-01-09 7 2" xfId="12763"/>
    <cellStyle name="_pgvcl-costal_PGVCL-_NEW MIS Jan - 08_PBR CO_DAILY REPORT GIS - 20-01-09 7 2" xfId="12764"/>
    <cellStyle name="_pgvcl-costal_pgvcl_NEW MIS Jan - 08_PBR CO_DAILY REPORT GIS - 20-01-09 7 3" xfId="12765"/>
    <cellStyle name="_pgvcl-costal_PGVCL-_NEW MIS Jan - 08_PBR CO_DAILY REPORT GIS - 20-01-09 7 3" xfId="12766"/>
    <cellStyle name="_pgvcl-costal_pgvcl_NEW MIS Jan - 08_PBR CO_DAILY REPORT GIS - 20-01-09 7 4" xfId="12767"/>
    <cellStyle name="_pgvcl-costal_PGVCL-_NEW MIS Jan - 08_PBR CO_DAILY REPORT GIS - 20-01-09 7 4" xfId="12768"/>
    <cellStyle name="_pgvcl-costal_pgvcl_NEW MIS Jan - 08_PBR CO_DAILY REPORT GIS - 20-01-09 7 5" xfId="12769"/>
    <cellStyle name="_pgvcl-costal_PGVCL-_NEW MIS Jan - 08_PBR CO_DAILY REPORT GIS - 20-01-09 7 5" xfId="12770"/>
    <cellStyle name="_pgvcl-costal_pgvcl_NEW MIS Jan - 08_PBR CO_DAILY REPORT GIS - 20-01-09 7 6" xfId="12771"/>
    <cellStyle name="_pgvcl-costal_PGVCL-_NEW MIS Jan - 08_PBR CO_DAILY REPORT GIS - 20-01-09 7 6" xfId="12772"/>
    <cellStyle name="_pgvcl-costal_pgvcl_NEW MIS Jan - 08_PBR CO_DAILY REPORT GIS - 20-01-09 7 7" xfId="12773"/>
    <cellStyle name="_pgvcl-costal_PGVCL-_NEW MIS Jan - 08_PBR CO_DAILY REPORT GIS - 20-01-09 7 7" xfId="12774"/>
    <cellStyle name="_pgvcl-costal_pgvcl_NEW MIS Jan - 08_PBR CO_DAILY REPORT GIS - 20-01-09 7 8" xfId="12775"/>
    <cellStyle name="_pgvcl-costal_PGVCL-_NEW MIS Jan - 08_PBR CO_DAILY REPORT GIS - 20-01-09 7 8" xfId="12776"/>
    <cellStyle name="_pgvcl-costal_pgvcl_NEW MIS Jan - 08_PBR CO_DAILY REPORT GIS - 20-01-09 7 9" xfId="12777"/>
    <cellStyle name="_pgvcl-costal_PGVCL-_NEW MIS Jan - 08_PBR CO_DAILY REPORT GIS - 20-01-09 7 9" xfId="12778"/>
    <cellStyle name="_pgvcl-costal_pgvcl_NEW MIS Jan - 08_PBR CO_DAILY REPORT GIS - 20-01-09 8" xfId="12779"/>
    <cellStyle name="_pgvcl-costal_PGVCL-_NEW MIS Jan - 08_PBR CO_DAILY REPORT GIS - 20-01-09 8" xfId="12780"/>
    <cellStyle name="_pgvcl-costal_pgvcl_NEW MIS Jan - 08_T&amp;D August-08" xfId="12781"/>
    <cellStyle name="_pgvcl-costal_PGVCL-_NEW MIS Jan - 08_T&amp;D August-08" xfId="12782"/>
    <cellStyle name="_pgvcl-costal_pgvcl_NEW MIS Jan - 08_T&amp;D August-08 2" xfId="12783"/>
    <cellStyle name="_pgvcl-costal_PGVCL-_NEW MIS Jan - 08_T&amp;D August-08 2" xfId="12784"/>
    <cellStyle name="_pgvcl-costal_pgvcl_NEW MIS Jan - 08_T&amp;D August-08 2 10" xfId="12785"/>
    <cellStyle name="_pgvcl-costal_PGVCL-_NEW MIS Jan - 08_T&amp;D August-08 2 10" xfId="12786"/>
    <cellStyle name="_pgvcl-costal_pgvcl_NEW MIS Jan - 08_T&amp;D August-08 2 2" xfId="12787"/>
    <cellStyle name="_pgvcl-costal_PGVCL-_NEW MIS Jan - 08_T&amp;D August-08 2 2" xfId="12788"/>
    <cellStyle name="_pgvcl-costal_pgvcl_NEW MIS Jan - 08_T&amp;D August-08 2 3" xfId="12789"/>
    <cellStyle name="_pgvcl-costal_PGVCL-_NEW MIS Jan - 08_T&amp;D August-08 2 3" xfId="12790"/>
    <cellStyle name="_pgvcl-costal_pgvcl_NEW MIS Jan - 08_T&amp;D August-08 2 4" xfId="12791"/>
    <cellStyle name="_pgvcl-costal_PGVCL-_NEW MIS Jan - 08_T&amp;D August-08 2 4" xfId="12792"/>
    <cellStyle name="_pgvcl-costal_pgvcl_NEW MIS Jan - 08_T&amp;D August-08 2 5" xfId="12793"/>
    <cellStyle name="_pgvcl-costal_PGVCL-_NEW MIS Jan - 08_T&amp;D August-08 2 5" xfId="12794"/>
    <cellStyle name="_pgvcl-costal_pgvcl_NEW MIS Jan - 08_T&amp;D August-08 2 6" xfId="12795"/>
    <cellStyle name="_pgvcl-costal_PGVCL-_NEW MIS Jan - 08_T&amp;D August-08 2 6" xfId="12796"/>
    <cellStyle name="_pgvcl-costal_pgvcl_NEW MIS Jan - 08_T&amp;D August-08 2 7" xfId="12797"/>
    <cellStyle name="_pgvcl-costal_PGVCL-_NEW MIS Jan - 08_T&amp;D August-08 2 7" xfId="12798"/>
    <cellStyle name="_pgvcl-costal_pgvcl_NEW MIS Jan - 08_T&amp;D August-08 2 8" xfId="12799"/>
    <cellStyle name="_pgvcl-costal_PGVCL-_NEW MIS Jan - 08_T&amp;D August-08 2 8" xfId="12800"/>
    <cellStyle name="_pgvcl-costal_pgvcl_NEW MIS Jan - 08_T&amp;D August-08 2 9" xfId="12801"/>
    <cellStyle name="_pgvcl-costal_PGVCL-_NEW MIS Jan - 08_T&amp;D August-08 2 9" xfId="12802"/>
    <cellStyle name="_pgvcl-costal_pgvcl_NEW MIS Jan - 08_T&amp;D August-08 3" xfId="12803"/>
    <cellStyle name="_pgvcl-costal_PGVCL-_NEW MIS Jan - 08_T&amp;D August-08 3" xfId="12804"/>
    <cellStyle name="_pgvcl-costal_pgvcl_NEW MIS Jan - 08_T&amp;D August-08 3 10" xfId="12805"/>
    <cellStyle name="_pgvcl-costal_PGVCL-_NEW MIS Jan - 08_T&amp;D August-08 3 10" xfId="12806"/>
    <cellStyle name="_pgvcl-costal_pgvcl_NEW MIS Jan - 08_T&amp;D August-08 3 2" xfId="12807"/>
    <cellStyle name="_pgvcl-costal_PGVCL-_NEW MIS Jan - 08_T&amp;D August-08 3 2" xfId="12808"/>
    <cellStyle name="_pgvcl-costal_pgvcl_NEW MIS Jan - 08_T&amp;D August-08 3 3" xfId="12809"/>
    <cellStyle name="_pgvcl-costal_PGVCL-_NEW MIS Jan - 08_T&amp;D August-08 3 3" xfId="12810"/>
    <cellStyle name="_pgvcl-costal_pgvcl_NEW MIS Jan - 08_T&amp;D August-08 3 4" xfId="12811"/>
    <cellStyle name="_pgvcl-costal_PGVCL-_NEW MIS Jan - 08_T&amp;D August-08 3 4" xfId="12812"/>
    <cellStyle name="_pgvcl-costal_pgvcl_NEW MIS Jan - 08_T&amp;D August-08 3 5" xfId="12813"/>
    <cellStyle name="_pgvcl-costal_PGVCL-_NEW MIS Jan - 08_T&amp;D August-08 3 5" xfId="12814"/>
    <cellStyle name="_pgvcl-costal_pgvcl_NEW MIS Jan - 08_T&amp;D August-08 3 6" xfId="12815"/>
    <cellStyle name="_pgvcl-costal_PGVCL-_NEW MIS Jan - 08_T&amp;D August-08 3 6" xfId="12816"/>
    <cellStyle name="_pgvcl-costal_pgvcl_NEW MIS Jan - 08_T&amp;D August-08 3 7" xfId="12817"/>
    <cellStyle name="_pgvcl-costal_PGVCL-_NEW MIS Jan - 08_T&amp;D August-08 3 7" xfId="12818"/>
    <cellStyle name="_pgvcl-costal_pgvcl_NEW MIS Jan - 08_T&amp;D August-08 3 8" xfId="12819"/>
    <cellStyle name="_pgvcl-costal_PGVCL-_NEW MIS Jan - 08_T&amp;D August-08 3 8" xfId="12820"/>
    <cellStyle name="_pgvcl-costal_pgvcl_NEW MIS Jan - 08_T&amp;D August-08 3 9" xfId="12821"/>
    <cellStyle name="_pgvcl-costal_PGVCL-_NEW MIS Jan - 08_T&amp;D August-08 3 9" xfId="12822"/>
    <cellStyle name="_pgvcl-costal_pgvcl_NEW MIS Jan - 08_T&amp;D August-08 4" xfId="12823"/>
    <cellStyle name="_pgvcl-costal_PGVCL-_NEW MIS Jan - 08_T&amp;D August-08 4" xfId="12824"/>
    <cellStyle name="_pgvcl-costal_pgvcl_NEW MIS Jan - 08_T&amp;D August-08 4 10" xfId="12825"/>
    <cellStyle name="_pgvcl-costal_PGVCL-_NEW MIS Jan - 08_T&amp;D August-08 4 10" xfId="12826"/>
    <cellStyle name="_pgvcl-costal_pgvcl_NEW MIS Jan - 08_T&amp;D August-08 4 2" xfId="12827"/>
    <cellStyle name="_pgvcl-costal_PGVCL-_NEW MIS Jan - 08_T&amp;D August-08 4 2" xfId="12828"/>
    <cellStyle name="_pgvcl-costal_pgvcl_NEW MIS Jan - 08_T&amp;D August-08 4 3" xfId="12829"/>
    <cellStyle name="_pgvcl-costal_PGVCL-_NEW MIS Jan - 08_T&amp;D August-08 4 3" xfId="12830"/>
    <cellStyle name="_pgvcl-costal_pgvcl_NEW MIS Jan - 08_T&amp;D August-08 4 4" xfId="12831"/>
    <cellStyle name="_pgvcl-costal_PGVCL-_NEW MIS Jan - 08_T&amp;D August-08 4 4" xfId="12832"/>
    <cellStyle name="_pgvcl-costal_pgvcl_NEW MIS Jan - 08_T&amp;D August-08 4 5" xfId="12833"/>
    <cellStyle name="_pgvcl-costal_PGVCL-_NEW MIS Jan - 08_T&amp;D August-08 4 5" xfId="12834"/>
    <cellStyle name="_pgvcl-costal_pgvcl_NEW MIS Jan - 08_T&amp;D August-08 4 6" xfId="12835"/>
    <cellStyle name="_pgvcl-costal_PGVCL-_NEW MIS Jan - 08_T&amp;D August-08 4 6" xfId="12836"/>
    <cellStyle name="_pgvcl-costal_pgvcl_NEW MIS Jan - 08_T&amp;D August-08 4 7" xfId="12837"/>
    <cellStyle name="_pgvcl-costal_PGVCL-_NEW MIS Jan - 08_T&amp;D August-08 4 7" xfId="12838"/>
    <cellStyle name="_pgvcl-costal_pgvcl_NEW MIS Jan - 08_T&amp;D August-08 4 8" xfId="12839"/>
    <cellStyle name="_pgvcl-costal_PGVCL-_NEW MIS Jan - 08_T&amp;D August-08 4 8" xfId="12840"/>
    <cellStyle name="_pgvcl-costal_pgvcl_NEW MIS Jan - 08_T&amp;D August-08 4 9" xfId="12841"/>
    <cellStyle name="_pgvcl-costal_PGVCL-_NEW MIS Jan - 08_T&amp;D August-08 4 9" xfId="12842"/>
    <cellStyle name="_pgvcl-costal_pgvcl_NEW MIS Jan - 08_T&amp;D August-08 5" xfId="12843"/>
    <cellStyle name="_pgvcl-costal_PGVCL-_NEW MIS Jan - 08_T&amp;D August-08 5" xfId="12844"/>
    <cellStyle name="_pgvcl-costal_pgvcl_NEW MIS Jan - 08_T&amp;D August-08 5 10" xfId="12845"/>
    <cellStyle name="_pgvcl-costal_PGVCL-_NEW MIS Jan - 08_T&amp;D August-08 5 10" xfId="12846"/>
    <cellStyle name="_pgvcl-costal_pgvcl_NEW MIS Jan - 08_T&amp;D August-08 5 2" xfId="12847"/>
    <cellStyle name="_pgvcl-costal_PGVCL-_NEW MIS Jan - 08_T&amp;D August-08 5 2" xfId="12848"/>
    <cellStyle name="_pgvcl-costal_pgvcl_NEW MIS Jan - 08_T&amp;D August-08 5 3" xfId="12849"/>
    <cellStyle name="_pgvcl-costal_PGVCL-_NEW MIS Jan - 08_T&amp;D August-08 5 3" xfId="12850"/>
    <cellStyle name="_pgvcl-costal_pgvcl_NEW MIS Jan - 08_T&amp;D August-08 5 4" xfId="12851"/>
    <cellStyle name="_pgvcl-costal_PGVCL-_NEW MIS Jan - 08_T&amp;D August-08 5 4" xfId="12852"/>
    <cellStyle name="_pgvcl-costal_pgvcl_NEW MIS Jan - 08_T&amp;D August-08 5 5" xfId="12853"/>
    <cellStyle name="_pgvcl-costal_PGVCL-_NEW MIS Jan - 08_T&amp;D August-08 5 5" xfId="12854"/>
    <cellStyle name="_pgvcl-costal_pgvcl_NEW MIS Jan - 08_T&amp;D August-08 5 6" xfId="12855"/>
    <cellStyle name="_pgvcl-costal_PGVCL-_NEW MIS Jan - 08_T&amp;D August-08 5 6" xfId="12856"/>
    <cellStyle name="_pgvcl-costal_pgvcl_NEW MIS Jan - 08_T&amp;D August-08 5 7" xfId="12857"/>
    <cellStyle name="_pgvcl-costal_PGVCL-_NEW MIS Jan - 08_T&amp;D August-08 5 7" xfId="12858"/>
    <cellStyle name="_pgvcl-costal_pgvcl_NEW MIS Jan - 08_T&amp;D August-08 5 8" xfId="12859"/>
    <cellStyle name="_pgvcl-costal_PGVCL-_NEW MIS Jan - 08_T&amp;D August-08 5 8" xfId="12860"/>
    <cellStyle name="_pgvcl-costal_pgvcl_NEW MIS Jan - 08_T&amp;D August-08 5 9" xfId="12861"/>
    <cellStyle name="_pgvcl-costal_PGVCL-_NEW MIS Jan - 08_T&amp;D August-08 5 9" xfId="12862"/>
    <cellStyle name="_pgvcl-costal_pgvcl_NEW MIS Jan - 08_T&amp;D August-08 6" xfId="12863"/>
    <cellStyle name="_pgvcl-costal_PGVCL-_NEW MIS Jan - 08_T&amp;D August-08 6" xfId="12864"/>
    <cellStyle name="_pgvcl-costal_pgvcl_NEW MIS Jan - 08_T&amp;D August-08 6 10" xfId="12865"/>
    <cellStyle name="_pgvcl-costal_PGVCL-_NEW MIS Jan - 08_T&amp;D August-08 6 10" xfId="12866"/>
    <cellStyle name="_pgvcl-costal_pgvcl_NEW MIS Jan - 08_T&amp;D August-08 6 2" xfId="12867"/>
    <cellStyle name="_pgvcl-costal_PGVCL-_NEW MIS Jan - 08_T&amp;D August-08 6 2" xfId="12868"/>
    <cellStyle name="_pgvcl-costal_pgvcl_NEW MIS Jan - 08_T&amp;D August-08 6 3" xfId="12869"/>
    <cellStyle name="_pgvcl-costal_PGVCL-_NEW MIS Jan - 08_T&amp;D August-08 6 3" xfId="12870"/>
    <cellStyle name="_pgvcl-costal_pgvcl_NEW MIS Jan - 08_T&amp;D August-08 6 4" xfId="12871"/>
    <cellStyle name="_pgvcl-costal_PGVCL-_NEW MIS Jan - 08_T&amp;D August-08 6 4" xfId="12872"/>
    <cellStyle name="_pgvcl-costal_pgvcl_NEW MIS Jan - 08_T&amp;D August-08 6 5" xfId="12873"/>
    <cellStyle name="_pgvcl-costal_PGVCL-_NEW MIS Jan - 08_T&amp;D August-08 6 5" xfId="12874"/>
    <cellStyle name="_pgvcl-costal_pgvcl_NEW MIS Jan - 08_T&amp;D August-08 6 6" xfId="12875"/>
    <cellStyle name="_pgvcl-costal_PGVCL-_NEW MIS Jan - 08_T&amp;D August-08 6 6" xfId="12876"/>
    <cellStyle name="_pgvcl-costal_pgvcl_NEW MIS Jan - 08_T&amp;D August-08 6 7" xfId="12877"/>
    <cellStyle name="_pgvcl-costal_PGVCL-_NEW MIS Jan - 08_T&amp;D August-08 6 7" xfId="12878"/>
    <cellStyle name="_pgvcl-costal_pgvcl_NEW MIS Jan - 08_T&amp;D August-08 6 8" xfId="12879"/>
    <cellStyle name="_pgvcl-costal_PGVCL-_NEW MIS Jan - 08_T&amp;D August-08 6 8" xfId="12880"/>
    <cellStyle name="_pgvcl-costal_pgvcl_NEW MIS Jan - 08_T&amp;D August-08 6 9" xfId="12881"/>
    <cellStyle name="_pgvcl-costal_PGVCL-_NEW MIS Jan - 08_T&amp;D August-08 6 9" xfId="12882"/>
    <cellStyle name="_pgvcl-costal_pgvcl_NEW MIS Jan - 08_T&amp;D August-08 7" xfId="12883"/>
    <cellStyle name="_pgvcl-costal_PGVCL-_NEW MIS Jan - 08_T&amp;D August-08 7" xfId="12884"/>
    <cellStyle name="_pgvcl-costal_pgvcl_NEW MIS Jan - 08_T&amp;D August-08 7 10" xfId="12885"/>
    <cellStyle name="_pgvcl-costal_PGVCL-_NEW MIS Jan - 08_T&amp;D August-08 7 10" xfId="12886"/>
    <cellStyle name="_pgvcl-costal_pgvcl_NEW MIS Jan - 08_T&amp;D August-08 7 2" xfId="12887"/>
    <cellStyle name="_pgvcl-costal_PGVCL-_NEW MIS Jan - 08_T&amp;D August-08 7 2" xfId="12888"/>
    <cellStyle name="_pgvcl-costal_pgvcl_NEW MIS Jan - 08_T&amp;D August-08 7 3" xfId="12889"/>
    <cellStyle name="_pgvcl-costal_PGVCL-_NEW MIS Jan - 08_T&amp;D August-08 7 3" xfId="12890"/>
    <cellStyle name="_pgvcl-costal_pgvcl_NEW MIS Jan - 08_T&amp;D August-08 7 4" xfId="12891"/>
    <cellStyle name="_pgvcl-costal_PGVCL-_NEW MIS Jan - 08_T&amp;D August-08 7 4" xfId="12892"/>
    <cellStyle name="_pgvcl-costal_pgvcl_NEW MIS Jan - 08_T&amp;D August-08 7 5" xfId="12893"/>
    <cellStyle name="_pgvcl-costal_PGVCL-_NEW MIS Jan - 08_T&amp;D August-08 7 5" xfId="12894"/>
    <cellStyle name="_pgvcl-costal_pgvcl_NEW MIS Jan - 08_T&amp;D August-08 7 6" xfId="12895"/>
    <cellStyle name="_pgvcl-costal_PGVCL-_NEW MIS Jan - 08_T&amp;D August-08 7 6" xfId="12896"/>
    <cellStyle name="_pgvcl-costal_pgvcl_NEW MIS Jan - 08_T&amp;D August-08 7 7" xfId="12897"/>
    <cellStyle name="_pgvcl-costal_PGVCL-_NEW MIS Jan - 08_T&amp;D August-08 7 7" xfId="12898"/>
    <cellStyle name="_pgvcl-costal_pgvcl_NEW MIS Jan - 08_T&amp;D August-08 7 8" xfId="12899"/>
    <cellStyle name="_pgvcl-costal_PGVCL-_NEW MIS Jan - 08_T&amp;D August-08 7 8" xfId="12900"/>
    <cellStyle name="_pgvcl-costal_pgvcl_NEW MIS Jan - 08_T&amp;D August-08 7 9" xfId="12901"/>
    <cellStyle name="_pgvcl-costal_PGVCL-_NEW MIS Jan - 08_T&amp;D August-08 7 9" xfId="12902"/>
    <cellStyle name="_pgvcl-costal_pgvcl_NEW MIS Jan - 08_T&amp;D August-08 8" xfId="12903"/>
    <cellStyle name="_pgvcl-costal_PGVCL-_NEW MIS Jan - 08_T&amp;D August-08 8" xfId="12904"/>
    <cellStyle name="_pgvcl-costal_pgvcl_NEW MIS Jan - 08_T&amp;D Dec-08" xfId="12905"/>
    <cellStyle name="_pgvcl-costal_PGVCL-_NEW MIS Jan - 08_T&amp;D Dec-08" xfId="12906"/>
    <cellStyle name="_pgvcl-costal_pgvcl_NEW MIS Jan - 08_T&amp;D Dec-08 2" xfId="12907"/>
    <cellStyle name="_pgvcl-costal_PGVCL-_NEW MIS Jan - 08_T&amp;D Dec-08 2" xfId="12908"/>
    <cellStyle name="_pgvcl-costal_pgvcl_NEW MIS Jan - 08_T&amp;D Dec-08 2 10" xfId="12909"/>
    <cellStyle name="_pgvcl-costal_PGVCL-_NEW MIS Jan - 08_T&amp;D Dec-08 2 10" xfId="12910"/>
    <cellStyle name="_pgvcl-costal_pgvcl_NEW MIS Jan - 08_T&amp;D Dec-08 2 2" xfId="12911"/>
    <cellStyle name="_pgvcl-costal_PGVCL-_NEW MIS Jan - 08_T&amp;D Dec-08 2 2" xfId="12912"/>
    <cellStyle name="_pgvcl-costal_pgvcl_NEW MIS Jan - 08_T&amp;D Dec-08 2 3" xfId="12913"/>
    <cellStyle name="_pgvcl-costal_PGVCL-_NEW MIS Jan - 08_T&amp;D Dec-08 2 3" xfId="12914"/>
    <cellStyle name="_pgvcl-costal_pgvcl_NEW MIS Jan - 08_T&amp;D Dec-08 2 4" xfId="12915"/>
    <cellStyle name="_pgvcl-costal_PGVCL-_NEW MIS Jan - 08_T&amp;D Dec-08 2 4" xfId="12916"/>
    <cellStyle name="_pgvcl-costal_pgvcl_NEW MIS Jan - 08_T&amp;D Dec-08 2 5" xfId="12917"/>
    <cellStyle name="_pgvcl-costal_PGVCL-_NEW MIS Jan - 08_T&amp;D Dec-08 2 5" xfId="12918"/>
    <cellStyle name="_pgvcl-costal_pgvcl_NEW MIS Jan - 08_T&amp;D Dec-08 2 6" xfId="12919"/>
    <cellStyle name="_pgvcl-costal_PGVCL-_NEW MIS Jan - 08_T&amp;D Dec-08 2 6" xfId="12920"/>
    <cellStyle name="_pgvcl-costal_pgvcl_NEW MIS Jan - 08_T&amp;D Dec-08 2 7" xfId="12921"/>
    <cellStyle name="_pgvcl-costal_PGVCL-_NEW MIS Jan - 08_T&amp;D Dec-08 2 7" xfId="12922"/>
    <cellStyle name="_pgvcl-costal_pgvcl_NEW MIS Jan - 08_T&amp;D Dec-08 2 8" xfId="12923"/>
    <cellStyle name="_pgvcl-costal_PGVCL-_NEW MIS Jan - 08_T&amp;D Dec-08 2 8" xfId="12924"/>
    <cellStyle name="_pgvcl-costal_pgvcl_NEW MIS Jan - 08_T&amp;D Dec-08 2 9" xfId="12925"/>
    <cellStyle name="_pgvcl-costal_PGVCL-_NEW MIS Jan - 08_T&amp;D Dec-08 2 9" xfId="12926"/>
    <cellStyle name="_pgvcl-costal_pgvcl_NEW MIS Jan - 08_T&amp;D Dec-08 3" xfId="12927"/>
    <cellStyle name="_pgvcl-costal_PGVCL-_NEW MIS Jan - 08_T&amp;D Dec-08 3" xfId="12928"/>
    <cellStyle name="_pgvcl-costal_pgvcl_NEW MIS Jan - 08_T&amp;D Dec-08 3 10" xfId="12929"/>
    <cellStyle name="_pgvcl-costal_PGVCL-_NEW MIS Jan - 08_T&amp;D Dec-08 3 10" xfId="12930"/>
    <cellStyle name="_pgvcl-costal_pgvcl_NEW MIS Jan - 08_T&amp;D Dec-08 3 2" xfId="12931"/>
    <cellStyle name="_pgvcl-costal_PGVCL-_NEW MIS Jan - 08_T&amp;D Dec-08 3 2" xfId="12932"/>
    <cellStyle name="_pgvcl-costal_pgvcl_NEW MIS Jan - 08_T&amp;D Dec-08 3 3" xfId="12933"/>
    <cellStyle name="_pgvcl-costal_PGVCL-_NEW MIS Jan - 08_T&amp;D Dec-08 3 3" xfId="12934"/>
    <cellStyle name="_pgvcl-costal_pgvcl_NEW MIS Jan - 08_T&amp;D Dec-08 3 4" xfId="12935"/>
    <cellStyle name="_pgvcl-costal_PGVCL-_NEW MIS Jan - 08_T&amp;D Dec-08 3 4" xfId="12936"/>
    <cellStyle name="_pgvcl-costal_pgvcl_NEW MIS Jan - 08_T&amp;D Dec-08 3 5" xfId="12937"/>
    <cellStyle name="_pgvcl-costal_PGVCL-_NEW MIS Jan - 08_T&amp;D Dec-08 3 5" xfId="12938"/>
    <cellStyle name="_pgvcl-costal_pgvcl_NEW MIS Jan - 08_T&amp;D Dec-08 3 6" xfId="12939"/>
    <cellStyle name="_pgvcl-costal_PGVCL-_NEW MIS Jan - 08_T&amp;D Dec-08 3 6" xfId="12940"/>
    <cellStyle name="_pgvcl-costal_pgvcl_NEW MIS Jan - 08_T&amp;D Dec-08 3 7" xfId="12941"/>
    <cellStyle name="_pgvcl-costal_PGVCL-_NEW MIS Jan - 08_T&amp;D Dec-08 3 7" xfId="12942"/>
    <cellStyle name="_pgvcl-costal_pgvcl_NEW MIS Jan - 08_T&amp;D Dec-08 3 8" xfId="12943"/>
    <cellStyle name="_pgvcl-costal_PGVCL-_NEW MIS Jan - 08_T&amp;D Dec-08 3 8" xfId="12944"/>
    <cellStyle name="_pgvcl-costal_pgvcl_NEW MIS Jan - 08_T&amp;D Dec-08 3 9" xfId="12945"/>
    <cellStyle name="_pgvcl-costal_PGVCL-_NEW MIS Jan - 08_T&amp;D Dec-08 3 9" xfId="12946"/>
    <cellStyle name="_pgvcl-costal_pgvcl_NEW MIS Jan - 08_T&amp;D Dec-08 4" xfId="12947"/>
    <cellStyle name="_pgvcl-costal_PGVCL-_NEW MIS Jan - 08_T&amp;D Dec-08 4" xfId="12948"/>
    <cellStyle name="_pgvcl-costal_pgvcl_NEW MIS Jan - 08_T&amp;D Dec-08 4 10" xfId="12949"/>
    <cellStyle name="_pgvcl-costal_PGVCL-_NEW MIS Jan - 08_T&amp;D Dec-08 4 10" xfId="12950"/>
    <cellStyle name="_pgvcl-costal_pgvcl_NEW MIS Jan - 08_T&amp;D Dec-08 4 2" xfId="12951"/>
    <cellStyle name="_pgvcl-costal_PGVCL-_NEW MIS Jan - 08_T&amp;D Dec-08 4 2" xfId="12952"/>
    <cellStyle name="_pgvcl-costal_pgvcl_NEW MIS Jan - 08_T&amp;D Dec-08 4 3" xfId="12953"/>
    <cellStyle name="_pgvcl-costal_PGVCL-_NEW MIS Jan - 08_T&amp;D Dec-08 4 3" xfId="12954"/>
    <cellStyle name="_pgvcl-costal_pgvcl_NEW MIS Jan - 08_T&amp;D Dec-08 4 4" xfId="12955"/>
    <cellStyle name="_pgvcl-costal_PGVCL-_NEW MIS Jan - 08_T&amp;D Dec-08 4 4" xfId="12956"/>
    <cellStyle name="_pgvcl-costal_pgvcl_NEW MIS Jan - 08_T&amp;D Dec-08 4 5" xfId="12957"/>
    <cellStyle name="_pgvcl-costal_PGVCL-_NEW MIS Jan - 08_T&amp;D Dec-08 4 5" xfId="12958"/>
    <cellStyle name="_pgvcl-costal_pgvcl_NEW MIS Jan - 08_T&amp;D Dec-08 4 6" xfId="12959"/>
    <cellStyle name="_pgvcl-costal_PGVCL-_NEW MIS Jan - 08_T&amp;D Dec-08 4 6" xfId="12960"/>
    <cellStyle name="_pgvcl-costal_pgvcl_NEW MIS Jan - 08_T&amp;D Dec-08 4 7" xfId="12961"/>
    <cellStyle name="_pgvcl-costal_PGVCL-_NEW MIS Jan - 08_T&amp;D Dec-08 4 7" xfId="12962"/>
    <cellStyle name="_pgvcl-costal_pgvcl_NEW MIS Jan - 08_T&amp;D Dec-08 4 8" xfId="12963"/>
    <cellStyle name="_pgvcl-costal_PGVCL-_NEW MIS Jan - 08_T&amp;D Dec-08 4 8" xfId="12964"/>
    <cellStyle name="_pgvcl-costal_pgvcl_NEW MIS Jan - 08_T&amp;D Dec-08 4 9" xfId="12965"/>
    <cellStyle name="_pgvcl-costal_PGVCL-_NEW MIS Jan - 08_T&amp;D Dec-08 4 9" xfId="12966"/>
    <cellStyle name="_pgvcl-costal_pgvcl_NEW MIS Jan - 08_T&amp;D Dec-08 5" xfId="12967"/>
    <cellStyle name="_pgvcl-costal_PGVCL-_NEW MIS Jan - 08_T&amp;D Dec-08 5" xfId="12968"/>
    <cellStyle name="_pgvcl-costal_pgvcl_NEW MIS Jan - 08_T&amp;D Dec-08 5 10" xfId="12969"/>
    <cellStyle name="_pgvcl-costal_PGVCL-_NEW MIS Jan - 08_T&amp;D Dec-08 5 10" xfId="12970"/>
    <cellStyle name="_pgvcl-costal_pgvcl_NEW MIS Jan - 08_T&amp;D Dec-08 5 2" xfId="12971"/>
    <cellStyle name="_pgvcl-costal_PGVCL-_NEW MIS Jan - 08_T&amp;D Dec-08 5 2" xfId="12972"/>
    <cellStyle name="_pgvcl-costal_pgvcl_NEW MIS Jan - 08_T&amp;D Dec-08 5 3" xfId="12973"/>
    <cellStyle name="_pgvcl-costal_PGVCL-_NEW MIS Jan - 08_T&amp;D Dec-08 5 3" xfId="12974"/>
    <cellStyle name="_pgvcl-costal_pgvcl_NEW MIS Jan - 08_T&amp;D Dec-08 5 4" xfId="12975"/>
    <cellStyle name="_pgvcl-costal_PGVCL-_NEW MIS Jan - 08_T&amp;D Dec-08 5 4" xfId="12976"/>
    <cellStyle name="_pgvcl-costal_pgvcl_NEW MIS Jan - 08_T&amp;D Dec-08 5 5" xfId="12977"/>
    <cellStyle name="_pgvcl-costal_PGVCL-_NEW MIS Jan - 08_T&amp;D Dec-08 5 5" xfId="12978"/>
    <cellStyle name="_pgvcl-costal_pgvcl_NEW MIS Jan - 08_T&amp;D Dec-08 5 6" xfId="12979"/>
    <cellStyle name="_pgvcl-costal_PGVCL-_NEW MIS Jan - 08_T&amp;D Dec-08 5 6" xfId="12980"/>
    <cellStyle name="_pgvcl-costal_pgvcl_NEW MIS Jan - 08_T&amp;D Dec-08 5 7" xfId="12981"/>
    <cellStyle name="_pgvcl-costal_PGVCL-_NEW MIS Jan - 08_T&amp;D Dec-08 5 7" xfId="12982"/>
    <cellStyle name="_pgvcl-costal_pgvcl_NEW MIS Jan - 08_T&amp;D Dec-08 5 8" xfId="12983"/>
    <cellStyle name="_pgvcl-costal_PGVCL-_NEW MIS Jan - 08_T&amp;D Dec-08 5 8" xfId="12984"/>
    <cellStyle name="_pgvcl-costal_pgvcl_NEW MIS Jan - 08_T&amp;D Dec-08 5 9" xfId="12985"/>
    <cellStyle name="_pgvcl-costal_PGVCL-_NEW MIS Jan - 08_T&amp;D Dec-08 5 9" xfId="12986"/>
    <cellStyle name="_pgvcl-costal_pgvcl_NEW MIS Jan - 08_T&amp;D Dec-08 6" xfId="12987"/>
    <cellStyle name="_pgvcl-costal_PGVCL-_NEW MIS Jan - 08_T&amp;D Dec-08 6" xfId="12988"/>
    <cellStyle name="_pgvcl-costal_pgvcl_NEW MIS Jan - 08_T&amp;D Dec-08 6 10" xfId="12989"/>
    <cellStyle name="_pgvcl-costal_PGVCL-_NEW MIS Jan - 08_T&amp;D Dec-08 6 10" xfId="12990"/>
    <cellStyle name="_pgvcl-costal_pgvcl_NEW MIS Jan - 08_T&amp;D Dec-08 6 2" xfId="12991"/>
    <cellStyle name="_pgvcl-costal_PGVCL-_NEW MIS Jan - 08_T&amp;D Dec-08 6 2" xfId="12992"/>
    <cellStyle name="_pgvcl-costal_pgvcl_NEW MIS Jan - 08_T&amp;D Dec-08 6 3" xfId="12993"/>
    <cellStyle name="_pgvcl-costal_PGVCL-_NEW MIS Jan - 08_T&amp;D Dec-08 6 3" xfId="12994"/>
    <cellStyle name="_pgvcl-costal_pgvcl_NEW MIS Jan - 08_T&amp;D Dec-08 6 4" xfId="12995"/>
    <cellStyle name="_pgvcl-costal_PGVCL-_NEW MIS Jan - 08_T&amp;D Dec-08 6 4" xfId="12996"/>
    <cellStyle name="_pgvcl-costal_pgvcl_NEW MIS Jan - 08_T&amp;D Dec-08 6 5" xfId="12997"/>
    <cellStyle name="_pgvcl-costal_PGVCL-_NEW MIS Jan - 08_T&amp;D Dec-08 6 5" xfId="12998"/>
    <cellStyle name="_pgvcl-costal_pgvcl_NEW MIS Jan - 08_T&amp;D Dec-08 6 6" xfId="12999"/>
    <cellStyle name="_pgvcl-costal_PGVCL-_NEW MIS Jan - 08_T&amp;D Dec-08 6 6" xfId="13000"/>
    <cellStyle name="_pgvcl-costal_pgvcl_NEW MIS Jan - 08_T&amp;D Dec-08 6 7" xfId="13001"/>
    <cellStyle name="_pgvcl-costal_PGVCL-_NEW MIS Jan - 08_T&amp;D Dec-08 6 7" xfId="13002"/>
    <cellStyle name="_pgvcl-costal_pgvcl_NEW MIS Jan - 08_T&amp;D Dec-08 6 8" xfId="13003"/>
    <cellStyle name="_pgvcl-costal_PGVCL-_NEW MIS Jan - 08_T&amp;D Dec-08 6 8" xfId="13004"/>
    <cellStyle name="_pgvcl-costal_pgvcl_NEW MIS Jan - 08_T&amp;D Dec-08 6 9" xfId="13005"/>
    <cellStyle name="_pgvcl-costal_PGVCL-_NEW MIS Jan - 08_T&amp;D Dec-08 6 9" xfId="13006"/>
    <cellStyle name="_pgvcl-costal_pgvcl_NEW MIS Jan - 08_T&amp;D Dec-08 7" xfId="13007"/>
    <cellStyle name="_pgvcl-costal_PGVCL-_NEW MIS Jan - 08_T&amp;D Dec-08 7" xfId="13008"/>
    <cellStyle name="_pgvcl-costal_pgvcl_NEW MIS Jan - 08_T&amp;D Dec-08 7 10" xfId="13009"/>
    <cellStyle name="_pgvcl-costal_PGVCL-_NEW MIS Jan - 08_T&amp;D Dec-08 7 10" xfId="13010"/>
    <cellStyle name="_pgvcl-costal_pgvcl_NEW MIS Jan - 08_T&amp;D Dec-08 7 2" xfId="13011"/>
    <cellStyle name="_pgvcl-costal_PGVCL-_NEW MIS Jan - 08_T&amp;D Dec-08 7 2" xfId="13012"/>
    <cellStyle name="_pgvcl-costal_pgvcl_NEW MIS Jan - 08_T&amp;D Dec-08 7 3" xfId="13013"/>
    <cellStyle name="_pgvcl-costal_PGVCL-_NEW MIS Jan - 08_T&amp;D Dec-08 7 3" xfId="13014"/>
    <cellStyle name="_pgvcl-costal_pgvcl_NEW MIS Jan - 08_T&amp;D Dec-08 7 4" xfId="13015"/>
    <cellStyle name="_pgvcl-costal_PGVCL-_NEW MIS Jan - 08_T&amp;D Dec-08 7 4" xfId="13016"/>
    <cellStyle name="_pgvcl-costal_pgvcl_NEW MIS Jan - 08_T&amp;D Dec-08 7 5" xfId="13017"/>
    <cellStyle name="_pgvcl-costal_PGVCL-_NEW MIS Jan - 08_T&amp;D Dec-08 7 5" xfId="13018"/>
    <cellStyle name="_pgvcl-costal_pgvcl_NEW MIS Jan - 08_T&amp;D Dec-08 7 6" xfId="13019"/>
    <cellStyle name="_pgvcl-costal_PGVCL-_NEW MIS Jan - 08_T&amp;D Dec-08 7 6" xfId="13020"/>
    <cellStyle name="_pgvcl-costal_pgvcl_NEW MIS Jan - 08_T&amp;D Dec-08 7 7" xfId="13021"/>
    <cellStyle name="_pgvcl-costal_PGVCL-_NEW MIS Jan - 08_T&amp;D Dec-08 7 7" xfId="13022"/>
    <cellStyle name="_pgvcl-costal_pgvcl_NEW MIS Jan - 08_T&amp;D Dec-08 7 8" xfId="13023"/>
    <cellStyle name="_pgvcl-costal_PGVCL-_NEW MIS Jan - 08_T&amp;D Dec-08 7 8" xfId="13024"/>
    <cellStyle name="_pgvcl-costal_pgvcl_NEW MIS Jan - 08_T&amp;D Dec-08 7 9" xfId="13025"/>
    <cellStyle name="_pgvcl-costal_PGVCL-_NEW MIS Jan - 08_T&amp;D Dec-08 7 9" xfId="13026"/>
    <cellStyle name="_pgvcl-costal_pgvcl_NEW MIS Jan - 08_T&amp;D Dec-08 8" xfId="13027"/>
    <cellStyle name="_pgvcl-costal_PGVCL-_NEW MIS Jan - 08_T&amp;D Dec-08 8" xfId="13028"/>
    <cellStyle name="_pgvcl-costal_pgvcl_NEW MIS Jan - 08_T&amp;D July-08" xfId="13029"/>
    <cellStyle name="_pgvcl-costal_PGVCL-_NEW MIS Jan - 08_T&amp;D July-08" xfId="13030"/>
    <cellStyle name="_pgvcl-costal_pgvcl_NEW MIS Jan - 08_T&amp;D July-08 2" xfId="13031"/>
    <cellStyle name="_pgvcl-costal_PGVCL-_NEW MIS Jan - 08_T&amp;D July-08 2" xfId="13032"/>
    <cellStyle name="_pgvcl-costal_pgvcl_NEW MIS Jan - 08_T&amp;D July-08 2 10" xfId="13033"/>
    <cellStyle name="_pgvcl-costal_PGVCL-_NEW MIS Jan - 08_T&amp;D July-08 2 10" xfId="13034"/>
    <cellStyle name="_pgvcl-costal_pgvcl_NEW MIS Jan - 08_T&amp;D July-08 2 2" xfId="13035"/>
    <cellStyle name="_pgvcl-costal_PGVCL-_NEW MIS Jan - 08_T&amp;D July-08 2 2" xfId="13036"/>
    <cellStyle name="_pgvcl-costal_pgvcl_NEW MIS Jan - 08_T&amp;D July-08 2 3" xfId="13037"/>
    <cellStyle name="_pgvcl-costal_PGVCL-_NEW MIS Jan - 08_T&amp;D July-08 2 3" xfId="13038"/>
    <cellStyle name="_pgvcl-costal_pgvcl_NEW MIS Jan - 08_T&amp;D July-08 2 4" xfId="13039"/>
    <cellStyle name="_pgvcl-costal_PGVCL-_NEW MIS Jan - 08_T&amp;D July-08 2 4" xfId="13040"/>
    <cellStyle name="_pgvcl-costal_pgvcl_NEW MIS Jan - 08_T&amp;D July-08 2 5" xfId="13041"/>
    <cellStyle name="_pgvcl-costal_PGVCL-_NEW MIS Jan - 08_T&amp;D July-08 2 5" xfId="13042"/>
    <cellStyle name="_pgvcl-costal_pgvcl_NEW MIS Jan - 08_T&amp;D July-08 2 6" xfId="13043"/>
    <cellStyle name="_pgvcl-costal_PGVCL-_NEW MIS Jan - 08_T&amp;D July-08 2 6" xfId="13044"/>
    <cellStyle name="_pgvcl-costal_pgvcl_NEW MIS Jan - 08_T&amp;D July-08 2 7" xfId="13045"/>
    <cellStyle name="_pgvcl-costal_PGVCL-_NEW MIS Jan - 08_T&amp;D July-08 2 7" xfId="13046"/>
    <cellStyle name="_pgvcl-costal_pgvcl_NEW MIS Jan - 08_T&amp;D July-08 2 8" xfId="13047"/>
    <cellStyle name="_pgvcl-costal_PGVCL-_NEW MIS Jan - 08_T&amp;D July-08 2 8" xfId="13048"/>
    <cellStyle name="_pgvcl-costal_pgvcl_NEW MIS Jan - 08_T&amp;D July-08 2 9" xfId="13049"/>
    <cellStyle name="_pgvcl-costal_PGVCL-_NEW MIS Jan - 08_T&amp;D July-08 2 9" xfId="13050"/>
    <cellStyle name="_pgvcl-costal_pgvcl_NEW MIS Jan - 08_T&amp;D July-08 3" xfId="13051"/>
    <cellStyle name="_pgvcl-costal_PGVCL-_NEW MIS Jan - 08_T&amp;D July-08 3" xfId="13052"/>
    <cellStyle name="_pgvcl-costal_pgvcl_NEW MIS Jan - 08_T&amp;D July-08 3 10" xfId="13053"/>
    <cellStyle name="_pgvcl-costal_PGVCL-_NEW MIS Jan - 08_T&amp;D July-08 3 10" xfId="13054"/>
    <cellStyle name="_pgvcl-costal_pgvcl_NEW MIS Jan - 08_T&amp;D July-08 3 2" xfId="13055"/>
    <cellStyle name="_pgvcl-costal_PGVCL-_NEW MIS Jan - 08_T&amp;D July-08 3 2" xfId="13056"/>
    <cellStyle name="_pgvcl-costal_pgvcl_NEW MIS Jan - 08_T&amp;D July-08 3 3" xfId="13057"/>
    <cellStyle name="_pgvcl-costal_PGVCL-_NEW MIS Jan - 08_T&amp;D July-08 3 3" xfId="13058"/>
    <cellStyle name="_pgvcl-costal_pgvcl_NEW MIS Jan - 08_T&amp;D July-08 3 4" xfId="13059"/>
    <cellStyle name="_pgvcl-costal_PGVCL-_NEW MIS Jan - 08_T&amp;D July-08 3 4" xfId="13060"/>
    <cellStyle name="_pgvcl-costal_pgvcl_NEW MIS Jan - 08_T&amp;D July-08 3 5" xfId="13061"/>
    <cellStyle name="_pgvcl-costal_PGVCL-_NEW MIS Jan - 08_T&amp;D July-08 3 5" xfId="13062"/>
    <cellStyle name="_pgvcl-costal_pgvcl_NEW MIS Jan - 08_T&amp;D July-08 3 6" xfId="13063"/>
    <cellStyle name="_pgvcl-costal_PGVCL-_NEW MIS Jan - 08_T&amp;D July-08 3 6" xfId="13064"/>
    <cellStyle name="_pgvcl-costal_pgvcl_NEW MIS Jan - 08_T&amp;D July-08 3 7" xfId="13065"/>
    <cellStyle name="_pgvcl-costal_PGVCL-_NEW MIS Jan - 08_T&amp;D July-08 3 7" xfId="13066"/>
    <cellStyle name="_pgvcl-costal_pgvcl_NEW MIS Jan - 08_T&amp;D July-08 3 8" xfId="13067"/>
    <cellStyle name="_pgvcl-costal_PGVCL-_NEW MIS Jan - 08_T&amp;D July-08 3 8" xfId="13068"/>
    <cellStyle name="_pgvcl-costal_pgvcl_NEW MIS Jan - 08_T&amp;D July-08 3 9" xfId="13069"/>
    <cellStyle name="_pgvcl-costal_PGVCL-_NEW MIS Jan - 08_T&amp;D July-08 3 9" xfId="13070"/>
    <cellStyle name="_pgvcl-costal_pgvcl_NEW MIS Jan - 08_T&amp;D July-08 4" xfId="13071"/>
    <cellStyle name="_pgvcl-costal_PGVCL-_NEW MIS Jan - 08_T&amp;D July-08 4" xfId="13072"/>
    <cellStyle name="_pgvcl-costal_pgvcl_NEW MIS Jan - 08_T&amp;D July-08 4 10" xfId="13073"/>
    <cellStyle name="_pgvcl-costal_PGVCL-_NEW MIS Jan - 08_T&amp;D July-08 4 10" xfId="13074"/>
    <cellStyle name="_pgvcl-costal_pgvcl_NEW MIS Jan - 08_T&amp;D July-08 4 2" xfId="13075"/>
    <cellStyle name="_pgvcl-costal_PGVCL-_NEW MIS Jan - 08_T&amp;D July-08 4 2" xfId="13076"/>
    <cellStyle name="_pgvcl-costal_pgvcl_NEW MIS Jan - 08_T&amp;D July-08 4 3" xfId="13077"/>
    <cellStyle name="_pgvcl-costal_PGVCL-_NEW MIS Jan - 08_T&amp;D July-08 4 3" xfId="13078"/>
    <cellStyle name="_pgvcl-costal_pgvcl_NEW MIS Jan - 08_T&amp;D July-08 4 4" xfId="13079"/>
    <cellStyle name="_pgvcl-costal_PGVCL-_NEW MIS Jan - 08_T&amp;D July-08 4 4" xfId="13080"/>
    <cellStyle name="_pgvcl-costal_pgvcl_NEW MIS Jan - 08_T&amp;D July-08 4 5" xfId="13081"/>
    <cellStyle name="_pgvcl-costal_PGVCL-_NEW MIS Jan - 08_T&amp;D July-08 4 5" xfId="13082"/>
    <cellStyle name="_pgvcl-costal_pgvcl_NEW MIS Jan - 08_T&amp;D July-08 4 6" xfId="13083"/>
    <cellStyle name="_pgvcl-costal_PGVCL-_NEW MIS Jan - 08_T&amp;D July-08 4 6" xfId="13084"/>
    <cellStyle name="_pgvcl-costal_pgvcl_NEW MIS Jan - 08_T&amp;D July-08 4 7" xfId="13085"/>
    <cellStyle name="_pgvcl-costal_PGVCL-_NEW MIS Jan - 08_T&amp;D July-08 4 7" xfId="13086"/>
    <cellStyle name="_pgvcl-costal_pgvcl_NEW MIS Jan - 08_T&amp;D July-08 4 8" xfId="13087"/>
    <cellStyle name="_pgvcl-costal_PGVCL-_NEW MIS Jan - 08_T&amp;D July-08 4 8" xfId="13088"/>
    <cellStyle name="_pgvcl-costal_pgvcl_NEW MIS Jan - 08_T&amp;D July-08 4 9" xfId="13089"/>
    <cellStyle name="_pgvcl-costal_PGVCL-_NEW MIS Jan - 08_T&amp;D July-08 4 9" xfId="13090"/>
    <cellStyle name="_pgvcl-costal_pgvcl_NEW MIS Jan - 08_T&amp;D July-08 5" xfId="13091"/>
    <cellStyle name="_pgvcl-costal_PGVCL-_NEW MIS Jan - 08_T&amp;D July-08 5" xfId="13092"/>
    <cellStyle name="_pgvcl-costal_pgvcl_NEW MIS Jan - 08_T&amp;D July-08 5 10" xfId="13093"/>
    <cellStyle name="_pgvcl-costal_PGVCL-_NEW MIS Jan - 08_T&amp;D July-08 5 10" xfId="13094"/>
    <cellStyle name="_pgvcl-costal_pgvcl_NEW MIS Jan - 08_T&amp;D July-08 5 2" xfId="13095"/>
    <cellStyle name="_pgvcl-costal_PGVCL-_NEW MIS Jan - 08_T&amp;D July-08 5 2" xfId="13096"/>
    <cellStyle name="_pgvcl-costal_pgvcl_NEW MIS Jan - 08_T&amp;D July-08 5 3" xfId="13097"/>
    <cellStyle name="_pgvcl-costal_PGVCL-_NEW MIS Jan - 08_T&amp;D July-08 5 3" xfId="13098"/>
    <cellStyle name="_pgvcl-costal_pgvcl_NEW MIS Jan - 08_T&amp;D July-08 5 4" xfId="13099"/>
    <cellStyle name="_pgvcl-costal_PGVCL-_NEW MIS Jan - 08_T&amp;D July-08 5 4" xfId="13100"/>
    <cellStyle name="_pgvcl-costal_pgvcl_NEW MIS Jan - 08_T&amp;D July-08 5 5" xfId="13101"/>
    <cellStyle name="_pgvcl-costal_PGVCL-_NEW MIS Jan - 08_T&amp;D July-08 5 5" xfId="13102"/>
    <cellStyle name="_pgvcl-costal_pgvcl_NEW MIS Jan - 08_T&amp;D July-08 5 6" xfId="13103"/>
    <cellStyle name="_pgvcl-costal_PGVCL-_NEW MIS Jan - 08_T&amp;D July-08 5 6" xfId="13104"/>
    <cellStyle name="_pgvcl-costal_pgvcl_NEW MIS Jan - 08_T&amp;D July-08 5 7" xfId="13105"/>
    <cellStyle name="_pgvcl-costal_PGVCL-_NEW MIS Jan - 08_T&amp;D July-08 5 7" xfId="13106"/>
    <cellStyle name="_pgvcl-costal_pgvcl_NEW MIS Jan - 08_T&amp;D July-08 5 8" xfId="13107"/>
    <cellStyle name="_pgvcl-costal_PGVCL-_NEW MIS Jan - 08_T&amp;D July-08 5 8" xfId="13108"/>
    <cellStyle name="_pgvcl-costal_pgvcl_NEW MIS Jan - 08_T&amp;D July-08 5 9" xfId="13109"/>
    <cellStyle name="_pgvcl-costal_PGVCL-_NEW MIS Jan - 08_T&amp;D July-08 5 9" xfId="13110"/>
    <cellStyle name="_pgvcl-costal_pgvcl_NEW MIS Jan - 08_T&amp;D July-08 6" xfId="13111"/>
    <cellStyle name="_pgvcl-costal_PGVCL-_NEW MIS Jan - 08_T&amp;D July-08 6" xfId="13112"/>
    <cellStyle name="_pgvcl-costal_pgvcl_NEW MIS Jan - 08_T&amp;D July-08 6 10" xfId="13113"/>
    <cellStyle name="_pgvcl-costal_PGVCL-_NEW MIS Jan - 08_T&amp;D July-08 6 10" xfId="13114"/>
    <cellStyle name="_pgvcl-costal_pgvcl_NEW MIS Jan - 08_T&amp;D July-08 6 2" xfId="13115"/>
    <cellStyle name="_pgvcl-costal_PGVCL-_NEW MIS Jan - 08_T&amp;D July-08 6 2" xfId="13116"/>
    <cellStyle name="_pgvcl-costal_pgvcl_NEW MIS Jan - 08_T&amp;D July-08 6 3" xfId="13117"/>
    <cellStyle name="_pgvcl-costal_PGVCL-_NEW MIS Jan - 08_T&amp;D July-08 6 3" xfId="13118"/>
    <cellStyle name="_pgvcl-costal_pgvcl_NEW MIS Jan - 08_T&amp;D July-08 6 4" xfId="13119"/>
    <cellStyle name="_pgvcl-costal_PGVCL-_NEW MIS Jan - 08_T&amp;D July-08 6 4" xfId="13120"/>
    <cellStyle name="_pgvcl-costal_pgvcl_NEW MIS Jan - 08_T&amp;D July-08 6 5" xfId="13121"/>
    <cellStyle name="_pgvcl-costal_PGVCL-_NEW MIS Jan - 08_T&amp;D July-08 6 5" xfId="13122"/>
    <cellStyle name="_pgvcl-costal_pgvcl_NEW MIS Jan - 08_T&amp;D July-08 6 6" xfId="13123"/>
    <cellStyle name="_pgvcl-costal_PGVCL-_NEW MIS Jan - 08_T&amp;D July-08 6 6" xfId="13124"/>
    <cellStyle name="_pgvcl-costal_pgvcl_NEW MIS Jan - 08_T&amp;D July-08 6 7" xfId="13125"/>
    <cellStyle name="_pgvcl-costal_PGVCL-_NEW MIS Jan - 08_T&amp;D July-08 6 7" xfId="13126"/>
    <cellStyle name="_pgvcl-costal_pgvcl_NEW MIS Jan - 08_T&amp;D July-08 6 8" xfId="13127"/>
    <cellStyle name="_pgvcl-costal_PGVCL-_NEW MIS Jan - 08_T&amp;D July-08 6 8" xfId="13128"/>
    <cellStyle name="_pgvcl-costal_pgvcl_NEW MIS Jan - 08_T&amp;D July-08 6 9" xfId="13129"/>
    <cellStyle name="_pgvcl-costal_PGVCL-_NEW MIS Jan - 08_T&amp;D July-08 6 9" xfId="13130"/>
    <cellStyle name="_pgvcl-costal_pgvcl_NEW MIS Jan - 08_T&amp;D July-08 7" xfId="13131"/>
    <cellStyle name="_pgvcl-costal_PGVCL-_NEW MIS Jan - 08_T&amp;D July-08 7" xfId="13132"/>
    <cellStyle name="_pgvcl-costal_pgvcl_NEW MIS Jan - 08_T&amp;D July-08 7 10" xfId="13133"/>
    <cellStyle name="_pgvcl-costal_PGVCL-_NEW MIS Jan - 08_T&amp;D July-08 7 10" xfId="13134"/>
    <cellStyle name="_pgvcl-costal_pgvcl_NEW MIS Jan - 08_T&amp;D July-08 7 2" xfId="13135"/>
    <cellStyle name="_pgvcl-costal_PGVCL-_NEW MIS Jan - 08_T&amp;D July-08 7 2" xfId="13136"/>
    <cellStyle name="_pgvcl-costal_pgvcl_NEW MIS Jan - 08_T&amp;D July-08 7 3" xfId="13137"/>
    <cellStyle name="_pgvcl-costal_PGVCL-_NEW MIS Jan - 08_T&amp;D July-08 7 3" xfId="13138"/>
    <cellStyle name="_pgvcl-costal_pgvcl_NEW MIS Jan - 08_T&amp;D July-08 7 4" xfId="13139"/>
    <cellStyle name="_pgvcl-costal_PGVCL-_NEW MIS Jan - 08_T&amp;D July-08 7 4" xfId="13140"/>
    <cellStyle name="_pgvcl-costal_pgvcl_NEW MIS Jan - 08_T&amp;D July-08 7 5" xfId="13141"/>
    <cellStyle name="_pgvcl-costal_PGVCL-_NEW MIS Jan - 08_T&amp;D July-08 7 5" xfId="13142"/>
    <cellStyle name="_pgvcl-costal_pgvcl_NEW MIS Jan - 08_T&amp;D July-08 7 6" xfId="13143"/>
    <cellStyle name="_pgvcl-costal_PGVCL-_NEW MIS Jan - 08_T&amp;D July-08 7 6" xfId="13144"/>
    <cellStyle name="_pgvcl-costal_pgvcl_NEW MIS Jan - 08_T&amp;D July-08 7 7" xfId="13145"/>
    <cellStyle name="_pgvcl-costal_PGVCL-_NEW MIS Jan - 08_T&amp;D July-08 7 7" xfId="13146"/>
    <cellStyle name="_pgvcl-costal_pgvcl_NEW MIS Jan - 08_T&amp;D July-08 7 8" xfId="13147"/>
    <cellStyle name="_pgvcl-costal_PGVCL-_NEW MIS Jan - 08_T&amp;D July-08 7 8" xfId="13148"/>
    <cellStyle name="_pgvcl-costal_pgvcl_NEW MIS Jan - 08_T&amp;D July-08 7 9" xfId="13149"/>
    <cellStyle name="_pgvcl-costal_PGVCL-_NEW MIS Jan - 08_T&amp;D July-08 7 9" xfId="13150"/>
    <cellStyle name="_pgvcl-costal_pgvcl_NEW MIS Jan - 08_T&amp;D July-08 8" xfId="13151"/>
    <cellStyle name="_pgvcl-costal_PGVCL-_NEW MIS Jan - 08_T&amp;D July-08 8" xfId="13152"/>
    <cellStyle name="_pgvcl-costal_pgvcl_NEW MIS Jan - 08_T&amp;D MAR--09" xfId="13153"/>
    <cellStyle name="_pgvcl-costal_PGVCL-_NEW MIS Jan - 08_T&amp;D MAR--09" xfId="13154"/>
    <cellStyle name="_pgvcl-costal_pgvcl_NEW MIS Jan - 08_T&amp;D MAR--09 2" xfId="13155"/>
    <cellStyle name="_pgvcl-costal_PGVCL-_NEW MIS Jan - 08_T&amp;D MAR--09 2" xfId="13156"/>
    <cellStyle name="_pgvcl-costal_pgvcl_NEW MIS Jan - 08_T&amp;D MAR--09 2 10" xfId="13157"/>
    <cellStyle name="_pgvcl-costal_PGVCL-_NEW MIS Jan - 08_T&amp;D MAR--09 2 10" xfId="13158"/>
    <cellStyle name="_pgvcl-costal_pgvcl_NEW MIS Jan - 08_T&amp;D MAR--09 2 2" xfId="13159"/>
    <cellStyle name="_pgvcl-costal_PGVCL-_NEW MIS Jan - 08_T&amp;D MAR--09 2 2" xfId="13160"/>
    <cellStyle name="_pgvcl-costal_pgvcl_NEW MIS Jan - 08_T&amp;D MAR--09 2 3" xfId="13161"/>
    <cellStyle name="_pgvcl-costal_PGVCL-_NEW MIS Jan - 08_T&amp;D MAR--09 2 3" xfId="13162"/>
    <cellStyle name="_pgvcl-costal_pgvcl_NEW MIS Jan - 08_T&amp;D MAR--09 2 4" xfId="13163"/>
    <cellStyle name="_pgvcl-costal_PGVCL-_NEW MIS Jan - 08_T&amp;D MAR--09 2 4" xfId="13164"/>
    <cellStyle name="_pgvcl-costal_pgvcl_NEW MIS Jan - 08_T&amp;D MAR--09 2 5" xfId="13165"/>
    <cellStyle name="_pgvcl-costal_PGVCL-_NEW MIS Jan - 08_T&amp;D MAR--09 2 5" xfId="13166"/>
    <cellStyle name="_pgvcl-costal_pgvcl_NEW MIS Jan - 08_T&amp;D MAR--09 2 6" xfId="13167"/>
    <cellStyle name="_pgvcl-costal_PGVCL-_NEW MIS Jan - 08_T&amp;D MAR--09 2 6" xfId="13168"/>
    <cellStyle name="_pgvcl-costal_pgvcl_NEW MIS Jan - 08_T&amp;D MAR--09 2 7" xfId="13169"/>
    <cellStyle name="_pgvcl-costal_PGVCL-_NEW MIS Jan - 08_T&amp;D MAR--09 2 7" xfId="13170"/>
    <cellStyle name="_pgvcl-costal_pgvcl_NEW MIS Jan - 08_T&amp;D MAR--09 2 8" xfId="13171"/>
    <cellStyle name="_pgvcl-costal_PGVCL-_NEW MIS Jan - 08_T&amp;D MAR--09 2 8" xfId="13172"/>
    <cellStyle name="_pgvcl-costal_pgvcl_NEW MIS Jan - 08_T&amp;D MAR--09 2 9" xfId="13173"/>
    <cellStyle name="_pgvcl-costal_PGVCL-_NEW MIS Jan - 08_T&amp;D MAR--09 2 9" xfId="13174"/>
    <cellStyle name="_pgvcl-costal_pgvcl_NEW MIS Jan - 08_T&amp;D MAR--09 3" xfId="13175"/>
    <cellStyle name="_pgvcl-costal_PGVCL-_NEW MIS Jan - 08_T&amp;D MAR--09 3" xfId="13176"/>
    <cellStyle name="_pgvcl-costal_pgvcl_NEW MIS Jan - 08_T&amp;D MAR--09 3 10" xfId="13177"/>
    <cellStyle name="_pgvcl-costal_PGVCL-_NEW MIS Jan - 08_T&amp;D MAR--09 3 10" xfId="13178"/>
    <cellStyle name="_pgvcl-costal_pgvcl_NEW MIS Jan - 08_T&amp;D MAR--09 3 2" xfId="13179"/>
    <cellStyle name="_pgvcl-costal_PGVCL-_NEW MIS Jan - 08_T&amp;D MAR--09 3 2" xfId="13180"/>
    <cellStyle name="_pgvcl-costal_pgvcl_NEW MIS Jan - 08_T&amp;D MAR--09 3 3" xfId="13181"/>
    <cellStyle name="_pgvcl-costal_PGVCL-_NEW MIS Jan - 08_T&amp;D MAR--09 3 3" xfId="13182"/>
    <cellStyle name="_pgvcl-costal_pgvcl_NEW MIS Jan - 08_T&amp;D MAR--09 3 4" xfId="13183"/>
    <cellStyle name="_pgvcl-costal_PGVCL-_NEW MIS Jan - 08_T&amp;D MAR--09 3 4" xfId="13184"/>
    <cellStyle name="_pgvcl-costal_pgvcl_NEW MIS Jan - 08_T&amp;D MAR--09 3 5" xfId="13185"/>
    <cellStyle name="_pgvcl-costal_PGVCL-_NEW MIS Jan - 08_T&amp;D MAR--09 3 5" xfId="13186"/>
    <cellStyle name="_pgvcl-costal_pgvcl_NEW MIS Jan - 08_T&amp;D MAR--09 3 6" xfId="13187"/>
    <cellStyle name="_pgvcl-costal_PGVCL-_NEW MIS Jan - 08_T&amp;D MAR--09 3 6" xfId="13188"/>
    <cellStyle name="_pgvcl-costal_pgvcl_NEW MIS Jan - 08_T&amp;D MAR--09 3 7" xfId="13189"/>
    <cellStyle name="_pgvcl-costal_PGVCL-_NEW MIS Jan - 08_T&amp;D MAR--09 3 7" xfId="13190"/>
    <cellStyle name="_pgvcl-costal_pgvcl_NEW MIS Jan - 08_T&amp;D MAR--09 3 8" xfId="13191"/>
    <cellStyle name="_pgvcl-costal_PGVCL-_NEW MIS Jan - 08_T&amp;D MAR--09 3 8" xfId="13192"/>
    <cellStyle name="_pgvcl-costal_pgvcl_NEW MIS Jan - 08_T&amp;D MAR--09 3 9" xfId="13193"/>
    <cellStyle name="_pgvcl-costal_PGVCL-_NEW MIS Jan - 08_T&amp;D MAR--09 3 9" xfId="13194"/>
    <cellStyle name="_pgvcl-costal_pgvcl_NEW MIS Jan - 08_T&amp;D MAR--09 4" xfId="13195"/>
    <cellStyle name="_pgvcl-costal_PGVCL-_NEW MIS Jan - 08_T&amp;D MAR--09 4" xfId="13196"/>
    <cellStyle name="_pgvcl-costal_pgvcl_NEW MIS Jan - 08_T&amp;D MAR--09 4 10" xfId="13197"/>
    <cellStyle name="_pgvcl-costal_PGVCL-_NEW MIS Jan - 08_T&amp;D MAR--09 4 10" xfId="13198"/>
    <cellStyle name="_pgvcl-costal_pgvcl_NEW MIS Jan - 08_T&amp;D MAR--09 4 2" xfId="13199"/>
    <cellStyle name="_pgvcl-costal_PGVCL-_NEW MIS Jan - 08_T&amp;D MAR--09 4 2" xfId="13200"/>
    <cellStyle name="_pgvcl-costal_pgvcl_NEW MIS Jan - 08_T&amp;D MAR--09 4 3" xfId="13201"/>
    <cellStyle name="_pgvcl-costal_PGVCL-_NEW MIS Jan - 08_T&amp;D MAR--09 4 3" xfId="13202"/>
    <cellStyle name="_pgvcl-costal_pgvcl_NEW MIS Jan - 08_T&amp;D MAR--09 4 4" xfId="13203"/>
    <cellStyle name="_pgvcl-costal_PGVCL-_NEW MIS Jan - 08_T&amp;D MAR--09 4 4" xfId="13204"/>
    <cellStyle name="_pgvcl-costal_pgvcl_NEW MIS Jan - 08_T&amp;D MAR--09 4 5" xfId="13205"/>
    <cellStyle name="_pgvcl-costal_PGVCL-_NEW MIS Jan - 08_T&amp;D MAR--09 4 5" xfId="13206"/>
    <cellStyle name="_pgvcl-costal_pgvcl_NEW MIS Jan - 08_T&amp;D MAR--09 4 6" xfId="13207"/>
    <cellStyle name="_pgvcl-costal_PGVCL-_NEW MIS Jan - 08_T&amp;D MAR--09 4 6" xfId="13208"/>
    <cellStyle name="_pgvcl-costal_pgvcl_NEW MIS Jan - 08_T&amp;D MAR--09 4 7" xfId="13209"/>
    <cellStyle name="_pgvcl-costal_PGVCL-_NEW MIS Jan - 08_T&amp;D MAR--09 4 7" xfId="13210"/>
    <cellStyle name="_pgvcl-costal_pgvcl_NEW MIS Jan - 08_T&amp;D MAR--09 4 8" xfId="13211"/>
    <cellStyle name="_pgvcl-costal_PGVCL-_NEW MIS Jan - 08_T&amp;D MAR--09 4 8" xfId="13212"/>
    <cellStyle name="_pgvcl-costal_pgvcl_NEW MIS Jan - 08_T&amp;D MAR--09 4 9" xfId="13213"/>
    <cellStyle name="_pgvcl-costal_PGVCL-_NEW MIS Jan - 08_T&amp;D MAR--09 4 9" xfId="13214"/>
    <cellStyle name="_pgvcl-costal_pgvcl_NEW MIS Jan - 08_T&amp;D MAR--09 5" xfId="13215"/>
    <cellStyle name="_pgvcl-costal_PGVCL-_NEW MIS Jan - 08_T&amp;D MAR--09 5" xfId="13216"/>
    <cellStyle name="_pgvcl-costal_pgvcl_NEW MIS Jan - 08_T&amp;D MAR--09 5 10" xfId="13217"/>
    <cellStyle name="_pgvcl-costal_PGVCL-_NEW MIS Jan - 08_T&amp;D MAR--09 5 10" xfId="13218"/>
    <cellStyle name="_pgvcl-costal_pgvcl_NEW MIS Jan - 08_T&amp;D MAR--09 5 2" xfId="13219"/>
    <cellStyle name="_pgvcl-costal_PGVCL-_NEW MIS Jan - 08_T&amp;D MAR--09 5 2" xfId="13220"/>
    <cellStyle name="_pgvcl-costal_pgvcl_NEW MIS Jan - 08_T&amp;D MAR--09 5 3" xfId="13221"/>
    <cellStyle name="_pgvcl-costal_PGVCL-_NEW MIS Jan - 08_T&amp;D MAR--09 5 3" xfId="13222"/>
    <cellStyle name="_pgvcl-costal_pgvcl_NEW MIS Jan - 08_T&amp;D MAR--09 5 4" xfId="13223"/>
    <cellStyle name="_pgvcl-costal_PGVCL-_NEW MIS Jan - 08_T&amp;D MAR--09 5 4" xfId="13224"/>
    <cellStyle name="_pgvcl-costal_pgvcl_NEW MIS Jan - 08_T&amp;D MAR--09 5 5" xfId="13225"/>
    <cellStyle name="_pgvcl-costal_PGVCL-_NEW MIS Jan - 08_T&amp;D MAR--09 5 5" xfId="13226"/>
    <cellStyle name="_pgvcl-costal_pgvcl_NEW MIS Jan - 08_T&amp;D MAR--09 5 6" xfId="13227"/>
    <cellStyle name="_pgvcl-costal_PGVCL-_NEW MIS Jan - 08_T&amp;D MAR--09 5 6" xfId="13228"/>
    <cellStyle name="_pgvcl-costal_pgvcl_NEW MIS Jan - 08_T&amp;D MAR--09 5 7" xfId="13229"/>
    <cellStyle name="_pgvcl-costal_PGVCL-_NEW MIS Jan - 08_T&amp;D MAR--09 5 7" xfId="13230"/>
    <cellStyle name="_pgvcl-costal_pgvcl_NEW MIS Jan - 08_T&amp;D MAR--09 5 8" xfId="13231"/>
    <cellStyle name="_pgvcl-costal_PGVCL-_NEW MIS Jan - 08_T&amp;D MAR--09 5 8" xfId="13232"/>
    <cellStyle name="_pgvcl-costal_pgvcl_NEW MIS Jan - 08_T&amp;D MAR--09 5 9" xfId="13233"/>
    <cellStyle name="_pgvcl-costal_PGVCL-_NEW MIS Jan - 08_T&amp;D MAR--09 5 9" xfId="13234"/>
    <cellStyle name="_pgvcl-costal_pgvcl_NEW MIS Jan - 08_T&amp;D MAR--09 6" xfId="13235"/>
    <cellStyle name="_pgvcl-costal_PGVCL-_NEW MIS Jan - 08_T&amp;D MAR--09 6" xfId="13236"/>
    <cellStyle name="_pgvcl-costal_pgvcl_NEW MIS Jan - 08_T&amp;D MAR--09 6 10" xfId="13237"/>
    <cellStyle name="_pgvcl-costal_PGVCL-_NEW MIS Jan - 08_T&amp;D MAR--09 6 10" xfId="13238"/>
    <cellStyle name="_pgvcl-costal_pgvcl_NEW MIS Jan - 08_T&amp;D MAR--09 6 2" xfId="13239"/>
    <cellStyle name="_pgvcl-costal_PGVCL-_NEW MIS Jan - 08_T&amp;D MAR--09 6 2" xfId="13240"/>
    <cellStyle name="_pgvcl-costal_pgvcl_NEW MIS Jan - 08_T&amp;D MAR--09 6 3" xfId="13241"/>
    <cellStyle name="_pgvcl-costal_PGVCL-_NEW MIS Jan - 08_T&amp;D MAR--09 6 3" xfId="13242"/>
    <cellStyle name="_pgvcl-costal_pgvcl_NEW MIS Jan - 08_T&amp;D MAR--09 6 4" xfId="13243"/>
    <cellStyle name="_pgvcl-costal_PGVCL-_NEW MIS Jan - 08_T&amp;D MAR--09 6 4" xfId="13244"/>
    <cellStyle name="_pgvcl-costal_pgvcl_NEW MIS Jan - 08_T&amp;D MAR--09 6 5" xfId="13245"/>
    <cellStyle name="_pgvcl-costal_PGVCL-_NEW MIS Jan - 08_T&amp;D MAR--09 6 5" xfId="13246"/>
    <cellStyle name="_pgvcl-costal_pgvcl_NEW MIS Jan - 08_T&amp;D MAR--09 6 6" xfId="13247"/>
    <cellStyle name="_pgvcl-costal_PGVCL-_NEW MIS Jan - 08_T&amp;D MAR--09 6 6" xfId="13248"/>
    <cellStyle name="_pgvcl-costal_pgvcl_NEW MIS Jan - 08_T&amp;D MAR--09 6 7" xfId="13249"/>
    <cellStyle name="_pgvcl-costal_PGVCL-_NEW MIS Jan - 08_T&amp;D MAR--09 6 7" xfId="13250"/>
    <cellStyle name="_pgvcl-costal_pgvcl_NEW MIS Jan - 08_T&amp;D MAR--09 6 8" xfId="13251"/>
    <cellStyle name="_pgvcl-costal_PGVCL-_NEW MIS Jan - 08_T&amp;D MAR--09 6 8" xfId="13252"/>
    <cellStyle name="_pgvcl-costal_pgvcl_NEW MIS Jan - 08_T&amp;D MAR--09 6 9" xfId="13253"/>
    <cellStyle name="_pgvcl-costal_PGVCL-_NEW MIS Jan - 08_T&amp;D MAR--09 6 9" xfId="13254"/>
    <cellStyle name="_pgvcl-costal_pgvcl_NEW MIS Jan - 08_T&amp;D MAR--09 7" xfId="13255"/>
    <cellStyle name="_pgvcl-costal_PGVCL-_NEW MIS Jan - 08_T&amp;D MAR--09 7" xfId="13256"/>
    <cellStyle name="_pgvcl-costal_pgvcl_NEW MIS Jan - 08_T&amp;D MAR--09 7 10" xfId="13257"/>
    <cellStyle name="_pgvcl-costal_PGVCL-_NEW MIS Jan - 08_T&amp;D MAR--09 7 10" xfId="13258"/>
    <cellStyle name="_pgvcl-costal_pgvcl_NEW MIS Jan - 08_T&amp;D MAR--09 7 2" xfId="13259"/>
    <cellStyle name="_pgvcl-costal_PGVCL-_NEW MIS Jan - 08_T&amp;D MAR--09 7 2" xfId="13260"/>
    <cellStyle name="_pgvcl-costal_pgvcl_NEW MIS Jan - 08_T&amp;D MAR--09 7 3" xfId="13261"/>
    <cellStyle name="_pgvcl-costal_PGVCL-_NEW MIS Jan - 08_T&amp;D MAR--09 7 3" xfId="13262"/>
    <cellStyle name="_pgvcl-costal_pgvcl_NEW MIS Jan - 08_T&amp;D MAR--09 7 4" xfId="13263"/>
    <cellStyle name="_pgvcl-costal_PGVCL-_NEW MIS Jan - 08_T&amp;D MAR--09 7 4" xfId="13264"/>
    <cellStyle name="_pgvcl-costal_pgvcl_NEW MIS Jan - 08_T&amp;D MAR--09 7 5" xfId="13265"/>
    <cellStyle name="_pgvcl-costal_PGVCL-_NEW MIS Jan - 08_T&amp;D MAR--09 7 5" xfId="13266"/>
    <cellStyle name="_pgvcl-costal_pgvcl_NEW MIS Jan - 08_T&amp;D MAR--09 7 6" xfId="13267"/>
    <cellStyle name="_pgvcl-costal_PGVCL-_NEW MIS Jan - 08_T&amp;D MAR--09 7 6" xfId="13268"/>
    <cellStyle name="_pgvcl-costal_pgvcl_NEW MIS Jan - 08_T&amp;D MAR--09 7 7" xfId="13269"/>
    <cellStyle name="_pgvcl-costal_PGVCL-_NEW MIS Jan - 08_T&amp;D MAR--09 7 7" xfId="13270"/>
    <cellStyle name="_pgvcl-costal_pgvcl_NEW MIS Jan - 08_T&amp;D MAR--09 7 8" xfId="13271"/>
    <cellStyle name="_pgvcl-costal_PGVCL-_NEW MIS Jan - 08_T&amp;D MAR--09 7 8" xfId="13272"/>
    <cellStyle name="_pgvcl-costal_pgvcl_NEW MIS Jan - 08_T&amp;D MAR--09 7 9" xfId="13273"/>
    <cellStyle name="_pgvcl-costal_PGVCL-_NEW MIS Jan - 08_T&amp;D MAR--09 7 9" xfId="13274"/>
    <cellStyle name="_pgvcl-costal_pgvcl_NEW MIS Jan - 08_T&amp;D MAR--09 8" xfId="13275"/>
    <cellStyle name="_pgvcl-costal_PGVCL-_NEW MIS Jan - 08_T&amp;D MAR--09 8" xfId="13276"/>
    <cellStyle name="_pgvcl-costal_pgvcl_NEW MIS Jan - 08_Urban Weekly 8 MAY 09" xfId="13277"/>
    <cellStyle name="_pgvcl-costal_PGVCL-_NEW MIS Jan - 08_Urban Weekly 8 MAY 09" xfId="13278"/>
    <cellStyle name="_pgvcl-costal_pgvcl_NEW MIS Jan - 08_Urban Weekly 8 MAY 09 2" xfId="13279"/>
    <cellStyle name="_pgvcl-costal_PGVCL-_NEW MIS Jan - 08_Urban Weekly 8 MAY 09 2" xfId="13280"/>
    <cellStyle name="_pgvcl-costal_pgvcl_NEW MIS Jan - 08_URBAN WEEKLY PBR CO" xfId="13281"/>
    <cellStyle name="_pgvcl-costal_PGVCL-_NEW MIS Jan - 08_URBAN WEEKLY PBR CO" xfId="13282"/>
    <cellStyle name="_pgvcl-costal_pgvcl_NEW MIS Jan - 08_URBAN WEEKLY PBR CO 2" xfId="13283"/>
    <cellStyle name="_pgvcl-costal_PGVCL-_NEW MIS Jan - 08_URBAN WEEKLY PBR CO 2" xfId="13284"/>
    <cellStyle name="_pgvcl-costal_pgvcl_NEW MIS Jan - 08_URBAN WEEKLY PBR CO 2 10" xfId="13285"/>
    <cellStyle name="_pgvcl-costal_PGVCL-_NEW MIS Jan - 08_URBAN WEEKLY PBR CO 2 10" xfId="13286"/>
    <cellStyle name="_pgvcl-costal_pgvcl_NEW MIS Jan - 08_URBAN WEEKLY PBR CO 2 2" xfId="13287"/>
    <cellStyle name="_pgvcl-costal_PGVCL-_NEW MIS Jan - 08_URBAN WEEKLY PBR CO 2 2" xfId="13288"/>
    <cellStyle name="_pgvcl-costal_pgvcl_NEW MIS Jan - 08_URBAN WEEKLY PBR CO 2 3" xfId="13289"/>
    <cellStyle name="_pgvcl-costal_PGVCL-_NEW MIS Jan - 08_URBAN WEEKLY PBR CO 2 3" xfId="13290"/>
    <cellStyle name="_pgvcl-costal_pgvcl_NEW MIS Jan - 08_URBAN WEEKLY PBR CO 2 4" xfId="13291"/>
    <cellStyle name="_pgvcl-costal_PGVCL-_NEW MIS Jan - 08_URBAN WEEKLY PBR CO 2 4" xfId="13292"/>
    <cellStyle name="_pgvcl-costal_pgvcl_NEW MIS Jan - 08_URBAN WEEKLY PBR CO 2 5" xfId="13293"/>
    <cellStyle name="_pgvcl-costal_PGVCL-_NEW MIS Jan - 08_URBAN WEEKLY PBR CO 2 5" xfId="13294"/>
    <cellStyle name="_pgvcl-costal_pgvcl_NEW MIS Jan - 08_URBAN WEEKLY PBR CO 2 6" xfId="13295"/>
    <cellStyle name="_pgvcl-costal_PGVCL-_NEW MIS Jan - 08_URBAN WEEKLY PBR CO 2 6" xfId="13296"/>
    <cellStyle name="_pgvcl-costal_pgvcl_NEW MIS Jan - 08_URBAN WEEKLY PBR CO 2 7" xfId="13297"/>
    <cellStyle name="_pgvcl-costal_PGVCL-_NEW MIS Jan - 08_URBAN WEEKLY PBR CO 2 7" xfId="13298"/>
    <cellStyle name="_pgvcl-costal_pgvcl_NEW MIS Jan - 08_URBAN WEEKLY PBR CO 2 8" xfId="13299"/>
    <cellStyle name="_pgvcl-costal_PGVCL-_NEW MIS Jan - 08_URBAN WEEKLY PBR CO 2 8" xfId="13300"/>
    <cellStyle name="_pgvcl-costal_pgvcl_NEW MIS Jan - 08_URBAN WEEKLY PBR CO 2 9" xfId="13301"/>
    <cellStyle name="_pgvcl-costal_PGVCL-_NEW MIS Jan - 08_URBAN WEEKLY PBR CO 2 9" xfId="13302"/>
    <cellStyle name="_pgvcl-costal_pgvcl_NEW MIS Jan - 08_URBAN WEEKLY PBR CO 3" xfId="13303"/>
    <cellStyle name="_pgvcl-costal_PGVCL-_NEW MIS Jan - 08_URBAN WEEKLY PBR CO 3" xfId="13304"/>
    <cellStyle name="_pgvcl-costal_pgvcl_NEW MIS Jan - 08_URBAN WEEKLY PBR CO 3 10" xfId="13305"/>
    <cellStyle name="_pgvcl-costal_PGVCL-_NEW MIS Jan - 08_URBAN WEEKLY PBR CO 3 10" xfId="13306"/>
    <cellStyle name="_pgvcl-costal_pgvcl_NEW MIS Jan - 08_URBAN WEEKLY PBR CO 3 2" xfId="13307"/>
    <cellStyle name="_pgvcl-costal_PGVCL-_NEW MIS Jan - 08_URBAN WEEKLY PBR CO 3 2" xfId="13308"/>
    <cellStyle name="_pgvcl-costal_pgvcl_NEW MIS Jan - 08_URBAN WEEKLY PBR CO 3 3" xfId="13309"/>
    <cellStyle name="_pgvcl-costal_PGVCL-_NEW MIS Jan - 08_URBAN WEEKLY PBR CO 3 3" xfId="13310"/>
    <cellStyle name="_pgvcl-costal_pgvcl_NEW MIS Jan - 08_URBAN WEEKLY PBR CO 3 4" xfId="13311"/>
    <cellStyle name="_pgvcl-costal_PGVCL-_NEW MIS Jan - 08_URBAN WEEKLY PBR CO 3 4" xfId="13312"/>
    <cellStyle name="_pgvcl-costal_pgvcl_NEW MIS Jan - 08_URBAN WEEKLY PBR CO 3 5" xfId="13313"/>
    <cellStyle name="_pgvcl-costal_PGVCL-_NEW MIS Jan - 08_URBAN WEEKLY PBR CO 3 5" xfId="13314"/>
    <cellStyle name="_pgvcl-costal_pgvcl_NEW MIS Jan - 08_URBAN WEEKLY PBR CO 3 6" xfId="13315"/>
    <cellStyle name="_pgvcl-costal_PGVCL-_NEW MIS Jan - 08_URBAN WEEKLY PBR CO 3 6" xfId="13316"/>
    <cellStyle name="_pgvcl-costal_pgvcl_NEW MIS Jan - 08_URBAN WEEKLY PBR CO 3 7" xfId="13317"/>
    <cellStyle name="_pgvcl-costal_PGVCL-_NEW MIS Jan - 08_URBAN WEEKLY PBR CO 3 7" xfId="13318"/>
    <cellStyle name="_pgvcl-costal_pgvcl_NEW MIS Jan - 08_URBAN WEEKLY PBR CO 3 8" xfId="13319"/>
    <cellStyle name="_pgvcl-costal_PGVCL-_NEW MIS Jan - 08_URBAN WEEKLY PBR CO 3 8" xfId="13320"/>
    <cellStyle name="_pgvcl-costal_pgvcl_NEW MIS Jan - 08_URBAN WEEKLY PBR CO 3 9" xfId="13321"/>
    <cellStyle name="_pgvcl-costal_PGVCL-_NEW MIS Jan - 08_URBAN WEEKLY PBR CO 3 9" xfId="13322"/>
    <cellStyle name="_pgvcl-costal_pgvcl_NEW MIS Jan - 08_URBAN WEEKLY PBR CO 4" xfId="13323"/>
    <cellStyle name="_pgvcl-costal_PGVCL-_NEW MIS Jan - 08_URBAN WEEKLY PBR CO 4" xfId="13324"/>
    <cellStyle name="_pgvcl-costal_pgvcl_NEW MIS Jan - 08_URBAN WEEKLY PBR CO 4 10" xfId="13325"/>
    <cellStyle name="_pgvcl-costal_PGVCL-_NEW MIS Jan - 08_URBAN WEEKLY PBR CO 4 10" xfId="13326"/>
    <cellStyle name="_pgvcl-costal_pgvcl_NEW MIS Jan - 08_URBAN WEEKLY PBR CO 4 2" xfId="13327"/>
    <cellStyle name="_pgvcl-costal_PGVCL-_NEW MIS Jan - 08_URBAN WEEKLY PBR CO 4 2" xfId="13328"/>
    <cellStyle name="_pgvcl-costal_pgvcl_NEW MIS Jan - 08_URBAN WEEKLY PBR CO 4 3" xfId="13329"/>
    <cellStyle name="_pgvcl-costal_PGVCL-_NEW MIS Jan - 08_URBAN WEEKLY PBR CO 4 3" xfId="13330"/>
    <cellStyle name="_pgvcl-costal_pgvcl_NEW MIS Jan - 08_URBAN WEEKLY PBR CO 4 4" xfId="13331"/>
    <cellStyle name="_pgvcl-costal_PGVCL-_NEW MIS Jan - 08_URBAN WEEKLY PBR CO 4 4" xfId="13332"/>
    <cellStyle name="_pgvcl-costal_pgvcl_NEW MIS Jan - 08_URBAN WEEKLY PBR CO 4 5" xfId="13333"/>
    <cellStyle name="_pgvcl-costal_PGVCL-_NEW MIS Jan - 08_URBAN WEEKLY PBR CO 4 5" xfId="13334"/>
    <cellStyle name="_pgvcl-costal_pgvcl_NEW MIS Jan - 08_URBAN WEEKLY PBR CO 4 6" xfId="13335"/>
    <cellStyle name="_pgvcl-costal_PGVCL-_NEW MIS Jan - 08_URBAN WEEKLY PBR CO 4 6" xfId="13336"/>
    <cellStyle name="_pgvcl-costal_pgvcl_NEW MIS Jan - 08_URBAN WEEKLY PBR CO 4 7" xfId="13337"/>
    <cellStyle name="_pgvcl-costal_PGVCL-_NEW MIS Jan - 08_URBAN WEEKLY PBR CO 4 7" xfId="13338"/>
    <cellStyle name="_pgvcl-costal_pgvcl_NEW MIS Jan - 08_URBAN WEEKLY PBR CO 4 8" xfId="13339"/>
    <cellStyle name="_pgvcl-costal_PGVCL-_NEW MIS Jan - 08_URBAN WEEKLY PBR CO 4 8" xfId="13340"/>
    <cellStyle name="_pgvcl-costal_pgvcl_NEW MIS Jan - 08_URBAN WEEKLY PBR CO 4 9" xfId="13341"/>
    <cellStyle name="_pgvcl-costal_PGVCL-_NEW MIS Jan - 08_URBAN WEEKLY PBR CO 4 9" xfId="13342"/>
    <cellStyle name="_pgvcl-costal_pgvcl_NEW MIS Jan - 08_URBAN WEEKLY PBR CO 5" xfId="13343"/>
    <cellStyle name="_pgvcl-costal_PGVCL-_NEW MIS Jan - 08_URBAN WEEKLY PBR CO 5" xfId="13344"/>
    <cellStyle name="_pgvcl-costal_pgvcl_NEW MIS Jan - 08_URBAN WEEKLY PBR CO 5 10" xfId="13345"/>
    <cellStyle name="_pgvcl-costal_PGVCL-_NEW MIS Jan - 08_URBAN WEEKLY PBR CO 5 10" xfId="13346"/>
    <cellStyle name="_pgvcl-costal_pgvcl_NEW MIS Jan - 08_URBAN WEEKLY PBR CO 5 2" xfId="13347"/>
    <cellStyle name="_pgvcl-costal_PGVCL-_NEW MIS Jan - 08_URBAN WEEKLY PBR CO 5 2" xfId="13348"/>
    <cellStyle name="_pgvcl-costal_pgvcl_NEW MIS Jan - 08_URBAN WEEKLY PBR CO 5 3" xfId="13349"/>
    <cellStyle name="_pgvcl-costal_PGVCL-_NEW MIS Jan - 08_URBAN WEEKLY PBR CO 5 3" xfId="13350"/>
    <cellStyle name="_pgvcl-costal_pgvcl_NEW MIS Jan - 08_URBAN WEEKLY PBR CO 5 4" xfId="13351"/>
    <cellStyle name="_pgvcl-costal_PGVCL-_NEW MIS Jan - 08_URBAN WEEKLY PBR CO 5 4" xfId="13352"/>
    <cellStyle name="_pgvcl-costal_pgvcl_NEW MIS Jan - 08_URBAN WEEKLY PBR CO 5 5" xfId="13353"/>
    <cellStyle name="_pgvcl-costal_PGVCL-_NEW MIS Jan - 08_URBAN WEEKLY PBR CO 5 5" xfId="13354"/>
    <cellStyle name="_pgvcl-costal_pgvcl_NEW MIS Jan - 08_URBAN WEEKLY PBR CO 5 6" xfId="13355"/>
    <cellStyle name="_pgvcl-costal_PGVCL-_NEW MIS Jan - 08_URBAN WEEKLY PBR CO 5 6" xfId="13356"/>
    <cellStyle name="_pgvcl-costal_pgvcl_NEW MIS Jan - 08_URBAN WEEKLY PBR CO 5 7" xfId="13357"/>
    <cellStyle name="_pgvcl-costal_PGVCL-_NEW MIS Jan - 08_URBAN WEEKLY PBR CO 5 7" xfId="13358"/>
    <cellStyle name="_pgvcl-costal_pgvcl_NEW MIS Jan - 08_URBAN WEEKLY PBR CO 5 8" xfId="13359"/>
    <cellStyle name="_pgvcl-costal_PGVCL-_NEW MIS Jan - 08_URBAN WEEKLY PBR CO 5 8" xfId="13360"/>
    <cellStyle name="_pgvcl-costal_pgvcl_NEW MIS Jan - 08_URBAN WEEKLY PBR CO 5 9" xfId="13361"/>
    <cellStyle name="_pgvcl-costal_PGVCL-_NEW MIS Jan - 08_URBAN WEEKLY PBR CO 5 9" xfId="13362"/>
    <cellStyle name="_pgvcl-costal_pgvcl_NEW MIS Jan - 08_URBAN WEEKLY PBR CO 6" xfId="13363"/>
    <cellStyle name="_pgvcl-costal_PGVCL-_NEW MIS Jan - 08_URBAN WEEKLY PBR CO 6" xfId="13364"/>
    <cellStyle name="_pgvcl-costal_pgvcl_NEW MIS Jan - 08_URBAN WEEKLY PBR CO 6 10" xfId="13365"/>
    <cellStyle name="_pgvcl-costal_PGVCL-_NEW MIS Jan - 08_URBAN WEEKLY PBR CO 6 10" xfId="13366"/>
    <cellStyle name="_pgvcl-costal_pgvcl_NEW MIS Jan - 08_URBAN WEEKLY PBR CO 6 2" xfId="13367"/>
    <cellStyle name="_pgvcl-costal_PGVCL-_NEW MIS Jan - 08_URBAN WEEKLY PBR CO 6 2" xfId="13368"/>
    <cellStyle name="_pgvcl-costal_pgvcl_NEW MIS Jan - 08_URBAN WEEKLY PBR CO 6 3" xfId="13369"/>
    <cellStyle name="_pgvcl-costal_PGVCL-_NEW MIS Jan - 08_URBAN WEEKLY PBR CO 6 3" xfId="13370"/>
    <cellStyle name="_pgvcl-costal_pgvcl_NEW MIS Jan - 08_URBAN WEEKLY PBR CO 6 4" xfId="13371"/>
    <cellStyle name="_pgvcl-costal_PGVCL-_NEW MIS Jan - 08_URBAN WEEKLY PBR CO 6 4" xfId="13372"/>
    <cellStyle name="_pgvcl-costal_pgvcl_NEW MIS Jan - 08_URBAN WEEKLY PBR CO 6 5" xfId="13373"/>
    <cellStyle name="_pgvcl-costal_PGVCL-_NEW MIS Jan - 08_URBAN WEEKLY PBR CO 6 5" xfId="13374"/>
    <cellStyle name="_pgvcl-costal_pgvcl_NEW MIS Jan - 08_URBAN WEEKLY PBR CO 6 6" xfId="13375"/>
    <cellStyle name="_pgvcl-costal_PGVCL-_NEW MIS Jan - 08_URBAN WEEKLY PBR CO 6 6" xfId="13376"/>
    <cellStyle name="_pgvcl-costal_pgvcl_NEW MIS Jan - 08_URBAN WEEKLY PBR CO 6 7" xfId="13377"/>
    <cellStyle name="_pgvcl-costal_PGVCL-_NEW MIS Jan - 08_URBAN WEEKLY PBR CO 6 7" xfId="13378"/>
    <cellStyle name="_pgvcl-costal_pgvcl_NEW MIS Jan - 08_URBAN WEEKLY PBR CO 6 8" xfId="13379"/>
    <cellStyle name="_pgvcl-costal_PGVCL-_NEW MIS Jan - 08_URBAN WEEKLY PBR CO 6 8" xfId="13380"/>
    <cellStyle name="_pgvcl-costal_pgvcl_NEW MIS Jan - 08_URBAN WEEKLY PBR CO 6 9" xfId="13381"/>
    <cellStyle name="_pgvcl-costal_PGVCL-_NEW MIS Jan - 08_URBAN WEEKLY PBR CO 6 9" xfId="13382"/>
    <cellStyle name="_pgvcl-costal_pgvcl_NEW MIS Jan - 08_URBAN WEEKLY PBR CO 7" xfId="13383"/>
    <cellStyle name="_pgvcl-costal_PGVCL-_NEW MIS Jan - 08_URBAN WEEKLY PBR CO 7" xfId="13384"/>
    <cellStyle name="_pgvcl-costal_pgvcl_NEW MIS Jan - 08_URBAN WEEKLY PBR CO 7 10" xfId="13385"/>
    <cellStyle name="_pgvcl-costal_PGVCL-_NEW MIS Jan - 08_URBAN WEEKLY PBR CO 7 10" xfId="13386"/>
    <cellStyle name="_pgvcl-costal_pgvcl_NEW MIS Jan - 08_URBAN WEEKLY PBR CO 7 2" xfId="13387"/>
    <cellStyle name="_pgvcl-costal_PGVCL-_NEW MIS Jan - 08_URBAN WEEKLY PBR CO 7 2" xfId="13388"/>
    <cellStyle name="_pgvcl-costal_pgvcl_NEW MIS Jan - 08_URBAN WEEKLY PBR CO 7 3" xfId="13389"/>
    <cellStyle name="_pgvcl-costal_PGVCL-_NEW MIS Jan - 08_URBAN WEEKLY PBR CO 7 3" xfId="13390"/>
    <cellStyle name="_pgvcl-costal_pgvcl_NEW MIS Jan - 08_URBAN WEEKLY PBR CO 7 4" xfId="13391"/>
    <cellStyle name="_pgvcl-costal_PGVCL-_NEW MIS Jan - 08_URBAN WEEKLY PBR CO 7 4" xfId="13392"/>
    <cellStyle name="_pgvcl-costal_pgvcl_NEW MIS Jan - 08_URBAN WEEKLY PBR CO 7 5" xfId="13393"/>
    <cellStyle name="_pgvcl-costal_PGVCL-_NEW MIS Jan - 08_URBAN WEEKLY PBR CO 7 5" xfId="13394"/>
    <cellStyle name="_pgvcl-costal_pgvcl_NEW MIS Jan - 08_URBAN WEEKLY PBR CO 7 6" xfId="13395"/>
    <cellStyle name="_pgvcl-costal_PGVCL-_NEW MIS Jan - 08_URBAN WEEKLY PBR CO 7 6" xfId="13396"/>
    <cellStyle name="_pgvcl-costal_pgvcl_NEW MIS Jan - 08_URBAN WEEKLY PBR CO 7 7" xfId="13397"/>
    <cellStyle name="_pgvcl-costal_PGVCL-_NEW MIS Jan - 08_URBAN WEEKLY PBR CO 7 7" xfId="13398"/>
    <cellStyle name="_pgvcl-costal_pgvcl_NEW MIS Jan - 08_URBAN WEEKLY PBR CO 7 8" xfId="13399"/>
    <cellStyle name="_pgvcl-costal_PGVCL-_NEW MIS Jan - 08_URBAN WEEKLY PBR CO 7 8" xfId="13400"/>
    <cellStyle name="_pgvcl-costal_pgvcl_NEW MIS Jan - 08_URBAN WEEKLY PBR CO 7 9" xfId="13401"/>
    <cellStyle name="_pgvcl-costal_PGVCL-_NEW MIS Jan - 08_URBAN WEEKLY PBR CO 7 9" xfId="13402"/>
    <cellStyle name="_pgvcl-costal_pgvcl_NEW MIS Jan - 08_URBAN WEEKLY PBR CO 8" xfId="13403"/>
    <cellStyle name="_pgvcl-costal_PGVCL-_NEW MIS Jan - 08_URBAN WEEKLY PBR CO 8" xfId="13404"/>
    <cellStyle name="_pgvcl-costal_pgvcl_NEW MIS Jan - 08_Weekly Urban PBR CO - 04-04-09 to 12-04-09" xfId="13405"/>
    <cellStyle name="_pgvcl-costal_PGVCL-_NEW MIS Jan - 08_Weekly Urban PBR CO - 04-04-09 to 12-04-09" xfId="13406"/>
    <cellStyle name="_pgvcl-costal_pgvcl_NEW MIS Jan - 08_Weekly Urban PBR CO - 04-04-09 to 12-04-09 2" xfId="13407"/>
    <cellStyle name="_pgvcl-costal_PGVCL-_NEW MIS Jan - 08_Weekly Urban PBR CO - 04-04-09 to 12-04-09 2" xfId="13408"/>
    <cellStyle name="_pgvcl-costal_pgvcl_NEW MIS Jan - 08_Weekly Urban PBR CO - 04-04-09 to 12-04-09 2 10" xfId="13409"/>
    <cellStyle name="_pgvcl-costal_PGVCL-_NEW MIS Jan - 08_Weekly Urban PBR CO - 04-04-09 to 12-04-09 2 10" xfId="13410"/>
    <cellStyle name="_pgvcl-costal_pgvcl_NEW MIS Jan - 08_Weekly Urban PBR CO - 04-04-09 to 12-04-09 2 2" xfId="13411"/>
    <cellStyle name="_pgvcl-costal_PGVCL-_NEW MIS Jan - 08_Weekly Urban PBR CO - 04-04-09 to 12-04-09 2 2" xfId="13412"/>
    <cellStyle name="_pgvcl-costal_pgvcl_NEW MIS Jan - 08_Weekly Urban PBR CO - 04-04-09 to 12-04-09 2 3" xfId="13413"/>
    <cellStyle name="_pgvcl-costal_PGVCL-_NEW MIS Jan - 08_Weekly Urban PBR CO - 04-04-09 to 12-04-09 2 3" xfId="13414"/>
    <cellStyle name="_pgvcl-costal_pgvcl_NEW MIS Jan - 08_Weekly Urban PBR CO - 04-04-09 to 12-04-09 2 4" xfId="13415"/>
    <cellStyle name="_pgvcl-costal_PGVCL-_NEW MIS Jan - 08_Weekly Urban PBR CO - 04-04-09 to 12-04-09 2 4" xfId="13416"/>
    <cellStyle name="_pgvcl-costal_pgvcl_NEW MIS Jan - 08_Weekly Urban PBR CO - 04-04-09 to 12-04-09 2 5" xfId="13417"/>
    <cellStyle name="_pgvcl-costal_PGVCL-_NEW MIS Jan - 08_Weekly Urban PBR CO - 04-04-09 to 12-04-09 2 5" xfId="13418"/>
    <cellStyle name="_pgvcl-costal_pgvcl_NEW MIS Jan - 08_Weekly Urban PBR CO - 04-04-09 to 12-04-09 2 6" xfId="13419"/>
    <cellStyle name="_pgvcl-costal_PGVCL-_NEW MIS Jan - 08_Weekly Urban PBR CO - 04-04-09 to 12-04-09 2 6" xfId="13420"/>
    <cellStyle name="_pgvcl-costal_pgvcl_NEW MIS Jan - 08_Weekly Urban PBR CO - 04-04-09 to 12-04-09 2 7" xfId="13421"/>
    <cellStyle name="_pgvcl-costal_PGVCL-_NEW MIS Jan - 08_Weekly Urban PBR CO - 04-04-09 to 12-04-09 2 7" xfId="13422"/>
    <cellStyle name="_pgvcl-costal_pgvcl_NEW MIS Jan - 08_Weekly Urban PBR CO - 04-04-09 to 12-04-09 2 8" xfId="13423"/>
    <cellStyle name="_pgvcl-costal_PGVCL-_NEW MIS Jan - 08_Weekly Urban PBR CO - 04-04-09 to 12-04-09 2 8" xfId="13424"/>
    <cellStyle name="_pgvcl-costal_pgvcl_NEW MIS Jan - 08_Weekly Urban PBR CO - 04-04-09 to 12-04-09 2 9" xfId="13425"/>
    <cellStyle name="_pgvcl-costal_PGVCL-_NEW MIS Jan - 08_Weekly Urban PBR CO - 04-04-09 to 12-04-09 2 9" xfId="13426"/>
    <cellStyle name="_pgvcl-costal_pgvcl_NEW MIS Jan - 08_Weekly Urban PBR CO - 04-04-09 to 12-04-09 3" xfId="13427"/>
    <cellStyle name="_pgvcl-costal_PGVCL-_NEW MIS Jan - 08_Weekly Urban PBR CO - 04-04-09 to 12-04-09 3" xfId="13428"/>
    <cellStyle name="_pgvcl-costal_pgvcl_NEW MIS Jan - 08_Weekly Urban PBR CO - 04-04-09 to 12-04-09 3 10" xfId="13429"/>
    <cellStyle name="_pgvcl-costal_PGVCL-_NEW MIS Jan - 08_Weekly Urban PBR CO - 04-04-09 to 12-04-09 3 10" xfId="13430"/>
    <cellStyle name="_pgvcl-costal_pgvcl_NEW MIS Jan - 08_Weekly Urban PBR CO - 04-04-09 to 12-04-09 3 2" xfId="13431"/>
    <cellStyle name="_pgvcl-costal_PGVCL-_NEW MIS Jan - 08_Weekly Urban PBR CO - 04-04-09 to 12-04-09 3 2" xfId="13432"/>
    <cellStyle name="_pgvcl-costal_pgvcl_NEW MIS Jan - 08_Weekly Urban PBR CO - 04-04-09 to 12-04-09 3 3" xfId="13433"/>
    <cellStyle name="_pgvcl-costal_PGVCL-_NEW MIS Jan - 08_Weekly Urban PBR CO - 04-04-09 to 12-04-09 3 3" xfId="13434"/>
    <cellStyle name="_pgvcl-costal_pgvcl_NEW MIS Jan - 08_Weekly Urban PBR CO - 04-04-09 to 12-04-09 3 4" xfId="13435"/>
    <cellStyle name="_pgvcl-costal_PGVCL-_NEW MIS Jan - 08_Weekly Urban PBR CO - 04-04-09 to 12-04-09 3 4" xfId="13436"/>
    <cellStyle name="_pgvcl-costal_pgvcl_NEW MIS Jan - 08_Weekly Urban PBR CO - 04-04-09 to 12-04-09 3 5" xfId="13437"/>
    <cellStyle name="_pgvcl-costal_PGVCL-_NEW MIS Jan - 08_Weekly Urban PBR CO - 04-04-09 to 12-04-09 3 5" xfId="13438"/>
    <cellStyle name="_pgvcl-costal_pgvcl_NEW MIS Jan - 08_Weekly Urban PBR CO - 04-04-09 to 12-04-09 3 6" xfId="13439"/>
    <cellStyle name="_pgvcl-costal_PGVCL-_NEW MIS Jan - 08_Weekly Urban PBR CO - 04-04-09 to 12-04-09 3 6" xfId="13440"/>
    <cellStyle name="_pgvcl-costal_pgvcl_NEW MIS Jan - 08_Weekly Urban PBR CO - 04-04-09 to 12-04-09 3 7" xfId="13441"/>
    <cellStyle name="_pgvcl-costal_PGVCL-_NEW MIS Jan - 08_Weekly Urban PBR CO - 04-04-09 to 12-04-09 3 7" xfId="13442"/>
    <cellStyle name="_pgvcl-costal_pgvcl_NEW MIS Jan - 08_Weekly Urban PBR CO - 04-04-09 to 12-04-09 3 8" xfId="13443"/>
    <cellStyle name="_pgvcl-costal_PGVCL-_NEW MIS Jan - 08_Weekly Urban PBR CO - 04-04-09 to 12-04-09 3 8" xfId="13444"/>
    <cellStyle name="_pgvcl-costal_pgvcl_NEW MIS Jan - 08_Weekly Urban PBR CO - 04-04-09 to 12-04-09 3 9" xfId="13445"/>
    <cellStyle name="_pgvcl-costal_PGVCL-_NEW MIS Jan - 08_Weekly Urban PBR CO - 04-04-09 to 12-04-09 3 9" xfId="13446"/>
    <cellStyle name="_pgvcl-costal_pgvcl_NEW MIS Jan - 08_Weekly Urban PBR CO - 04-04-09 to 12-04-09 4" xfId="13447"/>
    <cellStyle name="_pgvcl-costal_PGVCL-_NEW MIS Jan - 08_Weekly Urban PBR CO - 04-04-09 to 12-04-09 4" xfId="13448"/>
    <cellStyle name="_pgvcl-costal_pgvcl_NEW MIS Jan - 08_Weekly Urban PBR CO - 04-04-09 to 12-04-09 4 10" xfId="13449"/>
    <cellStyle name="_pgvcl-costal_PGVCL-_NEW MIS Jan - 08_Weekly Urban PBR CO - 04-04-09 to 12-04-09 4 10" xfId="13450"/>
    <cellStyle name="_pgvcl-costal_pgvcl_NEW MIS Jan - 08_Weekly Urban PBR CO - 04-04-09 to 12-04-09 4 2" xfId="13451"/>
    <cellStyle name="_pgvcl-costal_PGVCL-_NEW MIS Jan - 08_Weekly Urban PBR CO - 04-04-09 to 12-04-09 4 2" xfId="13452"/>
    <cellStyle name="_pgvcl-costal_pgvcl_NEW MIS Jan - 08_Weekly Urban PBR CO - 04-04-09 to 12-04-09 4 3" xfId="13453"/>
    <cellStyle name="_pgvcl-costal_PGVCL-_NEW MIS Jan - 08_Weekly Urban PBR CO - 04-04-09 to 12-04-09 4 3" xfId="13454"/>
    <cellStyle name="_pgvcl-costal_pgvcl_NEW MIS Jan - 08_Weekly Urban PBR CO - 04-04-09 to 12-04-09 4 4" xfId="13455"/>
    <cellStyle name="_pgvcl-costal_PGVCL-_NEW MIS Jan - 08_Weekly Urban PBR CO - 04-04-09 to 12-04-09 4 4" xfId="13456"/>
    <cellStyle name="_pgvcl-costal_pgvcl_NEW MIS Jan - 08_Weekly Urban PBR CO - 04-04-09 to 12-04-09 4 5" xfId="13457"/>
    <cellStyle name="_pgvcl-costal_PGVCL-_NEW MIS Jan - 08_Weekly Urban PBR CO - 04-04-09 to 12-04-09 4 5" xfId="13458"/>
    <cellStyle name="_pgvcl-costal_pgvcl_NEW MIS Jan - 08_Weekly Urban PBR CO - 04-04-09 to 12-04-09 4 6" xfId="13459"/>
    <cellStyle name="_pgvcl-costal_PGVCL-_NEW MIS Jan - 08_Weekly Urban PBR CO - 04-04-09 to 12-04-09 4 6" xfId="13460"/>
    <cellStyle name="_pgvcl-costal_pgvcl_NEW MIS Jan - 08_Weekly Urban PBR CO - 04-04-09 to 12-04-09 4 7" xfId="13461"/>
    <cellStyle name="_pgvcl-costal_PGVCL-_NEW MIS Jan - 08_Weekly Urban PBR CO - 04-04-09 to 12-04-09 4 7" xfId="13462"/>
    <cellStyle name="_pgvcl-costal_pgvcl_NEW MIS Jan - 08_Weekly Urban PBR CO - 04-04-09 to 12-04-09 4 8" xfId="13463"/>
    <cellStyle name="_pgvcl-costal_PGVCL-_NEW MIS Jan - 08_Weekly Urban PBR CO - 04-04-09 to 12-04-09 4 8" xfId="13464"/>
    <cellStyle name="_pgvcl-costal_pgvcl_NEW MIS Jan - 08_Weekly Urban PBR CO - 04-04-09 to 12-04-09 4 9" xfId="13465"/>
    <cellStyle name="_pgvcl-costal_PGVCL-_NEW MIS Jan - 08_Weekly Urban PBR CO - 04-04-09 to 12-04-09 4 9" xfId="13466"/>
    <cellStyle name="_pgvcl-costal_pgvcl_NEW MIS Jan - 08_Weekly Urban PBR CO - 04-04-09 to 12-04-09 5" xfId="13467"/>
    <cellStyle name="_pgvcl-costal_PGVCL-_NEW MIS Jan - 08_Weekly Urban PBR CO - 04-04-09 to 12-04-09 5" xfId="13468"/>
    <cellStyle name="_pgvcl-costal_pgvcl_NEW MIS Jan - 08_Weekly Urban PBR CO - 04-04-09 to 12-04-09 5 10" xfId="13469"/>
    <cellStyle name="_pgvcl-costal_PGVCL-_NEW MIS Jan - 08_Weekly Urban PBR CO - 04-04-09 to 12-04-09 5 10" xfId="13470"/>
    <cellStyle name="_pgvcl-costal_pgvcl_NEW MIS Jan - 08_Weekly Urban PBR CO - 04-04-09 to 12-04-09 5 2" xfId="13471"/>
    <cellStyle name="_pgvcl-costal_PGVCL-_NEW MIS Jan - 08_Weekly Urban PBR CO - 04-04-09 to 12-04-09 5 2" xfId="13472"/>
    <cellStyle name="_pgvcl-costal_pgvcl_NEW MIS Jan - 08_Weekly Urban PBR CO - 04-04-09 to 12-04-09 5 3" xfId="13473"/>
    <cellStyle name="_pgvcl-costal_PGVCL-_NEW MIS Jan - 08_Weekly Urban PBR CO - 04-04-09 to 12-04-09 5 3" xfId="13474"/>
    <cellStyle name="_pgvcl-costal_pgvcl_NEW MIS Jan - 08_Weekly Urban PBR CO - 04-04-09 to 12-04-09 5 4" xfId="13475"/>
    <cellStyle name="_pgvcl-costal_PGVCL-_NEW MIS Jan - 08_Weekly Urban PBR CO - 04-04-09 to 12-04-09 5 4" xfId="13476"/>
    <cellStyle name="_pgvcl-costal_pgvcl_NEW MIS Jan - 08_Weekly Urban PBR CO - 04-04-09 to 12-04-09 5 5" xfId="13477"/>
    <cellStyle name="_pgvcl-costal_PGVCL-_NEW MIS Jan - 08_Weekly Urban PBR CO - 04-04-09 to 12-04-09 5 5" xfId="13478"/>
    <cellStyle name="_pgvcl-costal_pgvcl_NEW MIS Jan - 08_Weekly Urban PBR CO - 04-04-09 to 12-04-09 5 6" xfId="13479"/>
    <cellStyle name="_pgvcl-costal_PGVCL-_NEW MIS Jan - 08_Weekly Urban PBR CO - 04-04-09 to 12-04-09 5 6" xfId="13480"/>
    <cellStyle name="_pgvcl-costal_pgvcl_NEW MIS Jan - 08_Weekly Urban PBR CO - 04-04-09 to 12-04-09 5 7" xfId="13481"/>
    <cellStyle name="_pgvcl-costal_PGVCL-_NEW MIS Jan - 08_Weekly Urban PBR CO - 04-04-09 to 12-04-09 5 7" xfId="13482"/>
    <cellStyle name="_pgvcl-costal_pgvcl_NEW MIS Jan - 08_Weekly Urban PBR CO - 04-04-09 to 12-04-09 5 8" xfId="13483"/>
    <cellStyle name="_pgvcl-costal_PGVCL-_NEW MIS Jan - 08_Weekly Urban PBR CO - 04-04-09 to 12-04-09 5 8" xfId="13484"/>
    <cellStyle name="_pgvcl-costal_pgvcl_NEW MIS Jan - 08_Weekly Urban PBR CO - 04-04-09 to 12-04-09 5 9" xfId="13485"/>
    <cellStyle name="_pgvcl-costal_PGVCL-_NEW MIS Jan - 08_Weekly Urban PBR CO - 04-04-09 to 12-04-09 5 9" xfId="13486"/>
    <cellStyle name="_pgvcl-costal_pgvcl_NEW MIS Jan - 08_Weekly Urban PBR CO - 04-04-09 to 12-04-09 6" xfId="13487"/>
    <cellStyle name="_pgvcl-costal_PGVCL-_NEW MIS Jan - 08_Weekly Urban PBR CO - 04-04-09 to 12-04-09 6" xfId="13488"/>
    <cellStyle name="_pgvcl-costal_pgvcl_NEW MIS Jan - 08_Weekly Urban PBR CO - 04-04-09 to 12-04-09 6 10" xfId="13489"/>
    <cellStyle name="_pgvcl-costal_PGVCL-_NEW MIS Jan - 08_Weekly Urban PBR CO - 04-04-09 to 12-04-09 6 10" xfId="13490"/>
    <cellStyle name="_pgvcl-costal_pgvcl_NEW MIS Jan - 08_Weekly Urban PBR CO - 04-04-09 to 12-04-09 6 2" xfId="13491"/>
    <cellStyle name="_pgvcl-costal_PGVCL-_NEW MIS Jan - 08_Weekly Urban PBR CO - 04-04-09 to 12-04-09 6 2" xfId="13492"/>
    <cellStyle name="_pgvcl-costal_pgvcl_NEW MIS Jan - 08_Weekly Urban PBR CO - 04-04-09 to 12-04-09 6 3" xfId="13493"/>
    <cellStyle name="_pgvcl-costal_PGVCL-_NEW MIS Jan - 08_Weekly Urban PBR CO - 04-04-09 to 12-04-09 6 3" xfId="13494"/>
    <cellStyle name="_pgvcl-costal_pgvcl_NEW MIS Jan - 08_Weekly Urban PBR CO - 04-04-09 to 12-04-09 6 4" xfId="13495"/>
    <cellStyle name="_pgvcl-costal_PGVCL-_NEW MIS Jan - 08_Weekly Urban PBR CO - 04-04-09 to 12-04-09 6 4" xfId="13496"/>
    <cellStyle name="_pgvcl-costal_pgvcl_NEW MIS Jan - 08_Weekly Urban PBR CO - 04-04-09 to 12-04-09 6 5" xfId="13497"/>
    <cellStyle name="_pgvcl-costal_PGVCL-_NEW MIS Jan - 08_Weekly Urban PBR CO - 04-04-09 to 12-04-09 6 5" xfId="13498"/>
    <cellStyle name="_pgvcl-costal_pgvcl_NEW MIS Jan - 08_Weekly Urban PBR CO - 04-04-09 to 12-04-09 6 6" xfId="13499"/>
    <cellStyle name="_pgvcl-costal_PGVCL-_NEW MIS Jan - 08_Weekly Urban PBR CO - 04-04-09 to 12-04-09 6 6" xfId="13500"/>
    <cellStyle name="_pgvcl-costal_pgvcl_NEW MIS Jan - 08_Weekly Urban PBR CO - 04-04-09 to 12-04-09 6 7" xfId="13501"/>
    <cellStyle name="_pgvcl-costal_PGVCL-_NEW MIS Jan - 08_Weekly Urban PBR CO - 04-04-09 to 12-04-09 6 7" xfId="13502"/>
    <cellStyle name="_pgvcl-costal_pgvcl_NEW MIS Jan - 08_Weekly Urban PBR CO - 04-04-09 to 12-04-09 6 8" xfId="13503"/>
    <cellStyle name="_pgvcl-costal_PGVCL-_NEW MIS Jan - 08_Weekly Urban PBR CO - 04-04-09 to 12-04-09 6 8" xfId="13504"/>
    <cellStyle name="_pgvcl-costal_pgvcl_NEW MIS Jan - 08_Weekly Urban PBR CO - 04-04-09 to 12-04-09 6 9" xfId="13505"/>
    <cellStyle name="_pgvcl-costal_PGVCL-_NEW MIS Jan - 08_Weekly Urban PBR CO - 04-04-09 to 12-04-09 6 9" xfId="13506"/>
    <cellStyle name="_pgvcl-costal_pgvcl_NEW MIS Jan - 08_Weekly Urban PBR CO - 04-04-09 to 12-04-09 7" xfId="13507"/>
    <cellStyle name="_pgvcl-costal_PGVCL-_NEW MIS Jan - 08_Weekly Urban PBR CO - 04-04-09 to 12-04-09 7" xfId="13508"/>
    <cellStyle name="_pgvcl-costal_pgvcl_NEW MIS Jan - 08_Weekly Urban PBR CO - 04-04-09 to 12-04-09 7 10" xfId="13509"/>
    <cellStyle name="_pgvcl-costal_PGVCL-_NEW MIS Jan - 08_Weekly Urban PBR CO - 04-04-09 to 12-04-09 7 10" xfId="13510"/>
    <cellStyle name="_pgvcl-costal_pgvcl_NEW MIS Jan - 08_Weekly Urban PBR CO - 04-04-09 to 12-04-09 7 2" xfId="13511"/>
    <cellStyle name="_pgvcl-costal_PGVCL-_NEW MIS Jan - 08_Weekly Urban PBR CO - 04-04-09 to 12-04-09 7 2" xfId="13512"/>
    <cellStyle name="_pgvcl-costal_pgvcl_NEW MIS Jan - 08_Weekly Urban PBR CO - 04-04-09 to 12-04-09 7 3" xfId="13513"/>
    <cellStyle name="_pgvcl-costal_PGVCL-_NEW MIS Jan - 08_Weekly Urban PBR CO - 04-04-09 to 12-04-09 7 3" xfId="13514"/>
    <cellStyle name="_pgvcl-costal_pgvcl_NEW MIS Jan - 08_Weekly Urban PBR CO - 04-04-09 to 12-04-09 7 4" xfId="13515"/>
    <cellStyle name="_pgvcl-costal_PGVCL-_NEW MIS Jan - 08_Weekly Urban PBR CO - 04-04-09 to 12-04-09 7 4" xfId="13516"/>
    <cellStyle name="_pgvcl-costal_pgvcl_NEW MIS Jan - 08_Weekly Urban PBR CO - 04-04-09 to 12-04-09 7 5" xfId="13517"/>
    <cellStyle name="_pgvcl-costal_PGVCL-_NEW MIS Jan - 08_Weekly Urban PBR CO - 04-04-09 to 12-04-09 7 5" xfId="13518"/>
    <cellStyle name="_pgvcl-costal_pgvcl_NEW MIS Jan - 08_Weekly Urban PBR CO - 04-04-09 to 12-04-09 7 6" xfId="13519"/>
    <cellStyle name="_pgvcl-costal_PGVCL-_NEW MIS Jan - 08_Weekly Urban PBR CO - 04-04-09 to 12-04-09 7 6" xfId="13520"/>
    <cellStyle name="_pgvcl-costal_pgvcl_NEW MIS Jan - 08_Weekly Urban PBR CO - 04-04-09 to 12-04-09 7 7" xfId="13521"/>
    <cellStyle name="_pgvcl-costal_PGVCL-_NEW MIS Jan - 08_Weekly Urban PBR CO - 04-04-09 to 12-04-09 7 7" xfId="13522"/>
    <cellStyle name="_pgvcl-costal_pgvcl_NEW MIS Jan - 08_Weekly Urban PBR CO - 04-04-09 to 12-04-09 7 8" xfId="13523"/>
    <cellStyle name="_pgvcl-costal_PGVCL-_NEW MIS Jan - 08_Weekly Urban PBR CO - 04-04-09 to 12-04-09 7 8" xfId="13524"/>
    <cellStyle name="_pgvcl-costal_pgvcl_NEW MIS Jan - 08_Weekly Urban PBR CO - 04-04-09 to 12-04-09 7 9" xfId="13525"/>
    <cellStyle name="_pgvcl-costal_PGVCL-_NEW MIS Jan - 08_Weekly Urban PBR CO - 04-04-09 to 12-04-09 7 9" xfId="13526"/>
    <cellStyle name="_pgvcl-costal_pgvcl_NEW MIS Jan - 08_Weekly Urban PBR CO - 04-04-09 to 12-04-09 8" xfId="13527"/>
    <cellStyle name="_pgvcl-costal_PGVCL-_NEW MIS Jan - 08_Weekly Urban PBR CO - 04-04-09 to 12-04-09 8" xfId="13528"/>
    <cellStyle name="_pgvcl-costal_pgvcl_NEW MIS Jan - 08_Weekly Urban PBR CO - 06-03-09 to 12-03-09" xfId="13529"/>
    <cellStyle name="_pgvcl-costal_PGVCL-_NEW MIS Jan - 08_Weekly Urban PBR CO - 06-03-09 to 12-03-09" xfId="13530"/>
    <cellStyle name="_pgvcl-costal_pgvcl_NEW MIS Jan - 08_Weekly Urban PBR CO - 06-03-09 to 12-03-09 2" xfId="13531"/>
    <cellStyle name="_pgvcl-costal_PGVCL-_NEW MIS Jan - 08_Weekly Urban PBR CO - 06-03-09 to 12-03-09 2" xfId="13532"/>
    <cellStyle name="_pgvcl-costal_pgvcl_NEW MIS Jan - 08_Weekly Urban PBR CO - 06-03-09 to 12-03-09 2 10" xfId="13533"/>
    <cellStyle name="_pgvcl-costal_PGVCL-_NEW MIS Jan - 08_Weekly Urban PBR CO - 06-03-09 to 12-03-09 2 10" xfId="13534"/>
    <cellStyle name="_pgvcl-costal_pgvcl_NEW MIS Jan - 08_Weekly Urban PBR CO - 06-03-09 to 12-03-09 2 2" xfId="13535"/>
    <cellStyle name="_pgvcl-costal_PGVCL-_NEW MIS Jan - 08_Weekly Urban PBR CO - 06-03-09 to 12-03-09 2 2" xfId="13536"/>
    <cellStyle name="_pgvcl-costal_pgvcl_NEW MIS Jan - 08_Weekly Urban PBR CO - 06-03-09 to 12-03-09 2 3" xfId="13537"/>
    <cellStyle name="_pgvcl-costal_PGVCL-_NEW MIS Jan - 08_Weekly Urban PBR CO - 06-03-09 to 12-03-09 2 3" xfId="13538"/>
    <cellStyle name="_pgvcl-costal_pgvcl_NEW MIS Jan - 08_Weekly Urban PBR CO - 06-03-09 to 12-03-09 2 4" xfId="13539"/>
    <cellStyle name="_pgvcl-costal_PGVCL-_NEW MIS Jan - 08_Weekly Urban PBR CO - 06-03-09 to 12-03-09 2 4" xfId="13540"/>
    <cellStyle name="_pgvcl-costal_pgvcl_NEW MIS Jan - 08_Weekly Urban PBR CO - 06-03-09 to 12-03-09 2 5" xfId="13541"/>
    <cellStyle name="_pgvcl-costal_PGVCL-_NEW MIS Jan - 08_Weekly Urban PBR CO - 06-03-09 to 12-03-09 2 5" xfId="13542"/>
    <cellStyle name="_pgvcl-costal_pgvcl_NEW MIS Jan - 08_Weekly Urban PBR CO - 06-03-09 to 12-03-09 2 6" xfId="13543"/>
    <cellStyle name="_pgvcl-costal_PGVCL-_NEW MIS Jan - 08_Weekly Urban PBR CO - 06-03-09 to 12-03-09 2 6" xfId="13544"/>
    <cellStyle name="_pgvcl-costal_pgvcl_NEW MIS Jan - 08_Weekly Urban PBR CO - 06-03-09 to 12-03-09 2 7" xfId="13545"/>
    <cellStyle name="_pgvcl-costal_PGVCL-_NEW MIS Jan - 08_Weekly Urban PBR CO - 06-03-09 to 12-03-09 2 7" xfId="13546"/>
    <cellStyle name="_pgvcl-costal_pgvcl_NEW MIS Jan - 08_Weekly Urban PBR CO - 06-03-09 to 12-03-09 2 8" xfId="13547"/>
    <cellStyle name="_pgvcl-costal_PGVCL-_NEW MIS Jan - 08_Weekly Urban PBR CO - 06-03-09 to 12-03-09 2 8" xfId="13548"/>
    <cellStyle name="_pgvcl-costal_pgvcl_NEW MIS Jan - 08_Weekly Urban PBR CO - 06-03-09 to 12-03-09 2 9" xfId="13549"/>
    <cellStyle name="_pgvcl-costal_PGVCL-_NEW MIS Jan - 08_Weekly Urban PBR CO - 06-03-09 to 12-03-09 2 9" xfId="13550"/>
    <cellStyle name="_pgvcl-costal_pgvcl_NEW MIS Jan - 08_Weekly Urban PBR CO - 06-03-09 to 12-03-09 3" xfId="13551"/>
    <cellStyle name="_pgvcl-costal_PGVCL-_NEW MIS Jan - 08_Weekly Urban PBR CO - 06-03-09 to 12-03-09 3" xfId="13552"/>
    <cellStyle name="_pgvcl-costal_pgvcl_NEW MIS Jan - 08_Weekly Urban PBR CO - 06-03-09 to 12-03-09 3 10" xfId="13553"/>
    <cellStyle name="_pgvcl-costal_PGVCL-_NEW MIS Jan - 08_Weekly Urban PBR CO - 06-03-09 to 12-03-09 3 10" xfId="13554"/>
    <cellStyle name="_pgvcl-costal_pgvcl_NEW MIS Jan - 08_Weekly Urban PBR CO - 06-03-09 to 12-03-09 3 2" xfId="13555"/>
    <cellStyle name="_pgvcl-costal_PGVCL-_NEW MIS Jan - 08_Weekly Urban PBR CO - 06-03-09 to 12-03-09 3 2" xfId="13556"/>
    <cellStyle name="_pgvcl-costal_pgvcl_NEW MIS Jan - 08_Weekly Urban PBR CO - 06-03-09 to 12-03-09 3 3" xfId="13557"/>
    <cellStyle name="_pgvcl-costal_PGVCL-_NEW MIS Jan - 08_Weekly Urban PBR CO - 06-03-09 to 12-03-09 3 3" xfId="13558"/>
    <cellStyle name="_pgvcl-costal_pgvcl_NEW MIS Jan - 08_Weekly Urban PBR CO - 06-03-09 to 12-03-09 3 4" xfId="13559"/>
    <cellStyle name="_pgvcl-costal_PGVCL-_NEW MIS Jan - 08_Weekly Urban PBR CO - 06-03-09 to 12-03-09 3 4" xfId="13560"/>
    <cellStyle name="_pgvcl-costal_pgvcl_NEW MIS Jan - 08_Weekly Urban PBR CO - 06-03-09 to 12-03-09 3 5" xfId="13561"/>
    <cellStyle name="_pgvcl-costal_PGVCL-_NEW MIS Jan - 08_Weekly Urban PBR CO - 06-03-09 to 12-03-09 3 5" xfId="13562"/>
    <cellStyle name="_pgvcl-costal_pgvcl_NEW MIS Jan - 08_Weekly Urban PBR CO - 06-03-09 to 12-03-09 3 6" xfId="13563"/>
    <cellStyle name="_pgvcl-costal_PGVCL-_NEW MIS Jan - 08_Weekly Urban PBR CO - 06-03-09 to 12-03-09 3 6" xfId="13564"/>
    <cellStyle name="_pgvcl-costal_pgvcl_NEW MIS Jan - 08_Weekly Urban PBR CO - 06-03-09 to 12-03-09 3 7" xfId="13565"/>
    <cellStyle name="_pgvcl-costal_PGVCL-_NEW MIS Jan - 08_Weekly Urban PBR CO - 06-03-09 to 12-03-09 3 7" xfId="13566"/>
    <cellStyle name="_pgvcl-costal_pgvcl_NEW MIS Jan - 08_Weekly Urban PBR CO - 06-03-09 to 12-03-09 3 8" xfId="13567"/>
    <cellStyle name="_pgvcl-costal_PGVCL-_NEW MIS Jan - 08_Weekly Urban PBR CO - 06-03-09 to 12-03-09 3 8" xfId="13568"/>
    <cellStyle name="_pgvcl-costal_pgvcl_NEW MIS Jan - 08_Weekly Urban PBR CO - 06-03-09 to 12-03-09 3 9" xfId="13569"/>
    <cellStyle name="_pgvcl-costal_PGVCL-_NEW MIS Jan - 08_Weekly Urban PBR CO - 06-03-09 to 12-03-09 3 9" xfId="13570"/>
    <cellStyle name="_pgvcl-costal_pgvcl_NEW MIS Jan - 08_Weekly Urban PBR CO - 06-03-09 to 12-03-09 4" xfId="13571"/>
    <cellStyle name="_pgvcl-costal_PGVCL-_NEW MIS Jan - 08_Weekly Urban PBR CO - 06-03-09 to 12-03-09 4" xfId="13572"/>
    <cellStyle name="_pgvcl-costal_pgvcl_NEW MIS Jan - 08_Weekly Urban PBR CO - 06-03-09 to 12-03-09 4 10" xfId="13573"/>
    <cellStyle name="_pgvcl-costal_PGVCL-_NEW MIS Jan - 08_Weekly Urban PBR CO - 06-03-09 to 12-03-09 4 10" xfId="13574"/>
    <cellStyle name="_pgvcl-costal_pgvcl_NEW MIS Jan - 08_Weekly Urban PBR CO - 06-03-09 to 12-03-09 4 2" xfId="13575"/>
    <cellStyle name="_pgvcl-costal_PGVCL-_NEW MIS Jan - 08_Weekly Urban PBR CO - 06-03-09 to 12-03-09 4 2" xfId="13576"/>
    <cellStyle name="_pgvcl-costal_pgvcl_NEW MIS Jan - 08_Weekly Urban PBR CO - 06-03-09 to 12-03-09 4 3" xfId="13577"/>
    <cellStyle name="_pgvcl-costal_PGVCL-_NEW MIS Jan - 08_Weekly Urban PBR CO - 06-03-09 to 12-03-09 4 3" xfId="13578"/>
    <cellStyle name="_pgvcl-costal_pgvcl_NEW MIS Jan - 08_Weekly Urban PBR CO - 06-03-09 to 12-03-09 4 4" xfId="13579"/>
    <cellStyle name="_pgvcl-costal_PGVCL-_NEW MIS Jan - 08_Weekly Urban PBR CO - 06-03-09 to 12-03-09 4 4" xfId="13580"/>
    <cellStyle name="_pgvcl-costal_pgvcl_NEW MIS Jan - 08_Weekly Urban PBR CO - 06-03-09 to 12-03-09 4 5" xfId="13581"/>
    <cellStyle name="_pgvcl-costal_PGVCL-_NEW MIS Jan - 08_Weekly Urban PBR CO - 06-03-09 to 12-03-09 4 5" xfId="13582"/>
    <cellStyle name="_pgvcl-costal_pgvcl_NEW MIS Jan - 08_Weekly Urban PBR CO - 06-03-09 to 12-03-09 4 6" xfId="13583"/>
    <cellStyle name="_pgvcl-costal_PGVCL-_NEW MIS Jan - 08_Weekly Urban PBR CO - 06-03-09 to 12-03-09 4 6" xfId="13584"/>
    <cellStyle name="_pgvcl-costal_pgvcl_NEW MIS Jan - 08_Weekly Urban PBR CO - 06-03-09 to 12-03-09 4 7" xfId="13585"/>
    <cellStyle name="_pgvcl-costal_PGVCL-_NEW MIS Jan - 08_Weekly Urban PBR CO - 06-03-09 to 12-03-09 4 7" xfId="13586"/>
    <cellStyle name="_pgvcl-costal_pgvcl_NEW MIS Jan - 08_Weekly Urban PBR CO - 06-03-09 to 12-03-09 4 8" xfId="13587"/>
    <cellStyle name="_pgvcl-costal_PGVCL-_NEW MIS Jan - 08_Weekly Urban PBR CO - 06-03-09 to 12-03-09 4 8" xfId="13588"/>
    <cellStyle name="_pgvcl-costal_pgvcl_NEW MIS Jan - 08_Weekly Urban PBR CO - 06-03-09 to 12-03-09 4 9" xfId="13589"/>
    <cellStyle name="_pgvcl-costal_PGVCL-_NEW MIS Jan - 08_Weekly Urban PBR CO - 06-03-09 to 12-03-09 4 9" xfId="13590"/>
    <cellStyle name="_pgvcl-costal_pgvcl_NEW MIS Jan - 08_Weekly Urban PBR CO - 06-03-09 to 12-03-09 5" xfId="13591"/>
    <cellStyle name="_pgvcl-costal_PGVCL-_NEW MIS Jan - 08_Weekly Urban PBR CO - 06-03-09 to 12-03-09 5" xfId="13592"/>
    <cellStyle name="_pgvcl-costal_pgvcl_NEW MIS Jan - 08_Weekly Urban PBR CO - 06-03-09 to 12-03-09 5 10" xfId="13593"/>
    <cellStyle name="_pgvcl-costal_PGVCL-_NEW MIS Jan - 08_Weekly Urban PBR CO - 06-03-09 to 12-03-09 5 10" xfId="13594"/>
    <cellStyle name="_pgvcl-costal_pgvcl_NEW MIS Jan - 08_Weekly Urban PBR CO - 06-03-09 to 12-03-09 5 2" xfId="13595"/>
    <cellStyle name="_pgvcl-costal_PGVCL-_NEW MIS Jan - 08_Weekly Urban PBR CO - 06-03-09 to 12-03-09 5 2" xfId="13596"/>
    <cellStyle name="_pgvcl-costal_pgvcl_NEW MIS Jan - 08_Weekly Urban PBR CO - 06-03-09 to 12-03-09 5 3" xfId="13597"/>
    <cellStyle name="_pgvcl-costal_PGVCL-_NEW MIS Jan - 08_Weekly Urban PBR CO - 06-03-09 to 12-03-09 5 3" xfId="13598"/>
    <cellStyle name="_pgvcl-costal_pgvcl_NEW MIS Jan - 08_Weekly Urban PBR CO - 06-03-09 to 12-03-09 5 4" xfId="13599"/>
    <cellStyle name="_pgvcl-costal_PGVCL-_NEW MIS Jan - 08_Weekly Urban PBR CO - 06-03-09 to 12-03-09 5 4" xfId="13600"/>
    <cellStyle name="_pgvcl-costal_pgvcl_NEW MIS Jan - 08_Weekly Urban PBR CO - 06-03-09 to 12-03-09 5 5" xfId="13601"/>
    <cellStyle name="_pgvcl-costal_PGVCL-_NEW MIS Jan - 08_Weekly Urban PBR CO - 06-03-09 to 12-03-09 5 5" xfId="13602"/>
    <cellStyle name="_pgvcl-costal_pgvcl_NEW MIS Jan - 08_Weekly Urban PBR CO - 06-03-09 to 12-03-09 5 6" xfId="13603"/>
    <cellStyle name="_pgvcl-costal_PGVCL-_NEW MIS Jan - 08_Weekly Urban PBR CO - 06-03-09 to 12-03-09 5 6" xfId="13604"/>
    <cellStyle name="_pgvcl-costal_pgvcl_NEW MIS Jan - 08_Weekly Urban PBR CO - 06-03-09 to 12-03-09 5 7" xfId="13605"/>
    <cellStyle name="_pgvcl-costal_PGVCL-_NEW MIS Jan - 08_Weekly Urban PBR CO - 06-03-09 to 12-03-09 5 7" xfId="13606"/>
    <cellStyle name="_pgvcl-costal_pgvcl_NEW MIS Jan - 08_Weekly Urban PBR CO - 06-03-09 to 12-03-09 5 8" xfId="13607"/>
    <cellStyle name="_pgvcl-costal_PGVCL-_NEW MIS Jan - 08_Weekly Urban PBR CO - 06-03-09 to 12-03-09 5 8" xfId="13608"/>
    <cellStyle name="_pgvcl-costal_pgvcl_NEW MIS Jan - 08_Weekly Urban PBR CO - 06-03-09 to 12-03-09 5 9" xfId="13609"/>
    <cellStyle name="_pgvcl-costal_PGVCL-_NEW MIS Jan - 08_Weekly Urban PBR CO - 06-03-09 to 12-03-09 5 9" xfId="13610"/>
    <cellStyle name="_pgvcl-costal_pgvcl_NEW MIS Jan - 08_Weekly Urban PBR CO - 06-03-09 to 12-03-09 6" xfId="13611"/>
    <cellStyle name="_pgvcl-costal_PGVCL-_NEW MIS Jan - 08_Weekly Urban PBR CO - 06-03-09 to 12-03-09 6" xfId="13612"/>
    <cellStyle name="_pgvcl-costal_pgvcl_NEW MIS Jan - 08_Weekly Urban PBR CO - 06-03-09 to 12-03-09 6 10" xfId="13613"/>
    <cellStyle name="_pgvcl-costal_PGVCL-_NEW MIS Jan - 08_Weekly Urban PBR CO - 06-03-09 to 12-03-09 6 10" xfId="13614"/>
    <cellStyle name="_pgvcl-costal_pgvcl_NEW MIS Jan - 08_Weekly Urban PBR CO - 06-03-09 to 12-03-09 6 2" xfId="13615"/>
    <cellStyle name="_pgvcl-costal_PGVCL-_NEW MIS Jan - 08_Weekly Urban PBR CO - 06-03-09 to 12-03-09 6 2" xfId="13616"/>
    <cellStyle name="_pgvcl-costal_pgvcl_NEW MIS Jan - 08_Weekly Urban PBR CO - 06-03-09 to 12-03-09 6 3" xfId="13617"/>
    <cellStyle name="_pgvcl-costal_PGVCL-_NEW MIS Jan - 08_Weekly Urban PBR CO - 06-03-09 to 12-03-09 6 3" xfId="13618"/>
    <cellStyle name="_pgvcl-costal_pgvcl_NEW MIS Jan - 08_Weekly Urban PBR CO - 06-03-09 to 12-03-09 6 4" xfId="13619"/>
    <cellStyle name="_pgvcl-costal_PGVCL-_NEW MIS Jan - 08_Weekly Urban PBR CO - 06-03-09 to 12-03-09 6 4" xfId="13620"/>
    <cellStyle name="_pgvcl-costal_pgvcl_NEW MIS Jan - 08_Weekly Urban PBR CO - 06-03-09 to 12-03-09 6 5" xfId="13621"/>
    <cellStyle name="_pgvcl-costal_PGVCL-_NEW MIS Jan - 08_Weekly Urban PBR CO - 06-03-09 to 12-03-09 6 5" xfId="13622"/>
    <cellStyle name="_pgvcl-costal_pgvcl_NEW MIS Jan - 08_Weekly Urban PBR CO - 06-03-09 to 12-03-09 6 6" xfId="13623"/>
    <cellStyle name="_pgvcl-costal_PGVCL-_NEW MIS Jan - 08_Weekly Urban PBR CO - 06-03-09 to 12-03-09 6 6" xfId="13624"/>
    <cellStyle name="_pgvcl-costal_pgvcl_NEW MIS Jan - 08_Weekly Urban PBR CO - 06-03-09 to 12-03-09 6 7" xfId="13625"/>
    <cellStyle name="_pgvcl-costal_PGVCL-_NEW MIS Jan - 08_Weekly Urban PBR CO - 06-03-09 to 12-03-09 6 7" xfId="13626"/>
    <cellStyle name="_pgvcl-costal_pgvcl_NEW MIS Jan - 08_Weekly Urban PBR CO - 06-03-09 to 12-03-09 6 8" xfId="13627"/>
    <cellStyle name="_pgvcl-costal_PGVCL-_NEW MIS Jan - 08_Weekly Urban PBR CO - 06-03-09 to 12-03-09 6 8" xfId="13628"/>
    <cellStyle name="_pgvcl-costal_pgvcl_NEW MIS Jan - 08_Weekly Urban PBR CO - 06-03-09 to 12-03-09 6 9" xfId="13629"/>
    <cellStyle name="_pgvcl-costal_PGVCL-_NEW MIS Jan - 08_Weekly Urban PBR CO - 06-03-09 to 12-03-09 6 9" xfId="13630"/>
    <cellStyle name="_pgvcl-costal_pgvcl_NEW MIS Jan - 08_Weekly Urban PBR CO - 06-03-09 to 12-03-09 7" xfId="13631"/>
    <cellStyle name="_pgvcl-costal_PGVCL-_NEW MIS Jan - 08_Weekly Urban PBR CO - 06-03-09 to 12-03-09 7" xfId="13632"/>
    <cellStyle name="_pgvcl-costal_pgvcl_NEW MIS Jan - 08_Weekly Urban PBR CO - 06-03-09 to 12-03-09 7 10" xfId="13633"/>
    <cellStyle name="_pgvcl-costal_PGVCL-_NEW MIS Jan - 08_Weekly Urban PBR CO - 06-03-09 to 12-03-09 7 10" xfId="13634"/>
    <cellStyle name="_pgvcl-costal_pgvcl_NEW MIS Jan - 08_Weekly Urban PBR CO - 06-03-09 to 12-03-09 7 2" xfId="13635"/>
    <cellStyle name="_pgvcl-costal_PGVCL-_NEW MIS Jan - 08_Weekly Urban PBR CO - 06-03-09 to 12-03-09 7 2" xfId="13636"/>
    <cellStyle name="_pgvcl-costal_pgvcl_NEW MIS Jan - 08_Weekly Urban PBR CO - 06-03-09 to 12-03-09 7 3" xfId="13637"/>
    <cellStyle name="_pgvcl-costal_PGVCL-_NEW MIS Jan - 08_Weekly Urban PBR CO - 06-03-09 to 12-03-09 7 3" xfId="13638"/>
    <cellStyle name="_pgvcl-costal_pgvcl_NEW MIS Jan - 08_Weekly Urban PBR CO - 06-03-09 to 12-03-09 7 4" xfId="13639"/>
    <cellStyle name="_pgvcl-costal_PGVCL-_NEW MIS Jan - 08_Weekly Urban PBR CO - 06-03-09 to 12-03-09 7 4" xfId="13640"/>
    <cellStyle name="_pgvcl-costal_pgvcl_NEW MIS Jan - 08_Weekly Urban PBR CO - 06-03-09 to 12-03-09 7 5" xfId="13641"/>
    <cellStyle name="_pgvcl-costal_PGVCL-_NEW MIS Jan - 08_Weekly Urban PBR CO - 06-03-09 to 12-03-09 7 5" xfId="13642"/>
    <cellStyle name="_pgvcl-costal_pgvcl_NEW MIS Jan - 08_Weekly Urban PBR CO - 06-03-09 to 12-03-09 7 6" xfId="13643"/>
    <cellStyle name="_pgvcl-costal_PGVCL-_NEW MIS Jan - 08_Weekly Urban PBR CO - 06-03-09 to 12-03-09 7 6" xfId="13644"/>
    <cellStyle name="_pgvcl-costal_pgvcl_NEW MIS Jan - 08_Weekly Urban PBR CO - 06-03-09 to 12-03-09 7 7" xfId="13645"/>
    <cellStyle name="_pgvcl-costal_PGVCL-_NEW MIS Jan - 08_Weekly Urban PBR CO - 06-03-09 to 12-03-09 7 7" xfId="13646"/>
    <cellStyle name="_pgvcl-costal_pgvcl_NEW MIS Jan - 08_Weekly Urban PBR CO - 06-03-09 to 12-03-09 7 8" xfId="13647"/>
    <cellStyle name="_pgvcl-costal_PGVCL-_NEW MIS Jan - 08_Weekly Urban PBR CO - 06-03-09 to 12-03-09 7 8" xfId="13648"/>
    <cellStyle name="_pgvcl-costal_pgvcl_NEW MIS Jan - 08_Weekly Urban PBR CO - 06-03-09 to 12-03-09 7 9" xfId="13649"/>
    <cellStyle name="_pgvcl-costal_PGVCL-_NEW MIS Jan - 08_Weekly Urban PBR CO - 06-03-09 to 12-03-09 7 9" xfId="13650"/>
    <cellStyle name="_pgvcl-costal_pgvcl_NEW MIS Jan - 08_Weekly Urban PBR CO - 06-03-09 to 12-03-09 8" xfId="13651"/>
    <cellStyle name="_pgvcl-costal_PGVCL-_NEW MIS Jan - 08_Weekly Urban PBR CO - 06-03-09 to 12-03-09 8" xfId="13652"/>
    <cellStyle name="_pgvcl-costal_pgvcl_NEW MIS Jan - 08_Weekly Urban PBR CO - 20-02-09 to 26-02-09" xfId="13653"/>
    <cellStyle name="_pgvcl-costal_PGVCL-_NEW MIS Jan - 08_Weekly Urban PBR CO - 20-02-09 to 26-02-09" xfId="13654"/>
    <cellStyle name="_pgvcl-costal_pgvcl_NEW MIS Jan - 08_Weekly Urban PBR CO - 20-02-09 to 26-02-09 2" xfId="13655"/>
    <cellStyle name="_pgvcl-costal_PGVCL-_NEW MIS Jan - 08_Weekly Urban PBR CO - 20-02-09 to 26-02-09 2" xfId="13656"/>
    <cellStyle name="_pgvcl-costal_pgvcl_NEW MIS Jan - 08_Weekly Urban PBR CO - 20-02-09 to 26-02-09 2 10" xfId="13657"/>
    <cellStyle name="_pgvcl-costal_PGVCL-_NEW MIS Jan - 08_Weekly Urban PBR CO - 20-02-09 to 26-02-09 2 10" xfId="13658"/>
    <cellStyle name="_pgvcl-costal_pgvcl_NEW MIS Jan - 08_Weekly Urban PBR CO - 20-02-09 to 26-02-09 2 2" xfId="13659"/>
    <cellStyle name="_pgvcl-costal_PGVCL-_NEW MIS Jan - 08_Weekly Urban PBR CO - 20-02-09 to 26-02-09 2 2" xfId="13660"/>
    <cellStyle name="_pgvcl-costal_pgvcl_NEW MIS Jan - 08_Weekly Urban PBR CO - 20-02-09 to 26-02-09 2 3" xfId="13661"/>
    <cellStyle name="_pgvcl-costal_PGVCL-_NEW MIS Jan - 08_Weekly Urban PBR CO - 20-02-09 to 26-02-09 2 3" xfId="13662"/>
    <cellStyle name="_pgvcl-costal_pgvcl_NEW MIS Jan - 08_Weekly Urban PBR CO - 20-02-09 to 26-02-09 2 4" xfId="13663"/>
    <cellStyle name="_pgvcl-costal_PGVCL-_NEW MIS Jan - 08_Weekly Urban PBR CO - 20-02-09 to 26-02-09 2 4" xfId="13664"/>
    <cellStyle name="_pgvcl-costal_pgvcl_NEW MIS Jan - 08_Weekly Urban PBR CO - 20-02-09 to 26-02-09 2 5" xfId="13665"/>
    <cellStyle name="_pgvcl-costal_PGVCL-_NEW MIS Jan - 08_Weekly Urban PBR CO - 20-02-09 to 26-02-09 2 5" xfId="13666"/>
    <cellStyle name="_pgvcl-costal_pgvcl_NEW MIS Jan - 08_Weekly Urban PBR CO - 20-02-09 to 26-02-09 2 6" xfId="13667"/>
    <cellStyle name="_pgvcl-costal_PGVCL-_NEW MIS Jan - 08_Weekly Urban PBR CO - 20-02-09 to 26-02-09 2 6" xfId="13668"/>
    <cellStyle name="_pgvcl-costal_pgvcl_NEW MIS Jan - 08_Weekly Urban PBR CO - 20-02-09 to 26-02-09 2 7" xfId="13669"/>
    <cellStyle name="_pgvcl-costal_PGVCL-_NEW MIS Jan - 08_Weekly Urban PBR CO - 20-02-09 to 26-02-09 2 7" xfId="13670"/>
    <cellStyle name="_pgvcl-costal_pgvcl_NEW MIS Jan - 08_Weekly Urban PBR CO - 20-02-09 to 26-02-09 2 8" xfId="13671"/>
    <cellStyle name="_pgvcl-costal_PGVCL-_NEW MIS Jan - 08_Weekly Urban PBR CO - 20-02-09 to 26-02-09 2 8" xfId="13672"/>
    <cellStyle name="_pgvcl-costal_pgvcl_NEW MIS Jan - 08_Weekly Urban PBR CO - 20-02-09 to 26-02-09 2 9" xfId="13673"/>
    <cellStyle name="_pgvcl-costal_PGVCL-_NEW MIS Jan - 08_Weekly Urban PBR CO - 20-02-09 to 26-02-09 2 9" xfId="13674"/>
    <cellStyle name="_pgvcl-costal_pgvcl_NEW MIS Jan - 08_Weekly Urban PBR CO - 20-02-09 to 26-02-09 3" xfId="13675"/>
    <cellStyle name="_pgvcl-costal_PGVCL-_NEW MIS Jan - 08_Weekly Urban PBR CO - 20-02-09 to 26-02-09 3" xfId="13676"/>
    <cellStyle name="_pgvcl-costal_pgvcl_NEW MIS Jan - 08_Weekly Urban PBR CO - 20-02-09 to 26-02-09 3 10" xfId="13677"/>
    <cellStyle name="_pgvcl-costal_PGVCL-_NEW MIS Jan - 08_Weekly Urban PBR CO - 20-02-09 to 26-02-09 3 10" xfId="13678"/>
    <cellStyle name="_pgvcl-costal_pgvcl_NEW MIS Jan - 08_Weekly Urban PBR CO - 20-02-09 to 26-02-09 3 2" xfId="13679"/>
    <cellStyle name="_pgvcl-costal_PGVCL-_NEW MIS Jan - 08_Weekly Urban PBR CO - 20-02-09 to 26-02-09 3 2" xfId="13680"/>
    <cellStyle name="_pgvcl-costal_pgvcl_NEW MIS Jan - 08_Weekly Urban PBR CO - 20-02-09 to 26-02-09 3 3" xfId="13681"/>
    <cellStyle name="_pgvcl-costal_PGVCL-_NEW MIS Jan - 08_Weekly Urban PBR CO - 20-02-09 to 26-02-09 3 3" xfId="13682"/>
    <cellStyle name="_pgvcl-costal_pgvcl_NEW MIS Jan - 08_Weekly Urban PBR CO - 20-02-09 to 26-02-09 3 4" xfId="13683"/>
    <cellStyle name="_pgvcl-costal_PGVCL-_NEW MIS Jan - 08_Weekly Urban PBR CO - 20-02-09 to 26-02-09 3 4" xfId="13684"/>
    <cellStyle name="_pgvcl-costal_pgvcl_NEW MIS Jan - 08_Weekly Urban PBR CO - 20-02-09 to 26-02-09 3 5" xfId="13685"/>
    <cellStyle name="_pgvcl-costal_PGVCL-_NEW MIS Jan - 08_Weekly Urban PBR CO - 20-02-09 to 26-02-09 3 5" xfId="13686"/>
    <cellStyle name="_pgvcl-costal_pgvcl_NEW MIS Jan - 08_Weekly Urban PBR CO - 20-02-09 to 26-02-09 3 6" xfId="13687"/>
    <cellStyle name="_pgvcl-costal_PGVCL-_NEW MIS Jan - 08_Weekly Urban PBR CO - 20-02-09 to 26-02-09 3 6" xfId="13688"/>
    <cellStyle name="_pgvcl-costal_pgvcl_NEW MIS Jan - 08_Weekly Urban PBR CO - 20-02-09 to 26-02-09 3 7" xfId="13689"/>
    <cellStyle name="_pgvcl-costal_PGVCL-_NEW MIS Jan - 08_Weekly Urban PBR CO - 20-02-09 to 26-02-09 3 7" xfId="13690"/>
    <cellStyle name="_pgvcl-costal_pgvcl_NEW MIS Jan - 08_Weekly Urban PBR CO - 20-02-09 to 26-02-09 3 8" xfId="13691"/>
    <cellStyle name="_pgvcl-costal_PGVCL-_NEW MIS Jan - 08_Weekly Urban PBR CO - 20-02-09 to 26-02-09 3 8" xfId="13692"/>
    <cellStyle name="_pgvcl-costal_pgvcl_NEW MIS Jan - 08_Weekly Urban PBR CO - 20-02-09 to 26-02-09 3 9" xfId="13693"/>
    <cellStyle name="_pgvcl-costal_PGVCL-_NEW MIS Jan - 08_Weekly Urban PBR CO - 20-02-09 to 26-02-09 3 9" xfId="13694"/>
    <cellStyle name="_pgvcl-costal_pgvcl_NEW MIS Jan - 08_Weekly Urban PBR CO - 20-02-09 to 26-02-09 4" xfId="13695"/>
    <cellStyle name="_pgvcl-costal_PGVCL-_NEW MIS Jan - 08_Weekly Urban PBR CO - 20-02-09 to 26-02-09 4" xfId="13696"/>
    <cellStyle name="_pgvcl-costal_pgvcl_NEW MIS Jan - 08_Weekly Urban PBR CO - 20-02-09 to 26-02-09 4 10" xfId="13697"/>
    <cellStyle name="_pgvcl-costal_PGVCL-_NEW MIS Jan - 08_Weekly Urban PBR CO - 20-02-09 to 26-02-09 4 10" xfId="13698"/>
    <cellStyle name="_pgvcl-costal_pgvcl_NEW MIS Jan - 08_Weekly Urban PBR CO - 20-02-09 to 26-02-09 4 2" xfId="13699"/>
    <cellStyle name="_pgvcl-costal_PGVCL-_NEW MIS Jan - 08_Weekly Urban PBR CO - 20-02-09 to 26-02-09 4 2" xfId="13700"/>
    <cellStyle name="_pgvcl-costal_pgvcl_NEW MIS Jan - 08_Weekly Urban PBR CO - 20-02-09 to 26-02-09 4 3" xfId="13701"/>
    <cellStyle name="_pgvcl-costal_PGVCL-_NEW MIS Jan - 08_Weekly Urban PBR CO - 20-02-09 to 26-02-09 4 3" xfId="13702"/>
    <cellStyle name="_pgvcl-costal_pgvcl_NEW MIS Jan - 08_Weekly Urban PBR CO - 20-02-09 to 26-02-09 4 4" xfId="13703"/>
    <cellStyle name="_pgvcl-costal_PGVCL-_NEW MIS Jan - 08_Weekly Urban PBR CO - 20-02-09 to 26-02-09 4 4" xfId="13704"/>
    <cellStyle name="_pgvcl-costal_pgvcl_NEW MIS Jan - 08_Weekly Urban PBR CO - 20-02-09 to 26-02-09 4 5" xfId="13705"/>
    <cellStyle name="_pgvcl-costal_PGVCL-_NEW MIS Jan - 08_Weekly Urban PBR CO - 20-02-09 to 26-02-09 4 5" xfId="13706"/>
    <cellStyle name="_pgvcl-costal_pgvcl_NEW MIS Jan - 08_Weekly Urban PBR CO - 20-02-09 to 26-02-09 4 6" xfId="13707"/>
    <cellStyle name="_pgvcl-costal_PGVCL-_NEW MIS Jan - 08_Weekly Urban PBR CO - 20-02-09 to 26-02-09 4 6" xfId="13708"/>
    <cellStyle name="_pgvcl-costal_pgvcl_NEW MIS Jan - 08_Weekly Urban PBR CO - 20-02-09 to 26-02-09 4 7" xfId="13709"/>
    <cellStyle name="_pgvcl-costal_PGVCL-_NEW MIS Jan - 08_Weekly Urban PBR CO - 20-02-09 to 26-02-09 4 7" xfId="13710"/>
    <cellStyle name="_pgvcl-costal_pgvcl_NEW MIS Jan - 08_Weekly Urban PBR CO - 20-02-09 to 26-02-09 4 8" xfId="13711"/>
    <cellStyle name="_pgvcl-costal_PGVCL-_NEW MIS Jan - 08_Weekly Urban PBR CO - 20-02-09 to 26-02-09 4 8" xfId="13712"/>
    <cellStyle name="_pgvcl-costal_pgvcl_NEW MIS Jan - 08_Weekly Urban PBR CO - 20-02-09 to 26-02-09 4 9" xfId="13713"/>
    <cellStyle name="_pgvcl-costal_PGVCL-_NEW MIS Jan - 08_Weekly Urban PBR CO - 20-02-09 to 26-02-09 4 9" xfId="13714"/>
    <cellStyle name="_pgvcl-costal_pgvcl_NEW MIS Jan - 08_Weekly Urban PBR CO - 20-02-09 to 26-02-09 5" xfId="13715"/>
    <cellStyle name="_pgvcl-costal_PGVCL-_NEW MIS Jan - 08_Weekly Urban PBR CO - 20-02-09 to 26-02-09 5" xfId="13716"/>
    <cellStyle name="_pgvcl-costal_pgvcl_NEW MIS Jan - 08_Weekly Urban PBR CO - 20-02-09 to 26-02-09 5 10" xfId="13717"/>
    <cellStyle name="_pgvcl-costal_PGVCL-_NEW MIS Jan - 08_Weekly Urban PBR CO - 20-02-09 to 26-02-09 5 10" xfId="13718"/>
    <cellStyle name="_pgvcl-costal_pgvcl_NEW MIS Jan - 08_Weekly Urban PBR CO - 20-02-09 to 26-02-09 5 2" xfId="13719"/>
    <cellStyle name="_pgvcl-costal_PGVCL-_NEW MIS Jan - 08_Weekly Urban PBR CO - 20-02-09 to 26-02-09 5 2" xfId="13720"/>
    <cellStyle name="_pgvcl-costal_pgvcl_NEW MIS Jan - 08_Weekly Urban PBR CO - 20-02-09 to 26-02-09 5 3" xfId="13721"/>
    <cellStyle name="_pgvcl-costal_PGVCL-_NEW MIS Jan - 08_Weekly Urban PBR CO - 20-02-09 to 26-02-09 5 3" xfId="13722"/>
    <cellStyle name="_pgvcl-costal_pgvcl_NEW MIS Jan - 08_Weekly Urban PBR CO - 20-02-09 to 26-02-09 5 4" xfId="13723"/>
    <cellStyle name="_pgvcl-costal_PGVCL-_NEW MIS Jan - 08_Weekly Urban PBR CO - 20-02-09 to 26-02-09 5 4" xfId="13724"/>
    <cellStyle name="_pgvcl-costal_pgvcl_NEW MIS Jan - 08_Weekly Urban PBR CO - 20-02-09 to 26-02-09 5 5" xfId="13725"/>
    <cellStyle name="_pgvcl-costal_PGVCL-_NEW MIS Jan - 08_Weekly Urban PBR CO - 20-02-09 to 26-02-09 5 5" xfId="13726"/>
    <cellStyle name="_pgvcl-costal_pgvcl_NEW MIS Jan - 08_Weekly Urban PBR CO - 20-02-09 to 26-02-09 5 6" xfId="13727"/>
    <cellStyle name="_pgvcl-costal_PGVCL-_NEW MIS Jan - 08_Weekly Urban PBR CO - 20-02-09 to 26-02-09 5 6" xfId="13728"/>
    <cellStyle name="_pgvcl-costal_pgvcl_NEW MIS Jan - 08_Weekly Urban PBR CO - 20-02-09 to 26-02-09 5 7" xfId="13729"/>
    <cellStyle name="_pgvcl-costal_PGVCL-_NEW MIS Jan - 08_Weekly Urban PBR CO - 20-02-09 to 26-02-09 5 7" xfId="13730"/>
    <cellStyle name="_pgvcl-costal_pgvcl_NEW MIS Jan - 08_Weekly Urban PBR CO - 20-02-09 to 26-02-09 5 8" xfId="13731"/>
    <cellStyle name="_pgvcl-costal_PGVCL-_NEW MIS Jan - 08_Weekly Urban PBR CO - 20-02-09 to 26-02-09 5 8" xfId="13732"/>
    <cellStyle name="_pgvcl-costal_pgvcl_NEW MIS Jan - 08_Weekly Urban PBR CO - 20-02-09 to 26-02-09 5 9" xfId="13733"/>
    <cellStyle name="_pgvcl-costal_PGVCL-_NEW MIS Jan - 08_Weekly Urban PBR CO - 20-02-09 to 26-02-09 5 9" xfId="13734"/>
    <cellStyle name="_pgvcl-costal_pgvcl_NEW MIS Jan - 08_Weekly Urban PBR CO - 20-02-09 to 26-02-09 6" xfId="13735"/>
    <cellStyle name="_pgvcl-costal_PGVCL-_NEW MIS Jan - 08_Weekly Urban PBR CO - 20-02-09 to 26-02-09 6" xfId="13736"/>
    <cellStyle name="_pgvcl-costal_pgvcl_NEW MIS Jan - 08_Weekly Urban PBR CO - 20-02-09 to 26-02-09 6 10" xfId="13737"/>
    <cellStyle name="_pgvcl-costal_PGVCL-_NEW MIS Jan - 08_Weekly Urban PBR CO - 20-02-09 to 26-02-09 6 10" xfId="13738"/>
    <cellStyle name="_pgvcl-costal_pgvcl_NEW MIS Jan - 08_Weekly Urban PBR CO - 20-02-09 to 26-02-09 6 2" xfId="13739"/>
    <cellStyle name="_pgvcl-costal_PGVCL-_NEW MIS Jan - 08_Weekly Urban PBR CO - 20-02-09 to 26-02-09 6 2" xfId="13740"/>
    <cellStyle name="_pgvcl-costal_pgvcl_NEW MIS Jan - 08_Weekly Urban PBR CO - 20-02-09 to 26-02-09 6 3" xfId="13741"/>
    <cellStyle name="_pgvcl-costal_PGVCL-_NEW MIS Jan - 08_Weekly Urban PBR CO - 20-02-09 to 26-02-09 6 3" xfId="13742"/>
    <cellStyle name="_pgvcl-costal_pgvcl_NEW MIS Jan - 08_Weekly Urban PBR CO - 20-02-09 to 26-02-09 6 4" xfId="13743"/>
    <cellStyle name="_pgvcl-costal_PGVCL-_NEW MIS Jan - 08_Weekly Urban PBR CO - 20-02-09 to 26-02-09 6 4" xfId="13744"/>
    <cellStyle name="_pgvcl-costal_pgvcl_NEW MIS Jan - 08_Weekly Urban PBR CO - 20-02-09 to 26-02-09 6 5" xfId="13745"/>
    <cellStyle name="_pgvcl-costal_PGVCL-_NEW MIS Jan - 08_Weekly Urban PBR CO - 20-02-09 to 26-02-09 6 5" xfId="13746"/>
    <cellStyle name="_pgvcl-costal_pgvcl_NEW MIS Jan - 08_Weekly Urban PBR CO - 20-02-09 to 26-02-09 6 6" xfId="13747"/>
    <cellStyle name="_pgvcl-costal_PGVCL-_NEW MIS Jan - 08_Weekly Urban PBR CO - 20-02-09 to 26-02-09 6 6" xfId="13748"/>
    <cellStyle name="_pgvcl-costal_pgvcl_NEW MIS Jan - 08_Weekly Urban PBR CO - 20-02-09 to 26-02-09 6 7" xfId="13749"/>
    <cellStyle name="_pgvcl-costal_PGVCL-_NEW MIS Jan - 08_Weekly Urban PBR CO - 20-02-09 to 26-02-09 6 7" xfId="13750"/>
    <cellStyle name="_pgvcl-costal_pgvcl_NEW MIS Jan - 08_Weekly Urban PBR CO - 20-02-09 to 26-02-09 6 8" xfId="13751"/>
    <cellStyle name="_pgvcl-costal_PGVCL-_NEW MIS Jan - 08_Weekly Urban PBR CO - 20-02-09 to 26-02-09 6 8" xfId="13752"/>
    <cellStyle name="_pgvcl-costal_pgvcl_NEW MIS Jan - 08_Weekly Urban PBR CO - 20-02-09 to 26-02-09 6 9" xfId="13753"/>
    <cellStyle name="_pgvcl-costal_PGVCL-_NEW MIS Jan - 08_Weekly Urban PBR CO - 20-02-09 to 26-02-09 6 9" xfId="13754"/>
    <cellStyle name="_pgvcl-costal_pgvcl_NEW MIS Jan - 08_Weekly Urban PBR CO - 20-02-09 to 26-02-09 7" xfId="13755"/>
    <cellStyle name="_pgvcl-costal_PGVCL-_NEW MIS Jan - 08_Weekly Urban PBR CO - 20-02-09 to 26-02-09 7" xfId="13756"/>
    <cellStyle name="_pgvcl-costal_pgvcl_NEW MIS Jan - 08_Weekly Urban PBR CO - 20-02-09 to 26-02-09 7 10" xfId="13757"/>
    <cellStyle name="_pgvcl-costal_PGVCL-_NEW MIS Jan - 08_Weekly Urban PBR CO - 20-02-09 to 26-02-09 7 10" xfId="13758"/>
    <cellStyle name="_pgvcl-costal_pgvcl_NEW MIS Jan - 08_Weekly Urban PBR CO - 20-02-09 to 26-02-09 7 2" xfId="13759"/>
    <cellStyle name="_pgvcl-costal_PGVCL-_NEW MIS Jan - 08_Weekly Urban PBR CO - 20-02-09 to 26-02-09 7 2" xfId="13760"/>
    <cellStyle name="_pgvcl-costal_pgvcl_NEW MIS Jan - 08_Weekly Urban PBR CO - 20-02-09 to 26-02-09 7 3" xfId="13761"/>
    <cellStyle name="_pgvcl-costal_PGVCL-_NEW MIS Jan - 08_Weekly Urban PBR CO - 20-02-09 to 26-02-09 7 3" xfId="13762"/>
    <cellStyle name="_pgvcl-costal_pgvcl_NEW MIS Jan - 08_Weekly Urban PBR CO - 20-02-09 to 26-02-09 7 4" xfId="13763"/>
    <cellStyle name="_pgvcl-costal_PGVCL-_NEW MIS Jan - 08_Weekly Urban PBR CO - 20-02-09 to 26-02-09 7 4" xfId="13764"/>
    <cellStyle name="_pgvcl-costal_pgvcl_NEW MIS Jan - 08_Weekly Urban PBR CO - 20-02-09 to 26-02-09 7 5" xfId="13765"/>
    <cellStyle name="_pgvcl-costal_PGVCL-_NEW MIS Jan - 08_Weekly Urban PBR CO - 20-02-09 to 26-02-09 7 5" xfId="13766"/>
    <cellStyle name="_pgvcl-costal_pgvcl_NEW MIS Jan - 08_Weekly Urban PBR CO - 20-02-09 to 26-02-09 7 6" xfId="13767"/>
    <cellStyle name="_pgvcl-costal_PGVCL-_NEW MIS Jan - 08_Weekly Urban PBR CO - 20-02-09 to 26-02-09 7 6" xfId="13768"/>
    <cellStyle name="_pgvcl-costal_pgvcl_NEW MIS Jan - 08_Weekly Urban PBR CO - 20-02-09 to 26-02-09 7 7" xfId="13769"/>
    <cellStyle name="_pgvcl-costal_PGVCL-_NEW MIS Jan - 08_Weekly Urban PBR CO - 20-02-09 to 26-02-09 7 7" xfId="13770"/>
    <cellStyle name="_pgvcl-costal_pgvcl_NEW MIS Jan - 08_Weekly Urban PBR CO - 20-02-09 to 26-02-09 7 8" xfId="13771"/>
    <cellStyle name="_pgvcl-costal_PGVCL-_NEW MIS Jan - 08_Weekly Urban PBR CO - 20-02-09 to 26-02-09 7 8" xfId="13772"/>
    <cellStyle name="_pgvcl-costal_pgvcl_NEW MIS Jan - 08_Weekly Urban PBR CO - 20-02-09 to 26-02-09 7 9" xfId="13773"/>
    <cellStyle name="_pgvcl-costal_PGVCL-_NEW MIS Jan - 08_Weekly Urban PBR CO - 20-02-09 to 26-02-09 7 9" xfId="13774"/>
    <cellStyle name="_pgvcl-costal_pgvcl_NEW MIS Jan - 08_Weekly Urban PBR CO - 20-02-09 to 26-02-09 8" xfId="13775"/>
    <cellStyle name="_pgvcl-costal_PGVCL-_NEW MIS Jan - 08_Weekly Urban PBR CO - 20-02-09 to 26-02-09 8" xfId="13776"/>
    <cellStyle name="_pgvcl-costal_pgvcl_NEW MIS Jan - 08_Weekly Urban PBR CO - 30-01-09 to 05-02-09" xfId="13777"/>
    <cellStyle name="_pgvcl-costal_PGVCL-_NEW MIS Jan - 08_Weekly Urban PBR CO - 30-01-09 to 05-02-09" xfId="13778"/>
    <cellStyle name="_pgvcl-costal_pgvcl_NEW MIS Jan - 08_Weekly Urban PBR CO - 30-01-09 to 05-02-09 2" xfId="13779"/>
    <cellStyle name="_pgvcl-costal_PGVCL-_NEW MIS Jan - 08_Weekly Urban PBR CO - 30-01-09 to 05-02-09 2" xfId="13780"/>
    <cellStyle name="_pgvcl-costal_pgvcl_NEW MIS Jan - 08_Weekly Urban PBR CO - 30-01-09 to 05-02-09 2 10" xfId="13781"/>
    <cellStyle name="_pgvcl-costal_PGVCL-_NEW MIS Jan - 08_Weekly Urban PBR CO - 30-01-09 to 05-02-09 2 10" xfId="13782"/>
    <cellStyle name="_pgvcl-costal_pgvcl_NEW MIS Jan - 08_Weekly Urban PBR CO - 30-01-09 to 05-02-09 2 2" xfId="13783"/>
    <cellStyle name="_pgvcl-costal_PGVCL-_NEW MIS Jan - 08_Weekly Urban PBR CO - 30-01-09 to 05-02-09 2 2" xfId="13784"/>
    <cellStyle name="_pgvcl-costal_pgvcl_NEW MIS Jan - 08_Weekly Urban PBR CO - 30-01-09 to 05-02-09 2 3" xfId="13785"/>
    <cellStyle name="_pgvcl-costal_PGVCL-_NEW MIS Jan - 08_Weekly Urban PBR CO - 30-01-09 to 05-02-09 2 3" xfId="13786"/>
    <cellStyle name="_pgvcl-costal_pgvcl_NEW MIS Jan - 08_Weekly Urban PBR CO - 30-01-09 to 05-02-09 2 4" xfId="13787"/>
    <cellStyle name="_pgvcl-costal_PGVCL-_NEW MIS Jan - 08_Weekly Urban PBR CO - 30-01-09 to 05-02-09 2 4" xfId="13788"/>
    <cellStyle name="_pgvcl-costal_pgvcl_NEW MIS Jan - 08_Weekly Urban PBR CO - 30-01-09 to 05-02-09 2 5" xfId="13789"/>
    <cellStyle name="_pgvcl-costal_PGVCL-_NEW MIS Jan - 08_Weekly Urban PBR CO - 30-01-09 to 05-02-09 2 5" xfId="13790"/>
    <cellStyle name="_pgvcl-costal_pgvcl_NEW MIS Jan - 08_Weekly Urban PBR CO - 30-01-09 to 05-02-09 2 6" xfId="13791"/>
    <cellStyle name="_pgvcl-costal_PGVCL-_NEW MIS Jan - 08_Weekly Urban PBR CO - 30-01-09 to 05-02-09 2 6" xfId="13792"/>
    <cellStyle name="_pgvcl-costal_pgvcl_NEW MIS Jan - 08_Weekly Urban PBR CO - 30-01-09 to 05-02-09 2 7" xfId="13793"/>
    <cellStyle name="_pgvcl-costal_PGVCL-_NEW MIS Jan - 08_Weekly Urban PBR CO - 30-01-09 to 05-02-09 2 7" xfId="13794"/>
    <cellStyle name="_pgvcl-costal_pgvcl_NEW MIS Jan - 08_Weekly Urban PBR CO - 30-01-09 to 05-02-09 2 8" xfId="13795"/>
    <cellStyle name="_pgvcl-costal_PGVCL-_NEW MIS Jan - 08_Weekly Urban PBR CO - 30-01-09 to 05-02-09 2 8" xfId="13796"/>
    <cellStyle name="_pgvcl-costal_pgvcl_NEW MIS Jan - 08_Weekly Urban PBR CO - 30-01-09 to 05-02-09 2 9" xfId="13797"/>
    <cellStyle name="_pgvcl-costal_PGVCL-_NEW MIS Jan - 08_Weekly Urban PBR CO - 30-01-09 to 05-02-09 2 9" xfId="13798"/>
    <cellStyle name="_pgvcl-costal_pgvcl_NEW MIS Jan - 08_Weekly Urban PBR CO - 30-01-09 to 05-02-09 3" xfId="13799"/>
    <cellStyle name="_pgvcl-costal_PGVCL-_NEW MIS Jan - 08_Weekly Urban PBR CO - 30-01-09 to 05-02-09 3" xfId="13800"/>
    <cellStyle name="_pgvcl-costal_pgvcl_NEW MIS Jan - 08_Weekly Urban PBR CO - 30-01-09 to 05-02-09 3 10" xfId="13801"/>
    <cellStyle name="_pgvcl-costal_PGVCL-_NEW MIS Jan - 08_Weekly Urban PBR CO - 30-01-09 to 05-02-09 3 10" xfId="13802"/>
    <cellStyle name="_pgvcl-costal_pgvcl_NEW MIS Jan - 08_Weekly Urban PBR CO - 30-01-09 to 05-02-09 3 2" xfId="13803"/>
    <cellStyle name="_pgvcl-costal_PGVCL-_NEW MIS Jan - 08_Weekly Urban PBR CO - 30-01-09 to 05-02-09 3 2" xfId="13804"/>
    <cellStyle name="_pgvcl-costal_pgvcl_NEW MIS Jan - 08_Weekly Urban PBR CO - 30-01-09 to 05-02-09 3 3" xfId="13805"/>
    <cellStyle name="_pgvcl-costal_PGVCL-_NEW MIS Jan - 08_Weekly Urban PBR CO - 30-01-09 to 05-02-09 3 3" xfId="13806"/>
    <cellStyle name="_pgvcl-costal_pgvcl_NEW MIS Jan - 08_Weekly Urban PBR CO - 30-01-09 to 05-02-09 3 4" xfId="13807"/>
    <cellStyle name="_pgvcl-costal_PGVCL-_NEW MIS Jan - 08_Weekly Urban PBR CO - 30-01-09 to 05-02-09 3 4" xfId="13808"/>
    <cellStyle name="_pgvcl-costal_pgvcl_NEW MIS Jan - 08_Weekly Urban PBR CO - 30-01-09 to 05-02-09 3 5" xfId="13809"/>
    <cellStyle name="_pgvcl-costal_PGVCL-_NEW MIS Jan - 08_Weekly Urban PBR CO - 30-01-09 to 05-02-09 3 5" xfId="13810"/>
    <cellStyle name="_pgvcl-costal_pgvcl_NEW MIS Jan - 08_Weekly Urban PBR CO - 30-01-09 to 05-02-09 3 6" xfId="13811"/>
    <cellStyle name="_pgvcl-costal_PGVCL-_NEW MIS Jan - 08_Weekly Urban PBR CO - 30-01-09 to 05-02-09 3 6" xfId="13812"/>
    <cellStyle name="_pgvcl-costal_pgvcl_NEW MIS Jan - 08_Weekly Urban PBR CO - 30-01-09 to 05-02-09 3 7" xfId="13813"/>
    <cellStyle name="_pgvcl-costal_PGVCL-_NEW MIS Jan - 08_Weekly Urban PBR CO - 30-01-09 to 05-02-09 3 7" xfId="13814"/>
    <cellStyle name="_pgvcl-costal_pgvcl_NEW MIS Jan - 08_Weekly Urban PBR CO - 30-01-09 to 05-02-09 3 8" xfId="13815"/>
    <cellStyle name="_pgvcl-costal_PGVCL-_NEW MIS Jan - 08_Weekly Urban PBR CO - 30-01-09 to 05-02-09 3 8" xfId="13816"/>
    <cellStyle name="_pgvcl-costal_pgvcl_NEW MIS Jan - 08_Weekly Urban PBR CO - 30-01-09 to 05-02-09 3 9" xfId="13817"/>
    <cellStyle name="_pgvcl-costal_PGVCL-_NEW MIS Jan - 08_Weekly Urban PBR CO - 30-01-09 to 05-02-09 3 9" xfId="13818"/>
    <cellStyle name="_pgvcl-costal_pgvcl_NEW MIS Jan - 08_Weekly Urban PBR CO - 30-01-09 to 05-02-09 4" xfId="13819"/>
    <cellStyle name="_pgvcl-costal_PGVCL-_NEW MIS Jan - 08_Weekly Urban PBR CO - 30-01-09 to 05-02-09 4" xfId="13820"/>
    <cellStyle name="_pgvcl-costal_pgvcl_NEW MIS Jan - 08_Weekly Urban PBR CO - 30-01-09 to 05-02-09 4 10" xfId="13821"/>
    <cellStyle name="_pgvcl-costal_PGVCL-_NEW MIS Jan - 08_Weekly Urban PBR CO - 30-01-09 to 05-02-09 4 10" xfId="13822"/>
    <cellStyle name="_pgvcl-costal_pgvcl_NEW MIS Jan - 08_Weekly Urban PBR CO - 30-01-09 to 05-02-09 4 2" xfId="13823"/>
    <cellStyle name="_pgvcl-costal_PGVCL-_NEW MIS Jan - 08_Weekly Urban PBR CO - 30-01-09 to 05-02-09 4 2" xfId="13824"/>
    <cellStyle name="_pgvcl-costal_pgvcl_NEW MIS Jan - 08_Weekly Urban PBR CO - 30-01-09 to 05-02-09 4 3" xfId="13825"/>
    <cellStyle name="_pgvcl-costal_PGVCL-_NEW MIS Jan - 08_Weekly Urban PBR CO - 30-01-09 to 05-02-09 4 3" xfId="13826"/>
    <cellStyle name="_pgvcl-costal_pgvcl_NEW MIS Jan - 08_Weekly Urban PBR CO - 30-01-09 to 05-02-09 4 4" xfId="13827"/>
    <cellStyle name="_pgvcl-costal_PGVCL-_NEW MIS Jan - 08_Weekly Urban PBR CO - 30-01-09 to 05-02-09 4 4" xfId="13828"/>
    <cellStyle name="_pgvcl-costal_pgvcl_NEW MIS Jan - 08_Weekly Urban PBR CO - 30-01-09 to 05-02-09 4 5" xfId="13829"/>
    <cellStyle name="_pgvcl-costal_PGVCL-_NEW MIS Jan - 08_Weekly Urban PBR CO - 30-01-09 to 05-02-09 4 5" xfId="13830"/>
    <cellStyle name="_pgvcl-costal_pgvcl_NEW MIS Jan - 08_Weekly Urban PBR CO - 30-01-09 to 05-02-09 4 6" xfId="13831"/>
    <cellStyle name="_pgvcl-costal_PGVCL-_NEW MIS Jan - 08_Weekly Urban PBR CO - 30-01-09 to 05-02-09 4 6" xfId="13832"/>
    <cellStyle name="_pgvcl-costal_pgvcl_NEW MIS Jan - 08_Weekly Urban PBR CO - 30-01-09 to 05-02-09 4 7" xfId="13833"/>
    <cellStyle name="_pgvcl-costal_PGVCL-_NEW MIS Jan - 08_Weekly Urban PBR CO - 30-01-09 to 05-02-09 4 7" xfId="13834"/>
    <cellStyle name="_pgvcl-costal_pgvcl_NEW MIS Jan - 08_Weekly Urban PBR CO - 30-01-09 to 05-02-09 4 8" xfId="13835"/>
    <cellStyle name="_pgvcl-costal_PGVCL-_NEW MIS Jan - 08_Weekly Urban PBR CO - 30-01-09 to 05-02-09 4 8" xfId="13836"/>
    <cellStyle name="_pgvcl-costal_pgvcl_NEW MIS Jan - 08_Weekly Urban PBR CO - 30-01-09 to 05-02-09 4 9" xfId="13837"/>
    <cellStyle name="_pgvcl-costal_PGVCL-_NEW MIS Jan - 08_Weekly Urban PBR CO - 30-01-09 to 05-02-09 4 9" xfId="13838"/>
    <cellStyle name="_pgvcl-costal_pgvcl_NEW MIS Jan - 08_Weekly Urban PBR CO - 30-01-09 to 05-02-09 5" xfId="13839"/>
    <cellStyle name="_pgvcl-costal_PGVCL-_NEW MIS Jan - 08_Weekly Urban PBR CO - 30-01-09 to 05-02-09 5" xfId="13840"/>
    <cellStyle name="_pgvcl-costal_pgvcl_NEW MIS Jan - 08_Weekly Urban PBR CO - 30-01-09 to 05-02-09 5 10" xfId="13841"/>
    <cellStyle name="_pgvcl-costal_PGVCL-_NEW MIS Jan - 08_Weekly Urban PBR CO - 30-01-09 to 05-02-09 5 10" xfId="13842"/>
    <cellStyle name="_pgvcl-costal_pgvcl_NEW MIS Jan - 08_Weekly Urban PBR CO - 30-01-09 to 05-02-09 5 2" xfId="13843"/>
    <cellStyle name="_pgvcl-costal_PGVCL-_NEW MIS Jan - 08_Weekly Urban PBR CO - 30-01-09 to 05-02-09 5 2" xfId="13844"/>
    <cellStyle name="_pgvcl-costal_pgvcl_NEW MIS Jan - 08_Weekly Urban PBR CO - 30-01-09 to 05-02-09 5 3" xfId="13845"/>
    <cellStyle name="_pgvcl-costal_PGVCL-_NEW MIS Jan - 08_Weekly Urban PBR CO - 30-01-09 to 05-02-09 5 3" xfId="13846"/>
    <cellStyle name="_pgvcl-costal_pgvcl_NEW MIS Jan - 08_Weekly Urban PBR CO - 30-01-09 to 05-02-09 5 4" xfId="13847"/>
    <cellStyle name="_pgvcl-costal_PGVCL-_NEW MIS Jan - 08_Weekly Urban PBR CO - 30-01-09 to 05-02-09 5 4" xfId="13848"/>
    <cellStyle name="_pgvcl-costal_pgvcl_NEW MIS Jan - 08_Weekly Urban PBR CO - 30-01-09 to 05-02-09 5 5" xfId="13849"/>
    <cellStyle name="_pgvcl-costal_PGVCL-_NEW MIS Jan - 08_Weekly Urban PBR CO - 30-01-09 to 05-02-09 5 5" xfId="13850"/>
    <cellStyle name="_pgvcl-costal_pgvcl_NEW MIS Jan - 08_Weekly Urban PBR CO - 30-01-09 to 05-02-09 5 6" xfId="13851"/>
    <cellStyle name="_pgvcl-costal_PGVCL-_NEW MIS Jan - 08_Weekly Urban PBR CO - 30-01-09 to 05-02-09 5 6" xfId="13852"/>
    <cellStyle name="_pgvcl-costal_pgvcl_NEW MIS Jan - 08_Weekly Urban PBR CO - 30-01-09 to 05-02-09 5 7" xfId="13853"/>
    <cellStyle name="_pgvcl-costal_PGVCL-_NEW MIS Jan - 08_Weekly Urban PBR CO - 30-01-09 to 05-02-09 5 7" xfId="13854"/>
    <cellStyle name="_pgvcl-costal_pgvcl_NEW MIS Jan - 08_Weekly Urban PBR CO - 30-01-09 to 05-02-09 5 8" xfId="13855"/>
    <cellStyle name="_pgvcl-costal_PGVCL-_NEW MIS Jan - 08_Weekly Urban PBR CO - 30-01-09 to 05-02-09 5 8" xfId="13856"/>
    <cellStyle name="_pgvcl-costal_pgvcl_NEW MIS Jan - 08_Weekly Urban PBR CO - 30-01-09 to 05-02-09 5 9" xfId="13857"/>
    <cellStyle name="_pgvcl-costal_PGVCL-_NEW MIS Jan - 08_Weekly Urban PBR CO - 30-01-09 to 05-02-09 5 9" xfId="13858"/>
    <cellStyle name="_pgvcl-costal_pgvcl_NEW MIS Jan - 08_Weekly Urban PBR CO - 30-01-09 to 05-02-09 6" xfId="13859"/>
    <cellStyle name="_pgvcl-costal_PGVCL-_NEW MIS Jan - 08_Weekly Urban PBR CO - 30-01-09 to 05-02-09 6" xfId="13860"/>
    <cellStyle name="_pgvcl-costal_pgvcl_NEW MIS Jan - 08_Weekly Urban PBR CO - 30-01-09 to 05-02-09 6 10" xfId="13861"/>
    <cellStyle name="_pgvcl-costal_PGVCL-_NEW MIS Jan - 08_Weekly Urban PBR CO - 30-01-09 to 05-02-09 6 10" xfId="13862"/>
    <cellStyle name="_pgvcl-costal_pgvcl_NEW MIS Jan - 08_Weekly Urban PBR CO - 30-01-09 to 05-02-09 6 2" xfId="13863"/>
    <cellStyle name="_pgvcl-costal_PGVCL-_NEW MIS Jan - 08_Weekly Urban PBR CO - 30-01-09 to 05-02-09 6 2" xfId="13864"/>
    <cellStyle name="_pgvcl-costal_pgvcl_NEW MIS Jan - 08_Weekly Urban PBR CO - 30-01-09 to 05-02-09 6 3" xfId="13865"/>
    <cellStyle name="_pgvcl-costal_PGVCL-_NEW MIS Jan - 08_Weekly Urban PBR CO - 30-01-09 to 05-02-09 6 3" xfId="13866"/>
    <cellStyle name="_pgvcl-costal_pgvcl_NEW MIS Jan - 08_Weekly Urban PBR CO - 30-01-09 to 05-02-09 6 4" xfId="13867"/>
    <cellStyle name="_pgvcl-costal_PGVCL-_NEW MIS Jan - 08_Weekly Urban PBR CO - 30-01-09 to 05-02-09 6 4" xfId="13868"/>
    <cellStyle name="_pgvcl-costal_pgvcl_NEW MIS Jan - 08_Weekly Urban PBR CO - 30-01-09 to 05-02-09 6 5" xfId="13869"/>
    <cellStyle name="_pgvcl-costal_PGVCL-_NEW MIS Jan - 08_Weekly Urban PBR CO - 30-01-09 to 05-02-09 6 5" xfId="13870"/>
    <cellStyle name="_pgvcl-costal_pgvcl_NEW MIS Jan - 08_Weekly Urban PBR CO - 30-01-09 to 05-02-09 6 6" xfId="13871"/>
    <cellStyle name="_pgvcl-costal_PGVCL-_NEW MIS Jan - 08_Weekly Urban PBR CO - 30-01-09 to 05-02-09 6 6" xfId="13872"/>
    <cellStyle name="_pgvcl-costal_pgvcl_NEW MIS Jan - 08_Weekly Urban PBR CO - 30-01-09 to 05-02-09 6 7" xfId="13873"/>
    <cellStyle name="_pgvcl-costal_PGVCL-_NEW MIS Jan - 08_Weekly Urban PBR CO - 30-01-09 to 05-02-09 6 7" xfId="13874"/>
    <cellStyle name="_pgvcl-costal_pgvcl_NEW MIS Jan - 08_Weekly Urban PBR CO - 30-01-09 to 05-02-09 6 8" xfId="13875"/>
    <cellStyle name="_pgvcl-costal_PGVCL-_NEW MIS Jan - 08_Weekly Urban PBR CO - 30-01-09 to 05-02-09 6 8" xfId="13876"/>
    <cellStyle name="_pgvcl-costal_pgvcl_NEW MIS Jan - 08_Weekly Urban PBR CO - 30-01-09 to 05-02-09 6 9" xfId="13877"/>
    <cellStyle name="_pgvcl-costal_PGVCL-_NEW MIS Jan - 08_Weekly Urban PBR CO - 30-01-09 to 05-02-09 6 9" xfId="13878"/>
    <cellStyle name="_pgvcl-costal_pgvcl_NEW MIS Jan - 08_Weekly Urban PBR CO - 30-01-09 to 05-02-09 7" xfId="13879"/>
    <cellStyle name="_pgvcl-costal_PGVCL-_NEW MIS Jan - 08_Weekly Urban PBR CO - 30-01-09 to 05-02-09 7" xfId="13880"/>
    <cellStyle name="_pgvcl-costal_pgvcl_NEW MIS Jan - 08_Weekly Urban PBR CO - 30-01-09 to 05-02-09 7 10" xfId="13881"/>
    <cellStyle name="_pgvcl-costal_PGVCL-_NEW MIS Jan - 08_Weekly Urban PBR CO - 30-01-09 to 05-02-09 7 10" xfId="13882"/>
    <cellStyle name="_pgvcl-costal_pgvcl_NEW MIS Jan - 08_Weekly Urban PBR CO - 30-01-09 to 05-02-09 7 2" xfId="13883"/>
    <cellStyle name="_pgvcl-costal_PGVCL-_NEW MIS Jan - 08_Weekly Urban PBR CO - 30-01-09 to 05-02-09 7 2" xfId="13884"/>
    <cellStyle name="_pgvcl-costal_pgvcl_NEW MIS Jan - 08_Weekly Urban PBR CO - 30-01-09 to 05-02-09 7 3" xfId="13885"/>
    <cellStyle name="_pgvcl-costal_PGVCL-_NEW MIS Jan - 08_Weekly Urban PBR CO - 30-01-09 to 05-02-09 7 3" xfId="13886"/>
    <cellStyle name="_pgvcl-costal_pgvcl_NEW MIS Jan - 08_Weekly Urban PBR CO - 30-01-09 to 05-02-09 7 4" xfId="13887"/>
    <cellStyle name="_pgvcl-costal_PGVCL-_NEW MIS Jan - 08_Weekly Urban PBR CO - 30-01-09 to 05-02-09 7 4" xfId="13888"/>
    <cellStyle name="_pgvcl-costal_pgvcl_NEW MIS Jan - 08_Weekly Urban PBR CO - 30-01-09 to 05-02-09 7 5" xfId="13889"/>
    <cellStyle name="_pgvcl-costal_PGVCL-_NEW MIS Jan - 08_Weekly Urban PBR CO - 30-01-09 to 05-02-09 7 5" xfId="13890"/>
    <cellStyle name="_pgvcl-costal_pgvcl_NEW MIS Jan - 08_Weekly Urban PBR CO - 30-01-09 to 05-02-09 7 6" xfId="13891"/>
    <cellStyle name="_pgvcl-costal_PGVCL-_NEW MIS Jan - 08_Weekly Urban PBR CO - 30-01-09 to 05-02-09 7 6" xfId="13892"/>
    <cellStyle name="_pgvcl-costal_pgvcl_NEW MIS Jan - 08_Weekly Urban PBR CO - 30-01-09 to 05-02-09 7 7" xfId="13893"/>
    <cellStyle name="_pgvcl-costal_PGVCL-_NEW MIS Jan - 08_Weekly Urban PBR CO - 30-01-09 to 05-02-09 7 7" xfId="13894"/>
    <cellStyle name="_pgvcl-costal_pgvcl_NEW MIS Jan - 08_Weekly Urban PBR CO - 30-01-09 to 05-02-09 7 8" xfId="13895"/>
    <cellStyle name="_pgvcl-costal_PGVCL-_NEW MIS Jan - 08_Weekly Urban PBR CO - 30-01-09 to 05-02-09 7 8" xfId="13896"/>
    <cellStyle name="_pgvcl-costal_pgvcl_NEW MIS Jan - 08_Weekly Urban PBR CO - 30-01-09 to 05-02-09 7 9" xfId="13897"/>
    <cellStyle name="_pgvcl-costal_PGVCL-_NEW MIS Jan - 08_Weekly Urban PBR CO - 30-01-09 to 05-02-09 7 9" xfId="13898"/>
    <cellStyle name="_pgvcl-costal_pgvcl_NEW MIS Jan - 08_Weekly Urban PBR CO - 30-01-09 to 05-02-09 8" xfId="13899"/>
    <cellStyle name="_pgvcl-costal_PGVCL-_NEW MIS Jan - 08_Weekly Urban PBR CO - 30-01-09 to 05-02-09 8" xfId="13900"/>
    <cellStyle name="_pgvcl-costal_pgvcl_NEW MIS Jan - 08_Weekly Urban PBR CO - 9-1-09 to 15.01.09" xfId="13901"/>
    <cellStyle name="_pgvcl-costal_PGVCL-_NEW MIS Jan - 08_Weekly Urban PBR CO - 9-1-09 to 15.01.09" xfId="13902"/>
    <cellStyle name="_pgvcl-costal_pgvcl_NEW MIS Jan - 08_Weekly Urban PBR CO - 9-1-09 to 15.01.09 2" xfId="13903"/>
    <cellStyle name="_pgvcl-costal_PGVCL-_NEW MIS Jan - 08_Weekly Urban PBR CO - 9-1-09 to 15.01.09 2" xfId="13904"/>
    <cellStyle name="_pgvcl-costal_pgvcl_NEW MIS Jan - 08_Weekly Urban PBR CO - 9-1-09 to 15.01.09 2 10" xfId="13905"/>
    <cellStyle name="_pgvcl-costal_PGVCL-_NEW MIS Jan - 08_Weekly Urban PBR CO - 9-1-09 to 15.01.09 2 10" xfId="13906"/>
    <cellStyle name="_pgvcl-costal_pgvcl_NEW MIS Jan - 08_Weekly Urban PBR CO - 9-1-09 to 15.01.09 2 2" xfId="13907"/>
    <cellStyle name="_pgvcl-costal_PGVCL-_NEW MIS Jan - 08_Weekly Urban PBR CO - 9-1-09 to 15.01.09 2 2" xfId="13908"/>
    <cellStyle name="_pgvcl-costal_pgvcl_NEW MIS Jan - 08_Weekly Urban PBR CO - 9-1-09 to 15.01.09 2 3" xfId="13909"/>
    <cellStyle name="_pgvcl-costal_PGVCL-_NEW MIS Jan - 08_Weekly Urban PBR CO - 9-1-09 to 15.01.09 2 3" xfId="13910"/>
    <cellStyle name="_pgvcl-costal_pgvcl_NEW MIS Jan - 08_Weekly Urban PBR CO - 9-1-09 to 15.01.09 2 4" xfId="13911"/>
    <cellStyle name="_pgvcl-costal_PGVCL-_NEW MIS Jan - 08_Weekly Urban PBR CO - 9-1-09 to 15.01.09 2 4" xfId="13912"/>
    <cellStyle name="_pgvcl-costal_pgvcl_NEW MIS Jan - 08_Weekly Urban PBR CO - 9-1-09 to 15.01.09 2 5" xfId="13913"/>
    <cellStyle name="_pgvcl-costal_PGVCL-_NEW MIS Jan - 08_Weekly Urban PBR CO - 9-1-09 to 15.01.09 2 5" xfId="13914"/>
    <cellStyle name="_pgvcl-costal_pgvcl_NEW MIS Jan - 08_Weekly Urban PBR CO - 9-1-09 to 15.01.09 2 6" xfId="13915"/>
    <cellStyle name="_pgvcl-costal_PGVCL-_NEW MIS Jan - 08_Weekly Urban PBR CO - 9-1-09 to 15.01.09 2 6" xfId="13916"/>
    <cellStyle name="_pgvcl-costal_pgvcl_NEW MIS Jan - 08_Weekly Urban PBR CO - 9-1-09 to 15.01.09 2 7" xfId="13917"/>
    <cellStyle name="_pgvcl-costal_PGVCL-_NEW MIS Jan - 08_Weekly Urban PBR CO - 9-1-09 to 15.01.09 2 7" xfId="13918"/>
    <cellStyle name="_pgvcl-costal_pgvcl_NEW MIS Jan - 08_Weekly Urban PBR CO - 9-1-09 to 15.01.09 2 8" xfId="13919"/>
    <cellStyle name="_pgvcl-costal_PGVCL-_NEW MIS Jan - 08_Weekly Urban PBR CO - 9-1-09 to 15.01.09 2 8" xfId="13920"/>
    <cellStyle name="_pgvcl-costal_pgvcl_NEW MIS Jan - 08_Weekly Urban PBR CO - 9-1-09 to 15.01.09 2 9" xfId="13921"/>
    <cellStyle name="_pgvcl-costal_PGVCL-_NEW MIS Jan - 08_Weekly Urban PBR CO - 9-1-09 to 15.01.09 2 9" xfId="13922"/>
    <cellStyle name="_pgvcl-costal_pgvcl_NEW MIS Jan - 08_Weekly Urban PBR CO - 9-1-09 to 15.01.09 3" xfId="13923"/>
    <cellStyle name="_pgvcl-costal_PGVCL-_NEW MIS Jan - 08_Weekly Urban PBR CO - 9-1-09 to 15.01.09 3" xfId="13924"/>
    <cellStyle name="_pgvcl-costal_pgvcl_NEW MIS Jan - 08_Weekly Urban PBR CO - 9-1-09 to 15.01.09 3 10" xfId="13925"/>
    <cellStyle name="_pgvcl-costal_PGVCL-_NEW MIS Jan - 08_Weekly Urban PBR CO - 9-1-09 to 15.01.09 3 10" xfId="13926"/>
    <cellStyle name="_pgvcl-costal_pgvcl_NEW MIS Jan - 08_Weekly Urban PBR CO - 9-1-09 to 15.01.09 3 2" xfId="13927"/>
    <cellStyle name="_pgvcl-costal_PGVCL-_NEW MIS Jan - 08_Weekly Urban PBR CO - 9-1-09 to 15.01.09 3 2" xfId="13928"/>
    <cellStyle name="_pgvcl-costal_pgvcl_NEW MIS Jan - 08_Weekly Urban PBR CO - 9-1-09 to 15.01.09 3 3" xfId="13929"/>
    <cellStyle name="_pgvcl-costal_PGVCL-_NEW MIS Jan - 08_Weekly Urban PBR CO - 9-1-09 to 15.01.09 3 3" xfId="13930"/>
    <cellStyle name="_pgvcl-costal_pgvcl_NEW MIS Jan - 08_Weekly Urban PBR CO - 9-1-09 to 15.01.09 3 4" xfId="13931"/>
    <cellStyle name="_pgvcl-costal_PGVCL-_NEW MIS Jan - 08_Weekly Urban PBR CO - 9-1-09 to 15.01.09 3 4" xfId="13932"/>
    <cellStyle name="_pgvcl-costal_pgvcl_NEW MIS Jan - 08_Weekly Urban PBR CO - 9-1-09 to 15.01.09 3 5" xfId="13933"/>
    <cellStyle name="_pgvcl-costal_PGVCL-_NEW MIS Jan - 08_Weekly Urban PBR CO - 9-1-09 to 15.01.09 3 5" xfId="13934"/>
    <cellStyle name="_pgvcl-costal_pgvcl_NEW MIS Jan - 08_Weekly Urban PBR CO - 9-1-09 to 15.01.09 3 6" xfId="13935"/>
    <cellStyle name="_pgvcl-costal_PGVCL-_NEW MIS Jan - 08_Weekly Urban PBR CO - 9-1-09 to 15.01.09 3 6" xfId="13936"/>
    <cellStyle name="_pgvcl-costal_pgvcl_NEW MIS Jan - 08_Weekly Urban PBR CO - 9-1-09 to 15.01.09 3 7" xfId="13937"/>
    <cellStyle name="_pgvcl-costal_PGVCL-_NEW MIS Jan - 08_Weekly Urban PBR CO - 9-1-09 to 15.01.09 3 7" xfId="13938"/>
    <cellStyle name="_pgvcl-costal_pgvcl_NEW MIS Jan - 08_Weekly Urban PBR CO - 9-1-09 to 15.01.09 3 8" xfId="13939"/>
    <cellStyle name="_pgvcl-costal_PGVCL-_NEW MIS Jan - 08_Weekly Urban PBR CO - 9-1-09 to 15.01.09 3 8" xfId="13940"/>
    <cellStyle name="_pgvcl-costal_pgvcl_NEW MIS Jan - 08_Weekly Urban PBR CO - 9-1-09 to 15.01.09 3 9" xfId="13941"/>
    <cellStyle name="_pgvcl-costal_PGVCL-_NEW MIS Jan - 08_Weekly Urban PBR CO - 9-1-09 to 15.01.09 3 9" xfId="13942"/>
    <cellStyle name="_pgvcl-costal_pgvcl_NEW MIS Jan - 08_Weekly Urban PBR CO - 9-1-09 to 15.01.09 4" xfId="13943"/>
    <cellStyle name="_pgvcl-costal_PGVCL-_NEW MIS Jan - 08_Weekly Urban PBR CO - 9-1-09 to 15.01.09 4" xfId="13944"/>
    <cellStyle name="_pgvcl-costal_pgvcl_NEW MIS Jan - 08_Weekly Urban PBR CO - 9-1-09 to 15.01.09 4 10" xfId="13945"/>
    <cellStyle name="_pgvcl-costal_PGVCL-_NEW MIS Jan - 08_Weekly Urban PBR CO - 9-1-09 to 15.01.09 4 10" xfId="13946"/>
    <cellStyle name="_pgvcl-costal_pgvcl_NEW MIS Jan - 08_Weekly Urban PBR CO - 9-1-09 to 15.01.09 4 2" xfId="13947"/>
    <cellStyle name="_pgvcl-costal_PGVCL-_NEW MIS Jan - 08_Weekly Urban PBR CO - 9-1-09 to 15.01.09 4 2" xfId="13948"/>
    <cellStyle name="_pgvcl-costal_pgvcl_NEW MIS Jan - 08_Weekly Urban PBR CO - 9-1-09 to 15.01.09 4 3" xfId="13949"/>
    <cellStyle name="_pgvcl-costal_PGVCL-_NEW MIS Jan - 08_Weekly Urban PBR CO - 9-1-09 to 15.01.09 4 3" xfId="13950"/>
    <cellStyle name="_pgvcl-costal_pgvcl_NEW MIS Jan - 08_Weekly Urban PBR CO - 9-1-09 to 15.01.09 4 4" xfId="13951"/>
    <cellStyle name="_pgvcl-costal_PGVCL-_NEW MIS Jan - 08_Weekly Urban PBR CO - 9-1-09 to 15.01.09 4 4" xfId="13952"/>
    <cellStyle name="_pgvcl-costal_pgvcl_NEW MIS Jan - 08_Weekly Urban PBR CO - 9-1-09 to 15.01.09 4 5" xfId="13953"/>
    <cellStyle name="_pgvcl-costal_PGVCL-_NEW MIS Jan - 08_Weekly Urban PBR CO - 9-1-09 to 15.01.09 4 5" xfId="13954"/>
    <cellStyle name="_pgvcl-costal_pgvcl_NEW MIS Jan - 08_Weekly Urban PBR CO - 9-1-09 to 15.01.09 4 6" xfId="13955"/>
    <cellStyle name="_pgvcl-costal_PGVCL-_NEW MIS Jan - 08_Weekly Urban PBR CO - 9-1-09 to 15.01.09 4 6" xfId="13956"/>
    <cellStyle name="_pgvcl-costal_pgvcl_NEW MIS Jan - 08_Weekly Urban PBR CO - 9-1-09 to 15.01.09 4 7" xfId="13957"/>
    <cellStyle name="_pgvcl-costal_PGVCL-_NEW MIS Jan - 08_Weekly Urban PBR CO - 9-1-09 to 15.01.09 4 7" xfId="13958"/>
    <cellStyle name="_pgvcl-costal_pgvcl_NEW MIS Jan - 08_Weekly Urban PBR CO - 9-1-09 to 15.01.09 4 8" xfId="13959"/>
    <cellStyle name="_pgvcl-costal_PGVCL-_NEW MIS Jan - 08_Weekly Urban PBR CO - 9-1-09 to 15.01.09 4 8" xfId="13960"/>
    <cellStyle name="_pgvcl-costal_pgvcl_NEW MIS Jan - 08_Weekly Urban PBR CO - 9-1-09 to 15.01.09 4 9" xfId="13961"/>
    <cellStyle name="_pgvcl-costal_PGVCL-_NEW MIS Jan - 08_Weekly Urban PBR CO - 9-1-09 to 15.01.09 4 9" xfId="13962"/>
    <cellStyle name="_pgvcl-costal_pgvcl_NEW MIS Jan - 08_Weekly Urban PBR CO - 9-1-09 to 15.01.09 5" xfId="13963"/>
    <cellStyle name="_pgvcl-costal_PGVCL-_NEW MIS Jan - 08_Weekly Urban PBR CO - 9-1-09 to 15.01.09 5" xfId="13964"/>
    <cellStyle name="_pgvcl-costal_pgvcl_NEW MIS Jan - 08_Weekly Urban PBR CO - 9-1-09 to 15.01.09 5 10" xfId="13965"/>
    <cellStyle name="_pgvcl-costal_PGVCL-_NEW MIS Jan - 08_Weekly Urban PBR CO - 9-1-09 to 15.01.09 5 10" xfId="13966"/>
    <cellStyle name="_pgvcl-costal_pgvcl_NEW MIS Jan - 08_Weekly Urban PBR CO - 9-1-09 to 15.01.09 5 2" xfId="13967"/>
    <cellStyle name="_pgvcl-costal_PGVCL-_NEW MIS Jan - 08_Weekly Urban PBR CO - 9-1-09 to 15.01.09 5 2" xfId="13968"/>
    <cellStyle name="_pgvcl-costal_pgvcl_NEW MIS Jan - 08_Weekly Urban PBR CO - 9-1-09 to 15.01.09 5 3" xfId="13969"/>
    <cellStyle name="_pgvcl-costal_PGVCL-_NEW MIS Jan - 08_Weekly Urban PBR CO - 9-1-09 to 15.01.09 5 3" xfId="13970"/>
    <cellStyle name="_pgvcl-costal_pgvcl_NEW MIS Jan - 08_Weekly Urban PBR CO - 9-1-09 to 15.01.09 5 4" xfId="13971"/>
    <cellStyle name="_pgvcl-costal_PGVCL-_NEW MIS Jan - 08_Weekly Urban PBR CO - 9-1-09 to 15.01.09 5 4" xfId="13972"/>
    <cellStyle name="_pgvcl-costal_pgvcl_NEW MIS Jan - 08_Weekly Urban PBR CO - 9-1-09 to 15.01.09 5 5" xfId="13973"/>
    <cellStyle name="_pgvcl-costal_PGVCL-_NEW MIS Jan - 08_Weekly Urban PBR CO - 9-1-09 to 15.01.09 5 5" xfId="13974"/>
    <cellStyle name="_pgvcl-costal_pgvcl_NEW MIS Jan - 08_Weekly Urban PBR CO - 9-1-09 to 15.01.09 5 6" xfId="13975"/>
    <cellStyle name="_pgvcl-costal_PGVCL-_NEW MIS Jan - 08_Weekly Urban PBR CO - 9-1-09 to 15.01.09 5 6" xfId="13976"/>
    <cellStyle name="_pgvcl-costal_pgvcl_NEW MIS Jan - 08_Weekly Urban PBR CO - 9-1-09 to 15.01.09 5 7" xfId="13977"/>
    <cellStyle name="_pgvcl-costal_PGVCL-_NEW MIS Jan - 08_Weekly Urban PBR CO - 9-1-09 to 15.01.09 5 7" xfId="13978"/>
    <cellStyle name="_pgvcl-costal_pgvcl_NEW MIS Jan - 08_Weekly Urban PBR CO - 9-1-09 to 15.01.09 5 8" xfId="13979"/>
    <cellStyle name="_pgvcl-costal_PGVCL-_NEW MIS Jan - 08_Weekly Urban PBR CO - 9-1-09 to 15.01.09 5 8" xfId="13980"/>
    <cellStyle name="_pgvcl-costal_pgvcl_NEW MIS Jan - 08_Weekly Urban PBR CO - 9-1-09 to 15.01.09 5 9" xfId="13981"/>
    <cellStyle name="_pgvcl-costal_PGVCL-_NEW MIS Jan - 08_Weekly Urban PBR CO - 9-1-09 to 15.01.09 5 9" xfId="13982"/>
    <cellStyle name="_pgvcl-costal_pgvcl_NEW MIS Jan - 08_Weekly Urban PBR CO - 9-1-09 to 15.01.09 6" xfId="13983"/>
    <cellStyle name="_pgvcl-costal_PGVCL-_NEW MIS Jan - 08_Weekly Urban PBR CO - 9-1-09 to 15.01.09 6" xfId="13984"/>
    <cellStyle name="_pgvcl-costal_pgvcl_NEW MIS Jan - 08_Weekly Urban PBR CO - 9-1-09 to 15.01.09 6 10" xfId="13985"/>
    <cellStyle name="_pgvcl-costal_PGVCL-_NEW MIS Jan - 08_Weekly Urban PBR CO - 9-1-09 to 15.01.09 6 10" xfId="13986"/>
    <cellStyle name="_pgvcl-costal_pgvcl_NEW MIS Jan - 08_Weekly Urban PBR CO - 9-1-09 to 15.01.09 6 2" xfId="13987"/>
    <cellStyle name="_pgvcl-costal_PGVCL-_NEW MIS Jan - 08_Weekly Urban PBR CO - 9-1-09 to 15.01.09 6 2" xfId="13988"/>
    <cellStyle name="_pgvcl-costal_pgvcl_NEW MIS Jan - 08_Weekly Urban PBR CO - 9-1-09 to 15.01.09 6 3" xfId="13989"/>
    <cellStyle name="_pgvcl-costal_PGVCL-_NEW MIS Jan - 08_Weekly Urban PBR CO - 9-1-09 to 15.01.09 6 3" xfId="13990"/>
    <cellStyle name="_pgvcl-costal_pgvcl_NEW MIS Jan - 08_Weekly Urban PBR CO - 9-1-09 to 15.01.09 6 4" xfId="13991"/>
    <cellStyle name="_pgvcl-costal_PGVCL-_NEW MIS Jan - 08_Weekly Urban PBR CO - 9-1-09 to 15.01.09 6 4" xfId="13992"/>
    <cellStyle name="_pgvcl-costal_pgvcl_NEW MIS Jan - 08_Weekly Urban PBR CO - 9-1-09 to 15.01.09 6 5" xfId="13993"/>
    <cellStyle name="_pgvcl-costal_PGVCL-_NEW MIS Jan - 08_Weekly Urban PBR CO - 9-1-09 to 15.01.09 6 5" xfId="13994"/>
    <cellStyle name="_pgvcl-costal_pgvcl_NEW MIS Jan - 08_Weekly Urban PBR CO - 9-1-09 to 15.01.09 6 6" xfId="13995"/>
    <cellStyle name="_pgvcl-costal_PGVCL-_NEW MIS Jan - 08_Weekly Urban PBR CO - 9-1-09 to 15.01.09 6 6" xfId="13996"/>
    <cellStyle name="_pgvcl-costal_pgvcl_NEW MIS Jan - 08_Weekly Urban PBR CO - 9-1-09 to 15.01.09 6 7" xfId="13997"/>
    <cellStyle name="_pgvcl-costal_PGVCL-_NEW MIS Jan - 08_Weekly Urban PBR CO - 9-1-09 to 15.01.09 6 7" xfId="13998"/>
    <cellStyle name="_pgvcl-costal_pgvcl_NEW MIS Jan - 08_Weekly Urban PBR CO - 9-1-09 to 15.01.09 6 8" xfId="13999"/>
    <cellStyle name="_pgvcl-costal_PGVCL-_NEW MIS Jan - 08_Weekly Urban PBR CO - 9-1-09 to 15.01.09 6 8" xfId="14000"/>
    <cellStyle name="_pgvcl-costal_pgvcl_NEW MIS Jan - 08_Weekly Urban PBR CO - 9-1-09 to 15.01.09 6 9" xfId="14001"/>
    <cellStyle name="_pgvcl-costal_PGVCL-_NEW MIS Jan - 08_Weekly Urban PBR CO - 9-1-09 to 15.01.09 6 9" xfId="14002"/>
    <cellStyle name="_pgvcl-costal_pgvcl_NEW MIS Jan - 08_Weekly Urban PBR CO - 9-1-09 to 15.01.09 7" xfId="14003"/>
    <cellStyle name="_pgvcl-costal_PGVCL-_NEW MIS Jan - 08_Weekly Urban PBR CO - 9-1-09 to 15.01.09 7" xfId="14004"/>
    <cellStyle name="_pgvcl-costal_pgvcl_NEW MIS Jan - 08_Weekly Urban PBR CO - 9-1-09 to 15.01.09 7 10" xfId="14005"/>
    <cellStyle name="_pgvcl-costal_PGVCL-_NEW MIS Jan - 08_Weekly Urban PBR CO - 9-1-09 to 15.01.09 7 10" xfId="14006"/>
    <cellStyle name="_pgvcl-costal_pgvcl_NEW MIS Jan - 08_Weekly Urban PBR CO - 9-1-09 to 15.01.09 7 2" xfId="14007"/>
    <cellStyle name="_pgvcl-costal_PGVCL-_NEW MIS Jan - 08_Weekly Urban PBR CO - 9-1-09 to 15.01.09 7 2" xfId="14008"/>
    <cellStyle name="_pgvcl-costal_pgvcl_NEW MIS Jan - 08_Weekly Urban PBR CO - 9-1-09 to 15.01.09 7 3" xfId="14009"/>
    <cellStyle name="_pgvcl-costal_PGVCL-_NEW MIS Jan - 08_Weekly Urban PBR CO - 9-1-09 to 15.01.09 7 3" xfId="14010"/>
    <cellStyle name="_pgvcl-costal_pgvcl_NEW MIS Jan - 08_Weekly Urban PBR CO - 9-1-09 to 15.01.09 7 4" xfId="14011"/>
    <cellStyle name="_pgvcl-costal_PGVCL-_NEW MIS Jan - 08_Weekly Urban PBR CO - 9-1-09 to 15.01.09 7 4" xfId="14012"/>
    <cellStyle name="_pgvcl-costal_pgvcl_NEW MIS Jan - 08_Weekly Urban PBR CO - 9-1-09 to 15.01.09 7 5" xfId="14013"/>
    <cellStyle name="_pgvcl-costal_PGVCL-_NEW MIS Jan - 08_Weekly Urban PBR CO - 9-1-09 to 15.01.09 7 5" xfId="14014"/>
    <cellStyle name="_pgvcl-costal_pgvcl_NEW MIS Jan - 08_Weekly Urban PBR CO - 9-1-09 to 15.01.09 7 6" xfId="14015"/>
    <cellStyle name="_pgvcl-costal_PGVCL-_NEW MIS Jan - 08_Weekly Urban PBR CO - 9-1-09 to 15.01.09 7 6" xfId="14016"/>
    <cellStyle name="_pgvcl-costal_pgvcl_NEW MIS Jan - 08_Weekly Urban PBR CO - 9-1-09 to 15.01.09 7 7" xfId="14017"/>
    <cellStyle name="_pgvcl-costal_PGVCL-_NEW MIS Jan - 08_Weekly Urban PBR CO - 9-1-09 to 15.01.09 7 7" xfId="14018"/>
    <cellStyle name="_pgvcl-costal_pgvcl_NEW MIS Jan - 08_Weekly Urban PBR CO - 9-1-09 to 15.01.09 7 8" xfId="14019"/>
    <cellStyle name="_pgvcl-costal_PGVCL-_NEW MIS Jan - 08_Weekly Urban PBR CO - 9-1-09 to 15.01.09 7 8" xfId="14020"/>
    <cellStyle name="_pgvcl-costal_pgvcl_NEW MIS Jan - 08_Weekly Urban PBR CO - 9-1-09 to 15.01.09 7 9" xfId="14021"/>
    <cellStyle name="_pgvcl-costal_PGVCL-_NEW MIS Jan - 08_Weekly Urban PBR CO - 9-1-09 to 15.01.09 7 9" xfId="14022"/>
    <cellStyle name="_pgvcl-costal_pgvcl_NEW MIS Jan - 08_Weekly Urban PBR CO - 9-1-09 to 15.01.09 8" xfId="14023"/>
    <cellStyle name="_pgvcl-costal_PGVCL-_NEW MIS Jan - 08_Weekly Urban PBR CO - 9-1-09 to 15.01.09 8" xfId="14024"/>
    <cellStyle name="_pgvcl-costal_pgvcl_NEW MIS Jan - 08_Weekly Urban PBR CO 01-05-09 to 07-05-09" xfId="14025"/>
    <cellStyle name="_pgvcl-costal_PGVCL-_NEW MIS Jan - 08_Weekly Urban PBR CO 01-05-09 to 07-05-09" xfId="14026"/>
    <cellStyle name="_pgvcl-costal_pgvcl_NEW MIS Jan - 08_Weekly Urban PBR CO 01-05-09 to 07-05-09 2" xfId="14027"/>
    <cellStyle name="_pgvcl-costal_PGVCL-_NEW MIS Jan - 08_Weekly Urban PBR CO 01-05-09 to 07-05-09 2" xfId="14028"/>
    <cellStyle name="_pgvcl-costal_pgvcl_NEW MIS Jan - 08_Weekly Urban PBR CO 01-05-09 to 07-05-09 2 10" xfId="14029"/>
    <cellStyle name="_pgvcl-costal_PGVCL-_NEW MIS Jan - 08_Weekly Urban PBR CO 01-05-09 to 07-05-09 2 10" xfId="14030"/>
    <cellStyle name="_pgvcl-costal_pgvcl_NEW MIS Jan - 08_Weekly Urban PBR CO 01-05-09 to 07-05-09 2 2" xfId="14031"/>
    <cellStyle name="_pgvcl-costal_PGVCL-_NEW MIS Jan - 08_Weekly Urban PBR CO 01-05-09 to 07-05-09 2 2" xfId="14032"/>
    <cellStyle name="_pgvcl-costal_pgvcl_NEW MIS Jan - 08_Weekly Urban PBR CO 01-05-09 to 07-05-09 2 3" xfId="14033"/>
    <cellStyle name="_pgvcl-costal_PGVCL-_NEW MIS Jan - 08_Weekly Urban PBR CO 01-05-09 to 07-05-09 2 3" xfId="14034"/>
    <cellStyle name="_pgvcl-costal_pgvcl_NEW MIS Jan - 08_Weekly Urban PBR CO 01-05-09 to 07-05-09 2 4" xfId="14035"/>
    <cellStyle name="_pgvcl-costal_PGVCL-_NEW MIS Jan - 08_Weekly Urban PBR CO 01-05-09 to 07-05-09 2 4" xfId="14036"/>
    <cellStyle name="_pgvcl-costal_pgvcl_NEW MIS Jan - 08_Weekly Urban PBR CO 01-05-09 to 07-05-09 2 5" xfId="14037"/>
    <cellStyle name="_pgvcl-costal_PGVCL-_NEW MIS Jan - 08_Weekly Urban PBR CO 01-05-09 to 07-05-09 2 5" xfId="14038"/>
    <cellStyle name="_pgvcl-costal_pgvcl_NEW MIS Jan - 08_Weekly Urban PBR CO 01-05-09 to 07-05-09 2 6" xfId="14039"/>
    <cellStyle name="_pgvcl-costal_PGVCL-_NEW MIS Jan - 08_Weekly Urban PBR CO 01-05-09 to 07-05-09 2 6" xfId="14040"/>
    <cellStyle name="_pgvcl-costal_pgvcl_NEW MIS Jan - 08_Weekly Urban PBR CO 01-05-09 to 07-05-09 2 7" xfId="14041"/>
    <cellStyle name="_pgvcl-costal_PGVCL-_NEW MIS Jan - 08_Weekly Urban PBR CO 01-05-09 to 07-05-09 2 7" xfId="14042"/>
    <cellStyle name="_pgvcl-costal_pgvcl_NEW MIS Jan - 08_Weekly Urban PBR CO 01-05-09 to 07-05-09 2 8" xfId="14043"/>
    <cellStyle name="_pgvcl-costal_PGVCL-_NEW MIS Jan - 08_Weekly Urban PBR CO 01-05-09 to 07-05-09 2 8" xfId="14044"/>
    <cellStyle name="_pgvcl-costal_pgvcl_NEW MIS Jan - 08_Weekly Urban PBR CO 01-05-09 to 07-05-09 2 9" xfId="14045"/>
    <cellStyle name="_pgvcl-costal_PGVCL-_NEW MIS Jan - 08_Weekly Urban PBR CO 01-05-09 to 07-05-09 2 9" xfId="14046"/>
    <cellStyle name="_pgvcl-costal_pgvcl_NEW MIS Jan - 08_Weekly Urban PBR CO 01-05-09 to 07-05-09 3" xfId="14047"/>
    <cellStyle name="_pgvcl-costal_PGVCL-_NEW MIS Jan - 08_Weekly Urban PBR CO 01-05-09 to 07-05-09 3" xfId="14048"/>
    <cellStyle name="_pgvcl-costal_pgvcl_NEW MIS Jan - 08_Weekly Urban PBR CO 01-05-09 to 07-05-09 3 10" xfId="14049"/>
    <cellStyle name="_pgvcl-costal_PGVCL-_NEW MIS Jan - 08_Weekly Urban PBR CO 01-05-09 to 07-05-09 3 10" xfId="14050"/>
    <cellStyle name="_pgvcl-costal_pgvcl_NEW MIS Jan - 08_Weekly Urban PBR CO 01-05-09 to 07-05-09 3 2" xfId="14051"/>
    <cellStyle name="_pgvcl-costal_PGVCL-_NEW MIS Jan - 08_Weekly Urban PBR CO 01-05-09 to 07-05-09 3 2" xfId="14052"/>
    <cellStyle name="_pgvcl-costal_pgvcl_NEW MIS Jan - 08_Weekly Urban PBR CO 01-05-09 to 07-05-09 3 3" xfId="14053"/>
    <cellStyle name="_pgvcl-costal_PGVCL-_NEW MIS Jan - 08_Weekly Urban PBR CO 01-05-09 to 07-05-09 3 3" xfId="14054"/>
    <cellStyle name="_pgvcl-costal_pgvcl_NEW MIS Jan - 08_Weekly Urban PBR CO 01-05-09 to 07-05-09 3 4" xfId="14055"/>
    <cellStyle name="_pgvcl-costal_PGVCL-_NEW MIS Jan - 08_Weekly Urban PBR CO 01-05-09 to 07-05-09 3 4" xfId="14056"/>
    <cellStyle name="_pgvcl-costal_pgvcl_NEW MIS Jan - 08_Weekly Urban PBR CO 01-05-09 to 07-05-09 3 5" xfId="14057"/>
    <cellStyle name="_pgvcl-costal_PGVCL-_NEW MIS Jan - 08_Weekly Urban PBR CO 01-05-09 to 07-05-09 3 5" xfId="14058"/>
    <cellStyle name="_pgvcl-costal_pgvcl_NEW MIS Jan - 08_Weekly Urban PBR CO 01-05-09 to 07-05-09 3 6" xfId="14059"/>
    <cellStyle name="_pgvcl-costal_PGVCL-_NEW MIS Jan - 08_Weekly Urban PBR CO 01-05-09 to 07-05-09 3 6" xfId="14060"/>
    <cellStyle name="_pgvcl-costal_pgvcl_NEW MIS Jan - 08_Weekly Urban PBR CO 01-05-09 to 07-05-09 3 7" xfId="14061"/>
    <cellStyle name="_pgvcl-costal_PGVCL-_NEW MIS Jan - 08_Weekly Urban PBR CO 01-05-09 to 07-05-09 3 7" xfId="14062"/>
    <cellStyle name="_pgvcl-costal_pgvcl_NEW MIS Jan - 08_Weekly Urban PBR CO 01-05-09 to 07-05-09 3 8" xfId="14063"/>
    <cellStyle name="_pgvcl-costal_PGVCL-_NEW MIS Jan - 08_Weekly Urban PBR CO 01-05-09 to 07-05-09 3 8" xfId="14064"/>
    <cellStyle name="_pgvcl-costal_pgvcl_NEW MIS Jan - 08_Weekly Urban PBR CO 01-05-09 to 07-05-09 3 9" xfId="14065"/>
    <cellStyle name="_pgvcl-costal_PGVCL-_NEW MIS Jan - 08_Weekly Urban PBR CO 01-05-09 to 07-05-09 3 9" xfId="14066"/>
    <cellStyle name="_pgvcl-costal_pgvcl_NEW MIS Jan - 08_Weekly Urban PBR CO 01-05-09 to 07-05-09 4" xfId="14067"/>
    <cellStyle name="_pgvcl-costal_PGVCL-_NEW MIS Jan - 08_Weekly Urban PBR CO 01-05-09 to 07-05-09 4" xfId="14068"/>
    <cellStyle name="_pgvcl-costal_pgvcl_NEW MIS Jan - 08_Weekly Urban PBR CO 01-05-09 to 07-05-09 4 10" xfId="14069"/>
    <cellStyle name="_pgvcl-costal_PGVCL-_NEW MIS Jan - 08_Weekly Urban PBR CO 01-05-09 to 07-05-09 4 10" xfId="14070"/>
    <cellStyle name="_pgvcl-costal_pgvcl_NEW MIS Jan - 08_Weekly Urban PBR CO 01-05-09 to 07-05-09 4 2" xfId="14071"/>
    <cellStyle name="_pgvcl-costal_PGVCL-_NEW MIS Jan - 08_Weekly Urban PBR CO 01-05-09 to 07-05-09 4 2" xfId="14072"/>
    <cellStyle name="_pgvcl-costal_pgvcl_NEW MIS Jan - 08_Weekly Urban PBR CO 01-05-09 to 07-05-09 4 3" xfId="14073"/>
    <cellStyle name="_pgvcl-costal_PGVCL-_NEW MIS Jan - 08_Weekly Urban PBR CO 01-05-09 to 07-05-09 4 3" xfId="14074"/>
    <cellStyle name="_pgvcl-costal_pgvcl_NEW MIS Jan - 08_Weekly Urban PBR CO 01-05-09 to 07-05-09 4 4" xfId="14075"/>
    <cellStyle name="_pgvcl-costal_PGVCL-_NEW MIS Jan - 08_Weekly Urban PBR CO 01-05-09 to 07-05-09 4 4" xfId="14076"/>
    <cellStyle name="_pgvcl-costal_pgvcl_NEW MIS Jan - 08_Weekly Urban PBR CO 01-05-09 to 07-05-09 4 5" xfId="14077"/>
    <cellStyle name="_pgvcl-costal_PGVCL-_NEW MIS Jan - 08_Weekly Urban PBR CO 01-05-09 to 07-05-09 4 5" xfId="14078"/>
    <cellStyle name="_pgvcl-costal_pgvcl_NEW MIS Jan - 08_Weekly Urban PBR CO 01-05-09 to 07-05-09 4 6" xfId="14079"/>
    <cellStyle name="_pgvcl-costal_PGVCL-_NEW MIS Jan - 08_Weekly Urban PBR CO 01-05-09 to 07-05-09 4 6" xfId="14080"/>
    <cellStyle name="_pgvcl-costal_pgvcl_NEW MIS Jan - 08_Weekly Urban PBR CO 01-05-09 to 07-05-09 4 7" xfId="14081"/>
    <cellStyle name="_pgvcl-costal_PGVCL-_NEW MIS Jan - 08_Weekly Urban PBR CO 01-05-09 to 07-05-09 4 7" xfId="14082"/>
    <cellStyle name="_pgvcl-costal_pgvcl_NEW MIS Jan - 08_Weekly Urban PBR CO 01-05-09 to 07-05-09 4 8" xfId="14083"/>
    <cellStyle name="_pgvcl-costal_PGVCL-_NEW MIS Jan - 08_Weekly Urban PBR CO 01-05-09 to 07-05-09 4 8" xfId="14084"/>
    <cellStyle name="_pgvcl-costal_pgvcl_NEW MIS Jan - 08_Weekly Urban PBR CO 01-05-09 to 07-05-09 4 9" xfId="14085"/>
    <cellStyle name="_pgvcl-costal_PGVCL-_NEW MIS Jan - 08_Weekly Urban PBR CO 01-05-09 to 07-05-09 4 9" xfId="14086"/>
    <cellStyle name="_pgvcl-costal_pgvcl_NEW MIS Jan - 08_Weekly Urban PBR CO 01-05-09 to 07-05-09 5" xfId="14087"/>
    <cellStyle name="_pgvcl-costal_PGVCL-_NEW MIS Jan - 08_Weekly Urban PBR CO 01-05-09 to 07-05-09 5" xfId="14088"/>
    <cellStyle name="_pgvcl-costal_pgvcl_NEW MIS Jan - 08_Weekly Urban PBR CO 01-05-09 to 07-05-09 5 10" xfId="14089"/>
    <cellStyle name="_pgvcl-costal_PGVCL-_NEW MIS Jan - 08_Weekly Urban PBR CO 01-05-09 to 07-05-09 5 10" xfId="14090"/>
    <cellStyle name="_pgvcl-costal_pgvcl_NEW MIS Jan - 08_Weekly Urban PBR CO 01-05-09 to 07-05-09 5 2" xfId="14091"/>
    <cellStyle name="_pgvcl-costal_PGVCL-_NEW MIS Jan - 08_Weekly Urban PBR CO 01-05-09 to 07-05-09 5 2" xfId="14092"/>
    <cellStyle name="_pgvcl-costal_pgvcl_NEW MIS Jan - 08_Weekly Urban PBR CO 01-05-09 to 07-05-09 5 3" xfId="14093"/>
    <cellStyle name="_pgvcl-costal_PGVCL-_NEW MIS Jan - 08_Weekly Urban PBR CO 01-05-09 to 07-05-09 5 3" xfId="14094"/>
    <cellStyle name="_pgvcl-costal_pgvcl_NEW MIS Jan - 08_Weekly Urban PBR CO 01-05-09 to 07-05-09 5 4" xfId="14095"/>
    <cellStyle name="_pgvcl-costal_PGVCL-_NEW MIS Jan - 08_Weekly Urban PBR CO 01-05-09 to 07-05-09 5 4" xfId="14096"/>
    <cellStyle name="_pgvcl-costal_pgvcl_NEW MIS Jan - 08_Weekly Urban PBR CO 01-05-09 to 07-05-09 5 5" xfId="14097"/>
    <cellStyle name="_pgvcl-costal_PGVCL-_NEW MIS Jan - 08_Weekly Urban PBR CO 01-05-09 to 07-05-09 5 5" xfId="14098"/>
    <cellStyle name="_pgvcl-costal_pgvcl_NEW MIS Jan - 08_Weekly Urban PBR CO 01-05-09 to 07-05-09 5 6" xfId="14099"/>
    <cellStyle name="_pgvcl-costal_PGVCL-_NEW MIS Jan - 08_Weekly Urban PBR CO 01-05-09 to 07-05-09 5 6" xfId="14100"/>
    <cellStyle name="_pgvcl-costal_pgvcl_NEW MIS Jan - 08_Weekly Urban PBR CO 01-05-09 to 07-05-09 5 7" xfId="14101"/>
    <cellStyle name="_pgvcl-costal_PGVCL-_NEW MIS Jan - 08_Weekly Urban PBR CO 01-05-09 to 07-05-09 5 7" xfId="14102"/>
    <cellStyle name="_pgvcl-costal_pgvcl_NEW MIS Jan - 08_Weekly Urban PBR CO 01-05-09 to 07-05-09 5 8" xfId="14103"/>
    <cellStyle name="_pgvcl-costal_PGVCL-_NEW MIS Jan - 08_Weekly Urban PBR CO 01-05-09 to 07-05-09 5 8" xfId="14104"/>
    <cellStyle name="_pgvcl-costal_pgvcl_NEW MIS Jan - 08_Weekly Urban PBR CO 01-05-09 to 07-05-09 5 9" xfId="14105"/>
    <cellStyle name="_pgvcl-costal_PGVCL-_NEW MIS Jan - 08_Weekly Urban PBR CO 01-05-09 to 07-05-09 5 9" xfId="14106"/>
    <cellStyle name="_pgvcl-costal_pgvcl_NEW MIS Jan - 08_Weekly Urban PBR CO 01-05-09 to 07-05-09 6" xfId="14107"/>
    <cellStyle name="_pgvcl-costal_PGVCL-_NEW MIS Jan - 08_Weekly Urban PBR CO 01-05-09 to 07-05-09 6" xfId="14108"/>
    <cellStyle name="_pgvcl-costal_pgvcl_NEW MIS Jan - 08_Weekly Urban PBR CO 01-05-09 to 07-05-09 6 10" xfId="14109"/>
    <cellStyle name="_pgvcl-costal_PGVCL-_NEW MIS Jan - 08_Weekly Urban PBR CO 01-05-09 to 07-05-09 6 10" xfId="14110"/>
    <cellStyle name="_pgvcl-costal_pgvcl_NEW MIS Jan - 08_Weekly Urban PBR CO 01-05-09 to 07-05-09 6 2" xfId="14111"/>
    <cellStyle name="_pgvcl-costal_PGVCL-_NEW MIS Jan - 08_Weekly Urban PBR CO 01-05-09 to 07-05-09 6 2" xfId="14112"/>
    <cellStyle name="_pgvcl-costal_pgvcl_NEW MIS Jan - 08_Weekly Urban PBR CO 01-05-09 to 07-05-09 6 3" xfId="14113"/>
    <cellStyle name="_pgvcl-costal_PGVCL-_NEW MIS Jan - 08_Weekly Urban PBR CO 01-05-09 to 07-05-09 6 3" xfId="14114"/>
    <cellStyle name="_pgvcl-costal_pgvcl_NEW MIS Jan - 08_Weekly Urban PBR CO 01-05-09 to 07-05-09 6 4" xfId="14115"/>
    <cellStyle name="_pgvcl-costal_PGVCL-_NEW MIS Jan - 08_Weekly Urban PBR CO 01-05-09 to 07-05-09 6 4" xfId="14116"/>
    <cellStyle name="_pgvcl-costal_pgvcl_NEW MIS Jan - 08_Weekly Urban PBR CO 01-05-09 to 07-05-09 6 5" xfId="14117"/>
    <cellStyle name="_pgvcl-costal_PGVCL-_NEW MIS Jan - 08_Weekly Urban PBR CO 01-05-09 to 07-05-09 6 5" xfId="14118"/>
    <cellStyle name="_pgvcl-costal_pgvcl_NEW MIS Jan - 08_Weekly Urban PBR CO 01-05-09 to 07-05-09 6 6" xfId="14119"/>
    <cellStyle name="_pgvcl-costal_PGVCL-_NEW MIS Jan - 08_Weekly Urban PBR CO 01-05-09 to 07-05-09 6 6" xfId="14120"/>
    <cellStyle name="_pgvcl-costal_pgvcl_NEW MIS Jan - 08_Weekly Urban PBR CO 01-05-09 to 07-05-09 6 7" xfId="14121"/>
    <cellStyle name="_pgvcl-costal_PGVCL-_NEW MIS Jan - 08_Weekly Urban PBR CO 01-05-09 to 07-05-09 6 7" xfId="14122"/>
    <cellStyle name="_pgvcl-costal_pgvcl_NEW MIS Jan - 08_Weekly Urban PBR CO 01-05-09 to 07-05-09 6 8" xfId="14123"/>
    <cellStyle name="_pgvcl-costal_PGVCL-_NEW MIS Jan - 08_Weekly Urban PBR CO 01-05-09 to 07-05-09 6 8" xfId="14124"/>
    <cellStyle name="_pgvcl-costal_pgvcl_NEW MIS Jan - 08_Weekly Urban PBR CO 01-05-09 to 07-05-09 6 9" xfId="14125"/>
    <cellStyle name="_pgvcl-costal_PGVCL-_NEW MIS Jan - 08_Weekly Urban PBR CO 01-05-09 to 07-05-09 6 9" xfId="14126"/>
    <cellStyle name="_pgvcl-costal_pgvcl_NEW MIS Jan - 08_Weekly Urban PBR CO 01-05-09 to 07-05-09 7" xfId="14127"/>
    <cellStyle name="_pgvcl-costal_PGVCL-_NEW MIS Jan - 08_Weekly Urban PBR CO 01-05-09 to 07-05-09 7" xfId="14128"/>
    <cellStyle name="_pgvcl-costal_pgvcl_NEW MIS Jan - 08_Weekly Urban PBR CO 01-05-09 to 07-05-09 7 10" xfId="14129"/>
    <cellStyle name="_pgvcl-costal_PGVCL-_NEW MIS Jan - 08_Weekly Urban PBR CO 01-05-09 to 07-05-09 7 10" xfId="14130"/>
    <cellStyle name="_pgvcl-costal_pgvcl_NEW MIS Jan - 08_Weekly Urban PBR CO 01-05-09 to 07-05-09 7 2" xfId="14131"/>
    <cellStyle name="_pgvcl-costal_PGVCL-_NEW MIS Jan - 08_Weekly Urban PBR CO 01-05-09 to 07-05-09 7 2" xfId="14132"/>
    <cellStyle name="_pgvcl-costal_pgvcl_NEW MIS Jan - 08_Weekly Urban PBR CO 01-05-09 to 07-05-09 7 3" xfId="14133"/>
    <cellStyle name="_pgvcl-costal_PGVCL-_NEW MIS Jan - 08_Weekly Urban PBR CO 01-05-09 to 07-05-09 7 3" xfId="14134"/>
    <cellStyle name="_pgvcl-costal_pgvcl_NEW MIS Jan - 08_Weekly Urban PBR CO 01-05-09 to 07-05-09 7 4" xfId="14135"/>
    <cellStyle name="_pgvcl-costal_PGVCL-_NEW MIS Jan - 08_Weekly Urban PBR CO 01-05-09 to 07-05-09 7 4" xfId="14136"/>
    <cellStyle name="_pgvcl-costal_pgvcl_NEW MIS Jan - 08_Weekly Urban PBR CO 01-05-09 to 07-05-09 7 5" xfId="14137"/>
    <cellStyle name="_pgvcl-costal_PGVCL-_NEW MIS Jan - 08_Weekly Urban PBR CO 01-05-09 to 07-05-09 7 5" xfId="14138"/>
    <cellStyle name="_pgvcl-costal_pgvcl_NEW MIS Jan - 08_Weekly Urban PBR CO 01-05-09 to 07-05-09 7 6" xfId="14139"/>
    <cellStyle name="_pgvcl-costal_PGVCL-_NEW MIS Jan - 08_Weekly Urban PBR CO 01-05-09 to 07-05-09 7 6" xfId="14140"/>
    <cellStyle name="_pgvcl-costal_pgvcl_NEW MIS Jan - 08_Weekly Urban PBR CO 01-05-09 to 07-05-09 7 7" xfId="14141"/>
    <cellStyle name="_pgvcl-costal_PGVCL-_NEW MIS Jan - 08_Weekly Urban PBR CO 01-05-09 to 07-05-09 7 7" xfId="14142"/>
    <cellStyle name="_pgvcl-costal_pgvcl_NEW MIS Jan - 08_Weekly Urban PBR CO 01-05-09 to 07-05-09 7 8" xfId="14143"/>
    <cellStyle name="_pgvcl-costal_PGVCL-_NEW MIS Jan - 08_Weekly Urban PBR CO 01-05-09 to 07-05-09 7 8" xfId="14144"/>
    <cellStyle name="_pgvcl-costal_pgvcl_NEW MIS Jan - 08_Weekly Urban PBR CO 01-05-09 to 07-05-09 7 9" xfId="14145"/>
    <cellStyle name="_pgvcl-costal_PGVCL-_NEW MIS Jan - 08_Weekly Urban PBR CO 01-05-09 to 07-05-09 7 9" xfId="14146"/>
    <cellStyle name="_pgvcl-costal_pgvcl_NEW MIS Jan - 08_Weekly Urban PBR CO 01-05-09 to 07-05-09 8" xfId="14147"/>
    <cellStyle name="_pgvcl-costal_PGVCL-_NEW MIS Jan - 08_Weekly Urban PBR CO 01-05-09 to 07-05-09 8" xfId="14148"/>
    <cellStyle name="_pgvcl-costal_pgvcl_NEW MIS Jan - 08_Weekly Urban PBR CO 10-04-09 to 16-04-09" xfId="14149"/>
    <cellStyle name="_pgvcl-costal_PGVCL-_NEW MIS Jan - 08_Weekly Urban PBR CO 10-04-09 to 16-04-09" xfId="14150"/>
    <cellStyle name="_pgvcl-costal_pgvcl_NEW MIS Jan - 08_Weekly Urban PBR CO 10-04-09 to 16-04-09 2" xfId="14151"/>
    <cellStyle name="_pgvcl-costal_PGVCL-_NEW MIS Jan - 08_Weekly Urban PBR CO 10-04-09 to 16-04-09 2" xfId="14152"/>
    <cellStyle name="_pgvcl-costal_pgvcl_NEW MIS Jan - 08_Weekly Urban PBR CO 10-04-09 to 16-04-09 2 10" xfId="14153"/>
    <cellStyle name="_pgvcl-costal_PGVCL-_NEW MIS Jan - 08_Weekly Urban PBR CO 10-04-09 to 16-04-09 2 10" xfId="14154"/>
    <cellStyle name="_pgvcl-costal_pgvcl_NEW MIS Jan - 08_Weekly Urban PBR CO 10-04-09 to 16-04-09 2 2" xfId="14155"/>
    <cellStyle name="_pgvcl-costal_PGVCL-_NEW MIS Jan - 08_Weekly Urban PBR CO 10-04-09 to 16-04-09 2 2" xfId="14156"/>
    <cellStyle name="_pgvcl-costal_pgvcl_NEW MIS Jan - 08_Weekly Urban PBR CO 10-04-09 to 16-04-09 2 3" xfId="14157"/>
    <cellStyle name="_pgvcl-costal_PGVCL-_NEW MIS Jan - 08_Weekly Urban PBR CO 10-04-09 to 16-04-09 2 3" xfId="14158"/>
    <cellStyle name="_pgvcl-costal_pgvcl_NEW MIS Jan - 08_Weekly Urban PBR CO 10-04-09 to 16-04-09 2 4" xfId="14159"/>
    <cellStyle name="_pgvcl-costal_PGVCL-_NEW MIS Jan - 08_Weekly Urban PBR CO 10-04-09 to 16-04-09 2 4" xfId="14160"/>
    <cellStyle name="_pgvcl-costal_pgvcl_NEW MIS Jan - 08_Weekly Urban PBR CO 10-04-09 to 16-04-09 2 5" xfId="14161"/>
    <cellStyle name="_pgvcl-costal_PGVCL-_NEW MIS Jan - 08_Weekly Urban PBR CO 10-04-09 to 16-04-09 2 5" xfId="14162"/>
    <cellStyle name="_pgvcl-costal_pgvcl_NEW MIS Jan - 08_Weekly Urban PBR CO 10-04-09 to 16-04-09 2 6" xfId="14163"/>
    <cellStyle name="_pgvcl-costal_PGVCL-_NEW MIS Jan - 08_Weekly Urban PBR CO 10-04-09 to 16-04-09 2 6" xfId="14164"/>
    <cellStyle name="_pgvcl-costal_pgvcl_NEW MIS Jan - 08_Weekly Urban PBR CO 10-04-09 to 16-04-09 2 7" xfId="14165"/>
    <cellStyle name="_pgvcl-costal_PGVCL-_NEW MIS Jan - 08_Weekly Urban PBR CO 10-04-09 to 16-04-09 2 7" xfId="14166"/>
    <cellStyle name="_pgvcl-costal_pgvcl_NEW MIS Jan - 08_Weekly Urban PBR CO 10-04-09 to 16-04-09 2 8" xfId="14167"/>
    <cellStyle name="_pgvcl-costal_PGVCL-_NEW MIS Jan - 08_Weekly Urban PBR CO 10-04-09 to 16-04-09 2 8" xfId="14168"/>
    <cellStyle name="_pgvcl-costal_pgvcl_NEW MIS Jan - 08_Weekly Urban PBR CO 10-04-09 to 16-04-09 2 9" xfId="14169"/>
    <cellStyle name="_pgvcl-costal_PGVCL-_NEW MIS Jan - 08_Weekly Urban PBR CO 10-04-09 to 16-04-09 2 9" xfId="14170"/>
    <cellStyle name="_pgvcl-costal_pgvcl_NEW MIS Jan - 08_Weekly Urban PBR CO 10-04-09 to 16-04-09 3" xfId="14171"/>
    <cellStyle name="_pgvcl-costal_PGVCL-_NEW MIS Jan - 08_Weekly Urban PBR CO 10-04-09 to 16-04-09 3" xfId="14172"/>
    <cellStyle name="_pgvcl-costal_pgvcl_NEW MIS Jan - 08_Weekly Urban PBR CO 10-04-09 to 16-04-09 3 10" xfId="14173"/>
    <cellStyle name="_pgvcl-costal_PGVCL-_NEW MIS Jan - 08_Weekly Urban PBR CO 10-04-09 to 16-04-09 3 10" xfId="14174"/>
    <cellStyle name="_pgvcl-costal_pgvcl_NEW MIS Jan - 08_Weekly Urban PBR CO 10-04-09 to 16-04-09 3 2" xfId="14175"/>
    <cellStyle name="_pgvcl-costal_PGVCL-_NEW MIS Jan - 08_Weekly Urban PBR CO 10-04-09 to 16-04-09 3 2" xfId="14176"/>
    <cellStyle name="_pgvcl-costal_pgvcl_NEW MIS Jan - 08_Weekly Urban PBR CO 10-04-09 to 16-04-09 3 3" xfId="14177"/>
    <cellStyle name="_pgvcl-costal_PGVCL-_NEW MIS Jan - 08_Weekly Urban PBR CO 10-04-09 to 16-04-09 3 3" xfId="14178"/>
    <cellStyle name="_pgvcl-costal_pgvcl_NEW MIS Jan - 08_Weekly Urban PBR CO 10-04-09 to 16-04-09 3 4" xfId="14179"/>
    <cellStyle name="_pgvcl-costal_PGVCL-_NEW MIS Jan - 08_Weekly Urban PBR CO 10-04-09 to 16-04-09 3 4" xfId="14180"/>
    <cellStyle name="_pgvcl-costal_pgvcl_NEW MIS Jan - 08_Weekly Urban PBR CO 10-04-09 to 16-04-09 3 5" xfId="14181"/>
    <cellStyle name="_pgvcl-costal_PGVCL-_NEW MIS Jan - 08_Weekly Urban PBR CO 10-04-09 to 16-04-09 3 5" xfId="14182"/>
    <cellStyle name="_pgvcl-costal_pgvcl_NEW MIS Jan - 08_Weekly Urban PBR CO 10-04-09 to 16-04-09 3 6" xfId="14183"/>
    <cellStyle name="_pgvcl-costal_PGVCL-_NEW MIS Jan - 08_Weekly Urban PBR CO 10-04-09 to 16-04-09 3 6" xfId="14184"/>
    <cellStyle name="_pgvcl-costal_pgvcl_NEW MIS Jan - 08_Weekly Urban PBR CO 10-04-09 to 16-04-09 3 7" xfId="14185"/>
    <cellStyle name="_pgvcl-costal_PGVCL-_NEW MIS Jan - 08_Weekly Urban PBR CO 10-04-09 to 16-04-09 3 7" xfId="14186"/>
    <cellStyle name="_pgvcl-costal_pgvcl_NEW MIS Jan - 08_Weekly Urban PBR CO 10-04-09 to 16-04-09 3 8" xfId="14187"/>
    <cellStyle name="_pgvcl-costal_PGVCL-_NEW MIS Jan - 08_Weekly Urban PBR CO 10-04-09 to 16-04-09 3 8" xfId="14188"/>
    <cellStyle name="_pgvcl-costal_pgvcl_NEW MIS Jan - 08_Weekly Urban PBR CO 10-04-09 to 16-04-09 3 9" xfId="14189"/>
    <cellStyle name="_pgvcl-costal_PGVCL-_NEW MIS Jan - 08_Weekly Urban PBR CO 10-04-09 to 16-04-09 3 9" xfId="14190"/>
    <cellStyle name="_pgvcl-costal_pgvcl_NEW MIS Jan - 08_Weekly Urban PBR CO 10-04-09 to 16-04-09 4" xfId="14191"/>
    <cellStyle name="_pgvcl-costal_PGVCL-_NEW MIS Jan - 08_Weekly Urban PBR CO 10-04-09 to 16-04-09 4" xfId="14192"/>
    <cellStyle name="_pgvcl-costal_pgvcl_NEW MIS Jan - 08_Weekly Urban PBR CO 10-04-09 to 16-04-09 4 10" xfId="14193"/>
    <cellStyle name="_pgvcl-costal_PGVCL-_NEW MIS Jan - 08_Weekly Urban PBR CO 10-04-09 to 16-04-09 4 10" xfId="14194"/>
    <cellStyle name="_pgvcl-costal_pgvcl_NEW MIS Jan - 08_Weekly Urban PBR CO 10-04-09 to 16-04-09 4 2" xfId="14195"/>
    <cellStyle name="_pgvcl-costal_PGVCL-_NEW MIS Jan - 08_Weekly Urban PBR CO 10-04-09 to 16-04-09 4 2" xfId="14196"/>
    <cellStyle name="_pgvcl-costal_pgvcl_NEW MIS Jan - 08_Weekly Urban PBR CO 10-04-09 to 16-04-09 4 3" xfId="14197"/>
    <cellStyle name="_pgvcl-costal_PGVCL-_NEW MIS Jan - 08_Weekly Urban PBR CO 10-04-09 to 16-04-09 4 3" xfId="14198"/>
    <cellStyle name="_pgvcl-costal_pgvcl_NEW MIS Jan - 08_Weekly Urban PBR CO 10-04-09 to 16-04-09 4 4" xfId="14199"/>
    <cellStyle name="_pgvcl-costal_PGVCL-_NEW MIS Jan - 08_Weekly Urban PBR CO 10-04-09 to 16-04-09 4 4" xfId="14200"/>
    <cellStyle name="_pgvcl-costal_pgvcl_NEW MIS Jan - 08_Weekly Urban PBR CO 10-04-09 to 16-04-09 4 5" xfId="14201"/>
    <cellStyle name="_pgvcl-costal_PGVCL-_NEW MIS Jan - 08_Weekly Urban PBR CO 10-04-09 to 16-04-09 4 5" xfId="14202"/>
    <cellStyle name="_pgvcl-costal_pgvcl_NEW MIS Jan - 08_Weekly Urban PBR CO 10-04-09 to 16-04-09 4 6" xfId="14203"/>
    <cellStyle name="_pgvcl-costal_PGVCL-_NEW MIS Jan - 08_Weekly Urban PBR CO 10-04-09 to 16-04-09 4 6" xfId="14204"/>
    <cellStyle name="_pgvcl-costal_pgvcl_NEW MIS Jan - 08_Weekly Urban PBR CO 10-04-09 to 16-04-09 4 7" xfId="14205"/>
    <cellStyle name="_pgvcl-costal_PGVCL-_NEW MIS Jan - 08_Weekly Urban PBR CO 10-04-09 to 16-04-09 4 7" xfId="14206"/>
    <cellStyle name="_pgvcl-costal_pgvcl_NEW MIS Jan - 08_Weekly Urban PBR CO 10-04-09 to 16-04-09 4 8" xfId="14207"/>
    <cellStyle name="_pgvcl-costal_PGVCL-_NEW MIS Jan - 08_Weekly Urban PBR CO 10-04-09 to 16-04-09 4 8" xfId="14208"/>
    <cellStyle name="_pgvcl-costal_pgvcl_NEW MIS Jan - 08_Weekly Urban PBR CO 10-04-09 to 16-04-09 4 9" xfId="14209"/>
    <cellStyle name="_pgvcl-costal_PGVCL-_NEW MIS Jan - 08_Weekly Urban PBR CO 10-04-09 to 16-04-09 4 9" xfId="14210"/>
    <cellStyle name="_pgvcl-costal_pgvcl_NEW MIS Jan - 08_Weekly Urban PBR CO 10-04-09 to 16-04-09 5" xfId="14211"/>
    <cellStyle name="_pgvcl-costal_PGVCL-_NEW MIS Jan - 08_Weekly Urban PBR CO 10-04-09 to 16-04-09 5" xfId="14212"/>
    <cellStyle name="_pgvcl-costal_pgvcl_NEW MIS Jan - 08_Weekly Urban PBR CO 10-04-09 to 16-04-09 5 10" xfId="14213"/>
    <cellStyle name="_pgvcl-costal_PGVCL-_NEW MIS Jan - 08_Weekly Urban PBR CO 10-04-09 to 16-04-09 5 10" xfId="14214"/>
    <cellStyle name="_pgvcl-costal_pgvcl_NEW MIS Jan - 08_Weekly Urban PBR CO 10-04-09 to 16-04-09 5 2" xfId="14215"/>
    <cellStyle name="_pgvcl-costal_PGVCL-_NEW MIS Jan - 08_Weekly Urban PBR CO 10-04-09 to 16-04-09 5 2" xfId="14216"/>
    <cellStyle name="_pgvcl-costal_pgvcl_NEW MIS Jan - 08_Weekly Urban PBR CO 10-04-09 to 16-04-09 5 3" xfId="14217"/>
    <cellStyle name="_pgvcl-costal_PGVCL-_NEW MIS Jan - 08_Weekly Urban PBR CO 10-04-09 to 16-04-09 5 3" xfId="14218"/>
    <cellStyle name="_pgvcl-costal_pgvcl_NEW MIS Jan - 08_Weekly Urban PBR CO 10-04-09 to 16-04-09 5 4" xfId="14219"/>
    <cellStyle name="_pgvcl-costal_PGVCL-_NEW MIS Jan - 08_Weekly Urban PBR CO 10-04-09 to 16-04-09 5 4" xfId="14220"/>
    <cellStyle name="_pgvcl-costal_pgvcl_NEW MIS Jan - 08_Weekly Urban PBR CO 10-04-09 to 16-04-09 5 5" xfId="14221"/>
    <cellStyle name="_pgvcl-costal_PGVCL-_NEW MIS Jan - 08_Weekly Urban PBR CO 10-04-09 to 16-04-09 5 5" xfId="14222"/>
    <cellStyle name="_pgvcl-costal_pgvcl_NEW MIS Jan - 08_Weekly Urban PBR CO 10-04-09 to 16-04-09 5 6" xfId="14223"/>
    <cellStyle name="_pgvcl-costal_PGVCL-_NEW MIS Jan - 08_Weekly Urban PBR CO 10-04-09 to 16-04-09 5 6" xfId="14224"/>
    <cellStyle name="_pgvcl-costal_pgvcl_NEW MIS Jan - 08_Weekly Urban PBR CO 10-04-09 to 16-04-09 5 7" xfId="14225"/>
    <cellStyle name="_pgvcl-costal_PGVCL-_NEW MIS Jan - 08_Weekly Urban PBR CO 10-04-09 to 16-04-09 5 7" xfId="14226"/>
    <cellStyle name="_pgvcl-costal_pgvcl_NEW MIS Jan - 08_Weekly Urban PBR CO 10-04-09 to 16-04-09 5 8" xfId="14227"/>
    <cellStyle name="_pgvcl-costal_PGVCL-_NEW MIS Jan - 08_Weekly Urban PBR CO 10-04-09 to 16-04-09 5 8" xfId="14228"/>
    <cellStyle name="_pgvcl-costal_pgvcl_NEW MIS Jan - 08_Weekly Urban PBR CO 10-04-09 to 16-04-09 5 9" xfId="14229"/>
    <cellStyle name="_pgvcl-costal_PGVCL-_NEW MIS Jan - 08_Weekly Urban PBR CO 10-04-09 to 16-04-09 5 9" xfId="14230"/>
    <cellStyle name="_pgvcl-costal_pgvcl_NEW MIS Jan - 08_Weekly Urban PBR CO 10-04-09 to 16-04-09 6" xfId="14231"/>
    <cellStyle name="_pgvcl-costal_PGVCL-_NEW MIS Jan - 08_Weekly Urban PBR CO 10-04-09 to 16-04-09 6" xfId="14232"/>
    <cellStyle name="_pgvcl-costal_pgvcl_NEW MIS Jan - 08_Weekly Urban PBR CO 10-04-09 to 16-04-09 6 10" xfId="14233"/>
    <cellStyle name="_pgvcl-costal_PGVCL-_NEW MIS Jan - 08_Weekly Urban PBR CO 10-04-09 to 16-04-09 6 10" xfId="14234"/>
    <cellStyle name="_pgvcl-costal_pgvcl_NEW MIS Jan - 08_Weekly Urban PBR CO 10-04-09 to 16-04-09 6 2" xfId="14235"/>
    <cellStyle name="_pgvcl-costal_PGVCL-_NEW MIS Jan - 08_Weekly Urban PBR CO 10-04-09 to 16-04-09 6 2" xfId="14236"/>
    <cellStyle name="_pgvcl-costal_pgvcl_NEW MIS Jan - 08_Weekly Urban PBR CO 10-04-09 to 16-04-09 6 3" xfId="14237"/>
    <cellStyle name="_pgvcl-costal_PGVCL-_NEW MIS Jan - 08_Weekly Urban PBR CO 10-04-09 to 16-04-09 6 3" xfId="14238"/>
    <cellStyle name="_pgvcl-costal_pgvcl_NEW MIS Jan - 08_Weekly Urban PBR CO 10-04-09 to 16-04-09 6 4" xfId="14239"/>
    <cellStyle name="_pgvcl-costal_PGVCL-_NEW MIS Jan - 08_Weekly Urban PBR CO 10-04-09 to 16-04-09 6 4" xfId="14240"/>
    <cellStyle name="_pgvcl-costal_pgvcl_NEW MIS Jan - 08_Weekly Urban PBR CO 10-04-09 to 16-04-09 6 5" xfId="14241"/>
    <cellStyle name="_pgvcl-costal_PGVCL-_NEW MIS Jan - 08_Weekly Urban PBR CO 10-04-09 to 16-04-09 6 5" xfId="14242"/>
    <cellStyle name="_pgvcl-costal_pgvcl_NEW MIS Jan - 08_Weekly Urban PBR CO 10-04-09 to 16-04-09 6 6" xfId="14243"/>
    <cellStyle name="_pgvcl-costal_PGVCL-_NEW MIS Jan - 08_Weekly Urban PBR CO 10-04-09 to 16-04-09 6 6" xfId="14244"/>
    <cellStyle name="_pgvcl-costal_pgvcl_NEW MIS Jan - 08_Weekly Urban PBR CO 10-04-09 to 16-04-09 6 7" xfId="14245"/>
    <cellStyle name="_pgvcl-costal_PGVCL-_NEW MIS Jan - 08_Weekly Urban PBR CO 10-04-09 to 16-04-09 6 7" xfId="14246"/>
    <cellStyle name="_pgvcl-costal_pgvcl_NEW MIS Jan - 08_Weekly Urban PBR CO 10-04-09 to 16-04-09 6 8" xfId="14247"/>
    <cellStyle name="_pgvcl-costal_PGVCL-_NEW MIS Jan - 08_Weekly Urban PBR CO 10-04-09 to 16-04-09 6 8" xfId="14248"/>
    <cellStyle name="_pgvcl-costal_pgvcl_NEW MIS Jan - 08_Weekly Urban PBR CO 10-04-09 to 16-04-09 6 9" xfId="14249"/>
    <cellStyle name="_pgvcl-costal_PGVCL-_NEW MIS Jan - 08_Weekly Urban PBR CO 10-04-09 to 16-04-09 6 9" xfId="14250"/>
    <cellStyle name="_pgvcl-costal_pgvcl_NEW MIS Jan - 08_Weekly Urban PBR CO 10-04-09 to 16-04-09 7" xfId="14251"/>
    <cellStyle name="_pgvcl-costal_PGVCL-_NEW MIS Jan - 08_Weekly Urban PBR CO 10-04-09 to 16-04-09 7" xfId="14252"/>
    <cellStyle name="_pgvcl-costal_pgvcl_NEW MIS Jan - 08_Weekly Urban PBR CO 10-04-09 to 16-04-09 7 10" xfId="14253"/>
    <cellStyle name="_pgvcl-costal_PGVCL-_NEW MIS Jan - 08_Weekly Urban PBR CO 10-04-09 to 16-04-09 7 10" xfId="14254"/>
    <cellStyle name="_pgvcl-costal_pgvcl_NEW MIS Jan - 08_Weekly Urban PBR CO 10-04-09 to 16-04-09 7 2" xfId="14255"/>
    <cellStyle name="_pgvcl-costal_PGVCL-_NEW MIS Jan - 08_Weekly Urban PBR CO 10-04-09 to 16-04-09 7 2" xfId="14256"/>
    <cellStyle name="_pgvcl-costal_pgvcl_NEW MIS Jan - 08_Weekly Urban PBR CO 10-04-09 to 16-04-09 7 3" xfId="14257"/>
    <cellStyle name="_pgvcl-costal_PGVCL-_NEW MIS Jan - 08_Weekly Urban PBR CO 10-04-09 to 16-04-09 7 3" xfId="14258"/>
    <cellStyle name="_pgvcl-costal_pgvcl_NEW MIS Jan - 08_Weekly Urban PBR CO 10-04-09 to 16-04-09 7 4" xfId="14259"/>
    <cellStyle name="_pgvcl-costal_PGVCL-_NEW MIS Jan - 08_Weekly Urban PBR CO 10-04-09 to 16-04-09 7 4" xfId="14260"/>
    <cellStyle name="_pgvcl-costal_pgvcl_NEW MIS Jan - 08_Weekly Urban PBR CO 10-04-09 to 16-04-09 7 5" xfId="14261"/>
    <cellStyle name="_pgvcl-costal_PGVCL-_NEW MIS Jan - 08_Weekly Urban PBR CO 10-04-09 to 16-04-09 7 5" xfId="14262"/>
    <cellStyle name="_pgvcl-costal_pgvcl_NEW MIS Jan - 08_Weekly Urban PBR CO 10-04-09 to 16-04-09 7 6" xfId="14263"/>
    <cellStyle name="_pgvcl-costal_PGVCL-_NEW MIS Jan - 08_Weekly Urban PBR CO 10-04-09 to 16-04-09 7 6" xfId="14264"/>
    <cellStyle name="_pgvcl-costal_pgvcl_NEW MIS Jan - 08_Weekly Urban PBR CO 10-04-09 to 16-04-09 7 7" xfId="14265"/>
    <cellStyle name="_pgvcl-costal_PGVCL-_NEW MIS Jan - 08_Weekly Urban PBR CO 10-04-09 to 16-04-09 7 7" xfId="14266"/>
    <cellStyle name="_pgvcl-costal_pgvcl_NEW MIS Jan - 08_Weekly Urban PBR CO 10-04-09 to 16-04-09 7 8" xfId="14267"/>
    <cellStyle name="_pgvcl-costal_PGVCL-_NEW MIS Jan - 08_Weekly Urban PBR CO 10-04-09 to 16-04-09 7 8" xfId="14268"/>
    <cellStyle name="_pgvcl-costal_pgvcl_NEW MIS Jan - 08_Weekly Urban PBR CO 10-04-09 to 16-04-09 7 9" xfId="14269"/>
    <cellStyle name="_pgvcl-costal_PGVCL-_NEW MIS Jan - 08_Weekly Urban PBR CO 10-04-09 to 16-04-09 7 9" xfId="14270"/>
    <cellStyle name="_pgvcl-costal_pgvcl_NEW MIS Jan - 08_Weekly Urban PBR CO 10-04-09 to 16-04-09 8" xfId="14271"/>
    <cellStyle name="_pgvcl-costal_PGVCL-_NEW MIS Jan - 08_Weekly Urban PBR CO 10-04-09 to 16-04-09 8" xfId="14272"/>
    <cellStyle name="_pgvcl-costal_pgvcl_New MIS Sheets" xfId="14273"/>
    <cellStyle name="_pgvcl-costal_PGVCL-_New MIS Sheets" xfId="14274"/>
    <cellStyle name="_pgvcl-costal_pgvcl_New MIS Sheets 2" xfId="14275"/>
    <cellStyle name="_pgvcl-costal_PGVCL-_New MIS Sheets 2" xfId="14276"/>
    <cellStyle name="_pgvcl-costal_pgvcl_New MIS Sheets 2 10" xfId="14277"/>
    <cellStyle name="_pgvcl-costal_PGVCL-_New MIS Sheets 2 10" xfId="14278"/>
    <cellStyle name="_pgvcl-costal_pgvcl_New MIS Sheets 2 2" xfId="14279"/>
    <cellStyle name="_pgvcl-costal_PGVCL-_New MIS Sheets 2 2" xfId="14280"/>
    <cellStyle name="_pgvcl-costal_pgvcl_New MIS Sheets 2 3" xfId="14281"/>
    <cellStyle name="_pgvcl-costal_PGVCL-_New MIS Sheets 2 3" xfId="14282"/>
    <cellStyle name="_pgvcl-costal_pgvcl_New MIS Sheets 2 4" xfId="14283"/>
    <cellStyle name="_pgvcl-costal_PGVCL-_New MIS Sheets 2 4" xfId="14284"/>
    <cellStyle name="_pgvcl-costal_pgvcl_New MIS Sheets 2 5" xfId="14285"/>
    <cellStyle name="_pgvcl-costal_PGVCL-_New MIS Sheets 2 5" xfId="14286"/>
    <cellStyle name="_pgvcl-costal_pgvcl_New MIS Sheets 2 6" xfId="14287"/>
    <cellStyle name="_pgvcl-costal_PGVCL-_New MIS Sheets 2 6" xfId="14288"/>
    <cellStyle name="_pgvcl-costal_pgvcl_New MIS Sheets 2 7" xfId="14289"/>
    <cellStyle name="_pgvcl-costal_PGVCL-_New MIS Sheets 2 7" xfId="14290"/>
    <cellStyle name="_pgvcl-costal_pgvcl_New MIS Sheets 2 8" xfId="14291"/>
    <cellStyle name="_pgvcl-costal_PGVCL-_New MIS Sheets 2 8" xfId="14292"/>
    <cellStyle name="_pgvcl-costal_pgvcl_New MIS Sheets 2 9" xfId="14293"/>
    <cellStyle name="_pgvcl-costal_PGVCL-_New MIS Sheets 2 9" xfId="14294"/>
    <cellStyle name="_pgvcl-costal_pgvcl_New MIS Sheets 3" xfId="14295"/>
    <cellStyle name="_pgvcl-costal_PGVCL-_New MIS Sheets 3" xfId="14296"/>
    <cellStyle name="_pgvcl-costal_pgvcl_New MIS Sheets 3 10" xfId="14297"/>
    <cellStyle name="_pgvcl-costal_PGVCL-_New MIS Sheets 3 10" xfId="14298"/>
    <cellStyle name="_pgvcl-costal_pgvcl_New MIS Sheets 3 2" xfId="14299"/>
    <cellStyle name="_pgvcl-costal_PGVCL-_New MIS Sheets 3 2" xfId="14300"/>
    <cellStyle name="_pgvcl-costal_pgvcl_New MIS Sheets 3 3" xfId="14301"/>
    <cellStyle name="_pgvcl-costal_PGVCL-_New MIS Sheets 3 3" xfId="14302"/>
    <cellStyle name="_pgvcl-costal_pgvcl_New MIS Sheets 3 4" xfId="14303"/>
    <cellStyle name="_pgvcl-costal_PGVCL-_New MIS Sheets 3 4" xfId="14304"/>
    <cellStyle name="_pgvcl-costal_pgvcl_New MIS Sheets 3 5" xfId="14305"/>
    <cellStyle name="_pgvcl-costal_PGVCL-_New MIS Sheets 3 5" xfId="14306"/>
    <cellStyle name="_pgvcl-costal_pgvcl_New MIS Sheets 3 6" xfId="14307"/>
    <cellStyle name="_pgvcl-costal_PGVCL-_New MIS Sheets 3 6" xfId="14308"/>
    <cellStyle name="_pgvcl-costal_pgvcl_New MIS Sheets 3 7" xfId="14309"/>
    <cellStyle name="_pgvcl-costal_PGVCL-_New MIS Sheets 3 7" xfId="14310"/>
    <cellStyle name="_pgvcl-costal_pgvcl_New MIS Sheets 3 8" xfId="14311"/>
    <cellStyle name="_pgvcl-costal_PGVCL-_New MIS Sheets 3 8" xfId="14312"/>
    <cellStyle name="_pgvcl-costal_pgvcl_New MIS Sheets 3 9" xfId="14313"/>
    <cellStyle name="_pgvcl-costal_PGVCL-_New MIS Sheets 3 9" xfId="14314"/>
    <cellStyle name="_pgvcl-costal_pgvcl_New MIS Sheets 4" xfId="14315"/>
    <cellStyle name="_pgvcl-costal_PGVCL-_New MIS Sheets 4" xfId="14316"/>
    <cellStyle name="_pgvcl-costal_pgvcl_New MIS Sheets 4 10" xfId="14317"/>
    <cellStyle name="_pgvcl-costal_PGVCL-_New MIS Sheets 4 10" xfId="14318"/>
    <cellStyle name="_pgvcl-costal_pgvcl_New MIS Sheets 4 2" xfId="14319"/>
    <cellStyle name="_pgvcl-costal_PGVCL-_New MIS Sheets 4 2" xfId="14320"/>
    <cellStyle name="_pgvcl-costal_pgvcl_New MIS Sheets 4 3" xfId="14321"/>
    <cellStyle name="_pgvcl-costal_PGVCL-_New MIS Sheets 4 3" xfId="14322"/>
    <cellStyle name="_pgvcl-costal_pgvcl_New MIS Sheets 4 4" xfId="14323"/>
    <cellStyle name="_pgvcl-costal_PGVCL-_New MIS Sheets 4 4" xfId="14324"/>
    <cellStyle name="_pgvcl-costal_pgvcl_New MIS Sheets 4 5" xfId="14325"/>
    <cellStyle name="_pgvcl-costal_PGVCL-_New MIS Sheets 4 5" xfId="14326"/>
    <cellStyle name="_pgvcl-costal_pgvcl_New MIS Sheets 4 6" xfId="14327"/>
    <cellStyle name="_pgvcl-costal_PGVCL-_New MIS Sheets 4 6" xfId="14328"/>
    <cellStyle name="_pgvcl-costal_pgvcl_New MIS Sheets 4 7" xfId="14329"/>
    <cellStyle name="_pgvcl-costal_PGVCL-_New MIS Sheets 4 7" xfId="14330"/>
    <cellStyle name="_pgvcl-costal_pgvcl_New MIS Sheets 4 8" xfId="14331"/>
    <cellStyle name="_pgvcl-costal_PGVCL-_New MIS Sheets 4 8" xfId="14332"/>
    <cellStyle name="_pgvcl-costal_pgvcl_New MIS Sheets 4 9" xfId="14333"/>
    <cellStyle name="_pgvcl-costal_PGVCL-_New MIS Sheets 4 9" xfId="14334"/>
    <cellStyle name="_pgvcl-costal_pgvcl_New MIS Sheets 5" xfId="14335"/>
    <cellStyle name="_pgvcl-costal_PGVCL-_New MIS Sheets 5" xfId="14336"/>
    <cellStyle name="_pgvcl-costal_pgvcl_New MIS Sheets 5 10" xfId="14337"/>
    <cellStyle name="_pgvcl-costal_PGVCL-_New MIS Sheets 5 10" xfId="14338"/>
    <cellStyle name="_pgvcl-costal_pgvcl_New MIS Sheets 5 2" xfId="14339"/>
    <cellStyle name="_pgvcl-costal_PGVCL-_New MIS Sheets 5 2" xfId="14340"/>
    <cellStyle name="_pgvcl-costal_pgvcl_New MIS Sheets 5 3" xfId="14341"/>
    <cellStyle name="_pgvcl-costal_PGVCL-_New MIS Sheets 5 3" xfId="14342"/>
    <cellStyle name="_pgvcl-costal_pgvcl_New MIS Sheets 5 4" xfId="14343"/>
    <cellStyle name="_pgvcl-costal_PGVCL-_New MIS Sheets 5 4" xfId="14344"/>
    <cellStyle name="_pgvcl-costal_pgvcl_New MIS Sheets 5 5" xfId="14345"/>
    <cellStyle name="_pgvcl-costal_PGVCL-_New MIS Sheets 5 5" xfId="14346"/>
    <cellStyle name="_pgvcl-costal_pgvcl_New MIS Sheets 5 6" xfId="14347"/>
    <cellStyle name="_pgvcl-costal_PGVCL-_New MIS Sheets 5 6" xfId="14348"/>
    <cellStyle name="_pgvcl-costal_pgvcl_New MIS Sheets 5 7" xfId="14349"/>
    <cellStyle name="_pgvcl-costal_PGVCL-_New MIS Sheets 5 7" xfId="14350"/>
    <cellStyle name="_pgvcl-costal_pgvcl_New MIS Sheets 5 8" xfId="14351"/>
    <cellStyle name="_pgvcl-costal_PGVCL-_New MIS Sheets 5 8" xfId="14352"/>
    <cellStyle name="_pgvcl-costal_pgvcl_New MIS Sheets 5 9" xfId="14353"/>
    <cellStyle name="_pgvcl-costal_PGVCL-_New MIS Sheets 5 9" xfId="14354"/>
    <cellStyle name="_pgvcl-costal_pgvcl_New MIS Sheets 6" xfId="14355"/>
    <cellStyle name="_pgvcl-costal_PGVCL-_New MIS Sheets 6" xfId="14356"/>
    <cellStyle name="_pgvcl-costal_pgvcl_New MIS Sheets 6 10" xfId="14357"/>
    <cellStyle name="_pgvcl-costal_PGVCL-_New MIS Sheets 6 10" xfId="14358"/>
    <cellStyle name="_pgvcl-costal_pgvcl_New MIS Sheets 6 2" xfId="14359"/>
    <cellStyle name="_pgvcl-costal_PGVCL-_New MIS Sheets 6 2" xfId="14360"/>
    <cellStyle name="_pgvcl-costal_pgvcl_New MIS Sheets 6 3" xfId="14361"/>
    <cellStyle name="_pgvcl-costal_PGVCL-_New MIS Sheets 6 3" xfId="14362"/>
    <cellStyle name="_pgvcl-costal_pgvcl_New MIS Sheets 6 4" xfId="14363"/>
    <cellStyle name="_pgvcl-costal_PGVCL-_New MIS Sheets 6 4" xfId="14364"/>
    <cellStyle name="_pgvcl-costal_pgvcl_New MIS Sheets 6 5" xfId="14365"/>
    <cellStyle name="_pgvcl-costal_PGVCL-_New MIS Sheets 6 5" xfId="14366"/>
    <cellStyle name="_pgvcl-costal_pgvcl_New MIS Sheets 6 6" xfId="14367"/>
    <cellStyle name="_pgvcl-costal_PGVCL-_New MIS Sheets 6 6" xfId="14368"/>
    <cellStyle name="_pgvcl-costal_pgvcl_New MIS Sheets 6 7" xfId="14369"/>
    <cellStyle name="_pgvcl-costal_PGVCL-_New MIS Sheets 6 7" xfId="14370"/>
    <cellStyle name="_pgvcl-costal_pgvcl_New MIS Sheets 6 8" xfId="14371"/>
    <cellStyle name="_pgvcl-costal_PGVCL-_New MIS Sheets 6 8" xfId="14372"/>
    <cellStyle name="_pgvcl-costal_pgvcl_New MIS Sheets 6 9" xfId="14373"/>
    <cellStyle name="_pgvcl-costal_PGVCL-_New MIS Sheets 6 9" xfId="14374"/>
    <cellStyle name="_pgvcl-costal_pgvcl_New MIS Sheets 7" xfId="14375"/>
    <cellStyle name="_pgvcl-costal_PGVCL-_New MIS Sheets 7" xfId="14376"/>
    <cellStyle name="_pgvcl-costal_pgvcl_New MIS Sheets 7 10" xfId="14377"/>
    <cellStyle name="_pgvcl-costal_PGVCL-_New MIS Sheets 7 10" xfId="14378"/>
    <cellStyle name="_pgvcl-costal_pgvcl_New MIS Sheets 7 2" xfId="14379"/>
    <cellStyle name="_pgvcl-costal_PGVCL-_New MIS Sheets 7 2" xfId="14380"/>
    <cellStyle name="_pgvcl-costal_pgvcl_New MIS Sheets 7 3" xfId="14381"/>
    <cellStyle name="_pgvcl-costal_PGVCL-_New MIS Sheets 7 3" xfId="14382"/>
    <cellStyle name="_pgvcl-costal_pgvcl_New MIS Sheets 7 4" xfId="14383"/>
    <cellStyle name="_pgvcl-costal_PGVCL-_New MIS Sheets 7 4" xfId="14384"/>
    <cellStyle name="_pgvcl-costal_pgvcl_New MIS Sheets 7 5" xfId="14385"/>
    <cellStyle name="_pgvcl-costal_PGVCL-_New MIS Sheets 7 5" xfId="14386"/>
    <cellStyle name="_pgvcl-costal_pgvcl_New MIS Sheets 7 6" xfId="14387"/>
    <cellStyle name="_pgvcl-costal_PGVCL-_New MIS Sheets 7 6" xfId="14388"/>
    <cellStyle name="_pgvcl-costal_pgvcl_New MIS Sheets 7 7" xfId="14389"/>
    <cellStyle name="_pgvcl-costal_PGVCL-_New MIS Sheets 7 7" xfId="14390"/>
    <cellStyle name="_pgvcl-costal_pgvcl_New MIS Sheets 7 8" xfId="14391"/>
    <cellStyle name="_pgvcl-costal_PGVCL-_New MIS Sheets 7 8" xfId="14392"/>
    <cellStyle name="_pgvcl-costal_pgvcl_New MIS Sheets 7 9" xfId="14393"/>
    <cellStyle name="_pgvcl-costal_PGVCL-_New MIS Sheets 7 9" xfId="14394"/>
    <cellStyle name="_pgvcl-costal_pgvcl_New MIS Sheets 8" xfId="14395"/>
    <cellStyle name="_pgvcl-costal_PGVCL-_New MIS Sheets 8" xfId="14396"/>
    <cellStyle name="_pgvcl-costal_pgvcl_NEWMISFromJNDCircle-DEC07" xfId="14397"/>
    <cellStyle name="_pgvcl-costal_PGVCL-_NEWMISFromJNDCircle-DEC07" xfId="14398"/>
    <cellStyle name="_pgvcl-costal_pgvcl_NEWMISFromJNDCircle-DEC07 2" xfId="14399"/>
    <cellStyle name="_pgvcl-costal_PGVCL-_NEWMISFromJNDCircle-DEC07 2" xfId="14400"/>
    <cellStyle name="_pgvcl-costal_pgvcl_PBR" xfId="14401"/>
    <cellStyle name="_pgvcl-costal_PGVCL-_PBR" xfId="14402"/>
    <cellStyle name="_pgvcl-costal_pgvcl_PBR 2" xfId="14403"/>
    <cellStyle name="_pgvcl-costal_PGVCL-_PBR 2" xfId="14404"/>
    <cellStyle name="_pgvcl-costal_pgvcl_PBR 2 10" xfId="14405"/>
    <cellStyle name="_pgvcl-costal_PGVCL-_PBR 2 10" xfId="14406"/>
    <cellStyle name="_pgvcl-costal_pgvcl_PBR 2 2" xfId="14407"/>
    <cellStyle name="_pgvcl-costal_PGVCL-_PBR 2 2" xfId="14408"/>
    <cellStyle name="_pgvcl-costal_pgvcl_PBR 2 3" xfId="14409"/>
    <cellStyle name="_pgvcl-costal_PGVCL-_PBR 2 3" xfId="14410"/>
    <cellStyle name="_pgvcl-costal_pgvcl_PBR 2 4" xfId="14411"/>
    <cellStyle name="_pgvcl-costal_PGVCL-_PBR 2 4" xfId="14412"/>
    <cellStyle name="_pgvcl-costal_pgvcl_PBR 2 5" xfId="14413"/>
    <cellStyle name="_pgvcl-costal_PGVCL-_PBR 2 5" xfId="14414"/>
    <cellStyle name="_pgvcl-costal_pgvcl_PBR 2 6" xfId="14415"/>
    <cellStyle name="_pgvcl-costal_PGVCL-_PBR 2 6" xfId="14416"/>
    <cellStyle name="_pgvcl-costal_pgvcl_PBR 2 7" xfId="14417"/>
    <cellStyle name="_pgvcl-costal_PGVCL-_PBR 2 7" xfId="14418"/>
    <cellStyle name="_pgvcl-costal_pgvcl_PBR 2 8" xfId="14419"/>
    <cellStyle name="_pgvcl-costal_PGVCL-_PBR 2 8" xfId="14420"/>
    <cellStyle name="_pgvcl-costal_pgvcl_PBR 2 9" xfId="14421"/>
    <cellStyle name="_pgvcl-costal_PGVCL-_PBR 2 9" xfId="14422"/>
    <cellStyle name="_pgvcl-costal_pgvcl_PBR 3" xfId="14423"/>
    <cellStyle name="_pgvcl-costal_PGVCL-_PBR 3" xfId="14424"/>
    <cellStyle name="_pgvcl-costal_pgvcl_PBR 3 10" xfId="14425"/>
    <cellStyle name="_pgvcl-costal_PGVCL-_PBR 3 10" xfId="14426"/>
    <cellStyle name="_pgvcl-costal_pgvcl_PBR 3 2" xfId="14427"/>
    <cellStyle name="_pgvcl-costal_PGVCL-_PBR 3 2" xfId="14428"/>
    <cellStyle name="_pgvcl-costal_pgvcl_PBR 3 3" xfId="14429"/>
    <cellStyle name="_pgvcl-costal_PGVCL-_PBR 3 3" xfId="14430"/>
    <cellStyle name="_pgvcl-costal_pgvcl_PBR 3 4" xfId="14431"/>
    <cellStyle name="_pgvcl-costal_PGVCL-_PBR 3 4" xfId="14432"/>
    <cellStyle name="_pgvcl-costal_pgvcl_PBR 3 5" xfId="14433"/>
    <cellStyle name="_pgvcl-costal_PGVCL-_PBR 3 5" xfId="14434"/>
    <cellStyle name="_pgvcl-costal_pgvcl_PBR 3 6" xfId="14435"/>
    <cellStyle name="_pgvcl-costal_PGVCL-_PBR 3 6" xfId="14436"/>
    <cellStyle name="_pgvcl-costal_pgvcl_PBR 3 7" xfId="14437"/>
    <cellStyle name="_pgvcl-costal_PGVCL-_PBR 3 7" xfId="14438"/>
    <cellStyle name="_pgvcl-costal_pgvcl_PBR 3 8" xfId="14439"/>
    <cellStyle name="_pgvcl-costal_PGVCL-_PBR 3 8" xfId="14440"/>
    <cellStyle name="_pgvcl-costal_pgvcl_PBR 3 9" xfId="14441"/>
    <cellStyle name="_pgvcl-costal_PGVCL-_PBR 3 9" xfId="14442"/>
    <cellStyle name="_pgvcl-costal_pgvcl_PBR 4" xfId="14443"/>
    <cellStyle name="_pgvcl-costal_PGVCL-_PBR 4" xfId="14444"/>
    <cellStyle name="_pgvcl-costal_pgvcl_PBR 4 10" xfId="14445"/>
    <cellStyle name="_pgvcl-costal_PGVCL-_PBR 4 10" xfId="14446"/>
    <cellStyle name="_pgvcl-costal_pgvcl_PBR 4 2" xfId="14447"/>
    <cellStyle name="_pgvcl-costal_PGVCL-_PBR 4 2" xfId="14448"/>
    <cellStyle name="_pgvcl-costal_pgvcl_PBR 4 3" xfId="14449"/>
    <cellStyle name="_pgvcl-costal_PGVCL-_PBR 4 3" xfId="14450"/>
    <cellStyle name="_pgvcl-costal_pgvcl_PBR 4 4" xfId="14451"/>
    <cellStyle name="_pgvcl-costal_PGVCL-_PBR 4 4" xfId="14452"/>
    <cellStyle name="_pgvcl-costal_pgvcl_PBR 4 5" xfId="14453"/>
    <cellStyle name="_pgvcl-costal_PGVCL-_PBR 4 5" xfId="14454"/>
    <cellStyle name="_pgvcl-costal_pgvcl_PBR 4 6" xfId="14455"/>
    <cellStyle name="_pgvcl-costal_PGVCL-_PBR 4 6" xfId="14456"/>
    <cellStyle name="_pgvcl-costal_pgvcl_PBR 4 7" xfId="14457"/>
    <cellStyle name="_pgvcl-costal_PGVCL-_PBR 4 7" xfId="14458"/>
    <cellStyle name="_pgvcl-costal_pgvcl_PBR 4 8" xfId="14459"/>
    <cellStyle name="_pgvcl-costal_PGVCL-_PBR 4 8" xfId="14460"/>
    <cellStyle name="_pgvcl-costal_pgvcl_PBR 4 9" xfId="14461"/>
    <cellStyle name="_pgvcl-costal_PGVCL-_PBR 4 9" xfId="14462"/>
    <cellStyle name="_pgvcl-costal_pgvcl_PBR 5" xfId="14463"/>
    <cellStyle name="_pgvcl-costal_PGVCL-_PBR 5" xfId="14464"/>
    <cellStyle name="_pgvcl-costal_pgvcl_PBR 5 10" xfId="14465"/>
    <cellStyle name="_pgvcl-costal_PGVCL-_PBR 5 10" xfId="14466"/>
    <cellStyle name="_pgvcl-costal_pgvcl_PBR 5 2" xfId="14467"/>
    <cellStyle name="_pgvcl-costal_PGVCL-_PBR 5 2" xfId="14468"/>
    <cellStyle name="_pgvcl-costal_pgvcl_PBR 5 3" xfId="14469"/>
    <cellStyle name="_pgvcl-costal_PGVCL-_PBR 5 3" xfId="14470"/>
    <cellStyle name="_pgvcl-costal_pgvcl_PBR 5 4" xfId="14471"/>
    <cellStyle name="_pgvcl-costal_PGVCL-_PBR 5 4" xfId="14472"/>
    <cellStyle name="_pgvcl-costal_pgvcl_PBR 5 5" xfId="14473"/>
    <cellStyle name="_pgvcl-costal_PGVCL-_PBR 5 5" xfId="14474"/>
    <cellStyle name="_pgvcl-costal_pgvcl_PBR 5 6" xfId="14475"/>
    <cellStyle name="_pgvcl-costal_PGVCL-_PBR 5 6" xfId="14476"/>
    <cellStyle name="_pgvcl-costal_pgvcl_PBR 5 7" xfId="14477"/>
    <cellStyle name="_pgvcl-costal_PGVCL-_PBR 5 7" xfId="14478"/>
    <cellStyle name="_pgvcl-costal_pgvcl_PBR 5 8" xfId="14479"/>
    <cellStyle name="_pgvcl-costal_PGVCL-_PBR 5 8" xfId="14480"/>
    <cellStyle name="_pgvcl-costal_pgvcl_PBR 5 9" xfId="14481"/>
    <cellStyle name="_pgvcl-costal_PGVCL-_PBR 5 9" xfId="14482"/>
    <cellStyle name="_pgvcl-costal_pgvcl_PBR 6" xfId="14483"/>
    <cellStyle name="_pgvcl-costal_PGVCL-_PBR 6" xfId="14484"/>
    <cellStyle name="_pgvcl-costal_pgvcl_PBR 6 10" xfId="14485"/>
    <cellStyle name="_pgvcl-costal_PGVCL-_PBR 6 10" xfId="14486"/>
    <cellStyle name="_pgvcl-costal_pgvcl_PBR 6 2" xfId="14487"/>
    <cellStyle name="_pgvcl-costal_PGVCL-_PBR 6 2" xfId="14488"/>
    <cellStyle name="_pgvcl-costal_pgvcl_PBR 6 3" xfId="14489"/>
    <cellStyle name="_pgvcl-costal_PGVCL-_PBR 6 3" xfId="14490"/>
    <cellStyle name="_pgvcl-costal_pgvcl_PBR 6 4" xfId="14491"/>
    <cellStyle name="_pgvcl-costal_PGVCL-_PBR 6 4" xfId="14492"/>
    <cellStyle name="_pgvcl-costal_pgvcl_PBR 6 5" xfId="14493"/>
    <cellStyle name="_pgvcl-costal_PGVCL-_PBR 6 5" xfId="14494"/>
    <cellStyle name="_pgvcl-costal_pgvcl_PBR 6 6" xfId="14495"/>
    <cellStyle name="_pgvcl-costal_PGVCL-_PBR 6 6" xfId="14496"/>
    <cellStyle name="_pgvcl-costal_pgvcl_PBR 6 7" xfId="14497"/>
    <cellStyle name="_pgvcl-costal_PGVCL-_PBR 6 7" xfId="14498"/>
    <cellStyle name="_pgvcl-costal_pgvcl_PBR 6 8" xfId="14499"/>
    <cellStyle name="_pgvcl-costal_PGVCL-_PBR 6 8" xfId="14500"/>
    <cellStyle name="_pgvcl-costal_pgvcl_PBR 6 9" xfId="14501"/>
    <cellStyle name="_pgvcl-costal_PGVCL-_PBR 6 9" xfId="14502"/>
    <cellStyle name="_pgvcl-costal_pgvcl_pbr 7" xfId="14503"/>
    <cellStyle name="_pgvcl-costal_PGVCL-_pbr 7" xfId="14504"/>
    <cellStyle name="_pgvcl-costal_pgvcl_pbr 7 2" xfId="14505"/>
    <cellStyle name="_pgvcl-costal_PGVCL-_pbr 7 2" xfId="14506"/>
    <cellStyle name="_pgvcl-costal_pgvcl_pbr 7 2 10" xfId="14507"/>
    <cellStyle name="_pgvcl-costal_PGVCL-_pbr 7 2 10" xfId="14508"/>
    <cellStyle name="_pgvcl-costal_pgvcl_pbr 7 2 2" xfId="14509"/>
    <cellStyle name="_pgvcl-costal_PGVCL-_pbr 7 2 2" xfId="14510"/>
    <cellStyle name="_pgvcl-costal_pgvcl_pbr 7 2 3" xfId="14511"/>
    <cellStyle name="_pgvcl-costal_PGVCL-_pbr 7 2 3" xfId="14512"/>
    <cellStyle name="_pgvcl-costal_pgvcl_pbr 7 2 4" xfId="14513"/>
    <cellStyle name="_pgvcl-costal_PGVCL-_pbr 7 2 4" xfId="14514"/>
    <cellStyle name="_pgvcl-costal_pgvcl_pbr 7 2 5" xfId="14515"/>
    <cellStyle name="_pgvcl-costal_PGVCL-_pbr 7 2 5" xfId="14516"/>
    <cellStyle name="_pgvcl-costal_pgvcl_pbr 7 2 6" xfId="14517"/>
    <cellStyle name="_pgvcl-costal_PGVCL-_pbr 7 2 6" xfId="14518"/>
    <cellStyle name="_pgvcl-costal_pgvcl_pbr 7 2 7" xfId="14519"/>
    <cellStyle name="_pgvcl-costal_PGVCL-_pbr 7 2 7" xfId="14520"/>
    <cellStyle name="_pgvcl-costal_pgvcl_pbr 7 2 8" xfId="14521"/>
    <cellStyle name="_pgvcl-costal_PGVCL-_pbr 7 2 8" xfId="14522"/>
    <cellStyle name="_pgvcl-costal_pgvcl_pbr 7 2 9" xfId="14523"/>
    <cellStyle name="_pgvcl-costal_PGVCL-_pbr 7 2 9" xfId="14524"/>
    <cellStyle name="_pgvcl-costal_pgvcl_pbr 7 3" xfId="14525"/>
    <cellStyle name="_pgvcl-costal_PGVCL-_pbr 7 3" xfId="14526"/>
    <cellStyle name="_pgvcl-costal_pgvcl_pbr 7 3 10" xfId="14527"/>
    <cellStyle name="_pgvcl-costal_PGVCL-_pbr 7 3 10" xfId="14528"/>
    <cellStyle name="_pgvcl-costal_pgvcl_pbr 7 3 2" xfId="14529"/>
    <cellStyle name="_pgvcl-costal_PGVCL-_pbr 7 3 2" xfId="14530"/>
    <cellStyle name="_pgvcl-costal_pgvcl_pbr 7 3 3" xfId="14531"/>
    <cellStyle name="_pgvcl-costal_PGVCL-_pbr 7 3 3" xfId="14532"/>
    <cellStyle name="_pgvcl-costal_pgvcl_pbr 7 3 4" xfId="14533"/>
    <cellStyle name="_pgvcl-costal_PGVCL-_pbr 7 3 4" xfId="14534"/>
    <cellStyle name="_pgvcl-costal_pgvcl_pbr 7 3 5" xfId="14535"/>
    <cellStyle name="_pgvcl-costal_PGVCL-_pbr 7 3 5" xfId="14536"/>
    <cellStyle name="_pgvcl-costal_pgvcl_pbr 7 3 6" xfId="14537"/>
    <cellStyle name="_pgvcl-costal_PGVCL-_pbr 7 3 6" xfId="14538"/>
    <cellStyle name="_pgvcl-costal_pgvcl_pbr 7 3 7" xfId="14539"/>
    <cellStyle name="_pgvcl-costal_PGVCL-_pbr 7 3 7" xfId="14540"/>
    <cellStyle name="_pgvcl-costal_pgvcl_pbr 7 3 8" xfId="14541"/>
    <cellStyle name="_pgvcl-costal_PGVCL-_pbr 7 3 8" xfId="14542"/>
    <cellStyle name="_pgvcl-costal_pgvcl_pbr 7 3 9" xfId="14543"/>
    <cellStyle name="_pgvcl-costal_PGVCL-_pbr 7 3 9" xfId="14544"/>
    <cellStyle name="_pgvcl-costal_pgvcl_pbr 7 4" xfId="14545"/>
    <cellStyle name="_pgvcl-costal_PGVCL-_pbr 7 4" xfId="14546"/>
    <cellStyle name="_pgvcl-costal_pgvcl_pbr 7 4 10" xfId="14547"/>
    <cellStyle name="_pgvcl-costal_PGVCL-_pbr 7 4 10" xfId="14548"/>
    <cellStyle name="_pgvcl-costal_pgvcl_pbr 7 4 2" xfId="14549"/>
    <cellStyle name="_pgvcl-costal_PGVCL-_pbr 7 4 2" xfId="14550"/>
    <cellStyle name="_pgvcl-costal_pgvcl_pbr 7 4 3" xfId="14551"/>
    <cellStyle name="_pgvcl-costal_PGVCL-_pbr 7 4 3" xfId="14552"/>
    <cellStyle name="_pgvcl-costal_pgvcl_pbr 7 4 4" xfId="14553"/>
    <cellStyle name="_pgvcl-costal_PGVCL-_pbr 7 4 4" xfId="14554"/>
    <cellStyle name="_pgvcl-costal_pgvcl_pbr 7 4 5" xfId="14555"/>
    <cellStyle name="_pgvcl-costal_PGVCL-_pbr 7 4 5" xfId="14556"/>
    <cellStyle name="_pgvcl-costal_pgvcl_pbr 7 4 6" xfId="14557"/>
    <cellStyle name="_pgvcl-costal_PGVCL-_pbr 7 4 6" xfId="14558"/>
    <cellStyle name="_pgvcl-costal_pgvcl_pbr 7 4 7" xfId="14559"/>
    <cellStyle name="_pgvcl-costal_PGVCL-_pbr 7 4 7" xfId="14560"/>
    <cellStyle name="_pgvcl-costal_pgvcl_pbr 7 4 8" xfId="14561"/>
    <cellStyle name="_pgvcl-costal_PGVCL-_pbr 7 4 8" xfId="14562"/>
    <cellStyle name="_pgvcl-costal_pgvcl_pbr 7 4 9" xfId="14563"/>
    <cellStyle name="_pgvcl-costal_PGVCL-_pbr 7 4 9" xfId="14564"/>
    <cellStyle name="_pgvcl-costal_pgvcl_pbr 7 5" xfId="14565"/>
    <cellStyle name="_pgvcl-costal_PGVCL-_pbr 7 5" xfId="14566"/>
    <cellStyle name="_pgvcl-costal_pgvcl_pbr 7 5 10" xfId="14567"/>
    <cellStyle name="_pgvcl-costal_PGVCL-_pbr 7 5 10" xfId="14568"/>
    <cellStyle name="_pgvcl-costal_pgvcl_pbr 7 5 2" xfId="14569"/>
    <cellStyle name="_pgvcl-costal_PGVCL-_pbr 7 5 2" xfId="14570"/>
    <cellStyle name="_pgvcl-costal_pgvcl_pbr 7 5 3" xfId="14571"/>
    <cellStyle name="_pgvcl-costal_PGVCL-_pbr 7 5 3" xfId="14572"/>
    <cellStyle name="_pgvcl-costal_pgvcl_pbr 7 5 4" xfId="14573"/>
    <cellStyle name="_pgvcl-costal_PGVCL-_pbr 7 5 4" xfId="14574"/>
    <cellStyle name="_pgvcl-costal_pgvcl_pbr 7 5 5" xfId="14575"/>
    <cellStyle name="_pgvcl-costal_PGVCL-_pbr 7 5 5" xfId="14576"/>
    <cellStyle name="_pgvcl-costal_pgvcl_pbr 7 5 6" xfId="14577"/>
    <cellStyle name="_pgvcl-costal_PGVCL-_pbr 7 5 6" xfId="14578"/>
    <cellStyle name="_pgvcl-costal_pgvcl_pbr 7 5 7" xfId="14579"/>
    <cellStyle name="_pgvcl-costal_PGVCL-_pbr 7 5 7" xfId="14580"/>
    <cellStyle name="_pgvcl-costal_pgvcl_pbr 7 5 8" xfId="14581"/>
    <cellStyle name="_pgvcl-costal_PGVCL-_pbr 7 5 8" xfId="14582"/>
    <cellStyle name="_pgvcl-costal_pgvcl_pbr 7 5 9" xfId="14583"/>
    <cellStyle name="_pgvcl-costal_PGVCL-_pbr 7 5 9" xfId="14584"/>
    <cellStyle name="_pgvcl-costal_pgvcl_pbr 7 6" xfId="14585"/>
    <cellStyle name="_pgvcl-costal_PGVCL-_pbr 7 6" xfId="14586"/>
    <cellStyle name="_pgvcl-costal_pgvcl_pbr 7 6 10" xfId="14587"/>
    <cellStyle name="_pgvcl-costal_PGVCL-_pbr 7 6 10" xfId="14588"/>
    <cellStyle name="_pgvcl-costal_pgvcl_pbr 7 6 2" xfId="14589"/>
    <cellStyle name="_pgvcl-costal_PGVCL-_pbr 7 6 2" xfId="14590"/>
    <cellStyle name="_pgvcl-costal_pgvcl_pbr 7 6 3" xfId="14591"/>
    <cellStyle name="_pgvcl-costal_PGVCL-_pbr 7 6 3" xfId="14592"/>
    <cellStyle name="_pgvcl-costal_pgvcl_pbr 7 6 4" xfId="14593"/>
    <cellStyle name="_pgvcl-costal_PGVCL-_pbr 7 6 4" xfId="14594"/>
    <cellStyle name="_pgvcl-costal_pgvcl_pbr 7 6 5" xfId="14595"/>
    <cellStyle name="_pgvcl-costal_PGVCL-_pbr 7 6 5" xfId="14596"/>
    <cellStyle name="_pgvcl-costal_pgvcl_pbr 7 6 6" xfId="14597"/>
    <cellStyle name="_pgvcl-costal_PGVCL-_pbr 7 6 6" xfId="14598"/>
    <cellStyle name="_pgvcl-costal_pgvcl_pbr 7 6 7" xfId="14599"/>
    <cellStyle name="_pgvcl-costal_PGVCL-_pbr 7 6 7" xfId="14600"/>
    <cellStyle name="_pgvcl-costal_pgvcl_pbr 7 6 8" xfId="14601"/>
    <cellStyle name="_pgvcl-costal_PGVCL-_pbr 7 6 8" xfId="14602"/>
    <cellStyle name="_pgvcl-costal_pgvcl_pbr 7 6 9" xfId="14603"/>
    <cellStyle name="_pgvcl-costal_PGVCL-_pbr 7 6 9" xfId="14604"/>
    <cellStyle name="_pgvcl-costal_pgvcl_pbr 7 7" xfId="14605"/>
    <cellStyle name="_pgvcl-costal_PGVCL-_pbr 7 7" xfId="14606"/>
    <cellStyle name="_pgvcl-costal_pgvcl_pbr 7 7 10" xfId="14607"/>
    <cellStyle name="_pgvcl-costal_PGVCL-_pbr 7 7 10" xfId="14608"/>
    <cellStyle name="_pgvcl-costal_pgvcl_pbr 7 7 2" xfId="14609"/>
    <cellStyle name="_pgvcl-costal_PGVCL-_pbr 7 7 2" xfId="14610"/>
    <cellStyle name="_pgvcl-costal_pgvcl_pbr 7 7 3" xfId="14611"/>
    <cellStyle name="_pgvcl-costal_PGVCL-_pbr 7 7 3" xfId="14612"/>
    <cellStyle name="_pgvcl-costal_pgvcl_pbr 7 7 4" xfId="14613"/>
    <cellStyle name="_pgvcl-costal_PGVCL-_pbr 7 7 4" xfId="14614"/>
    <cellStyle name="_pgvcl-costal_pgvcl_pbr 7 7 5" xfId="14615"/>
    <cellStyle name="_pgvcl-costal_PGVCL-_pbr 7 7 5" xfId="14616"/>
    <cellStyle name="_pgvcl-costal_pgvcl_pbr 7 7 6" xfId="14617"/>
    <cellStyle name="_pgvcl-costal_PGVCL-_pbr 7 7 6" xfId="14618"/>
    <cellStyle name="_pgvcl-costal_pgvcl_pbr 7 7 7" xfId="14619"/>
    <cellStyle name="_pgvcl-costal_PGVCL-_pbr 7 7 7" xfId="14620"/>
    <cellStyle name="_pgvcl-costal_pgvcl_pbr 7 7 8" xfId="14621"/>
    <cellStyle name="_pgvcl-costal_PGVCL-_pbr 7 7 8" xfId="14622"/>
    <cellStyle name="_pgvcl-costal_pgvcl_pbr 7 7 9" xfId="14623"/>
    <cellStyle name="_pgvcl-costal_PGVCL-_pbr 7 7 9" xfId="14624"/>
    <cellStyle name="_pgvcl-costal_pgvcl_pbr 7 8" xfId="14625"/>
    <cellStyle name="_pgvcl-costal_PGVCL-_pbr 7 8" xfId="14626"/>
    <cellStyle name="_pgvcl-costal_pgvcl_PBR 8" xfId="14627"/>
    <cellStyle name="_pgvcl-costal_PGVCL-_PBR 8" xfId="14628"/>
    <cellStyle name="_pgvcl-costal_pgvcl_PBR 8 10" xfId="14629"/>
    <cellStyle name="_pgvcl-costal_PGVCL-_PBR 8 10" xfId="14630"/>
    <cellStyle name="_pgvcl-costal_pgvcl_PBR 8 2" xfId="14631"/>
    <cellStyle name="_pgvcl-costal_PGVCL-_PBR 8 2" xfId="14632"/>
    <cellStyle name="_pgvcl-costal_pgvcl_PBR 8 3" xfId="14633"/>
    <cellStyle name="_pgvcl-costal_PGVCL-_PBR 8 3" xfId="14634"/>
    <cellStyle name="_pgvcl-costal_pgvcl_PBR 8 4" xfId="14635"/>
    <cellStyle name="_pgvcl-costal_PGVCL-_PBR 8 4" xfId="14636"/>
    <cellStyle name="_pgvcl-costal_pgvcl_PBR 8 5" xfId="14637"/>
    <cellStyle name="_pgvcl-costal_PGVCL-_PBR 8 5" xfId="14638"/>
    <cellStyle name="_pgvcl-costal_pgvcl_PBR 8 6" xfId="14639"/>
    <cellStyle name="_pgvcl-costal_PGVCL-_PBR 8 6" xfId="14640"/>
    <cellStyle name="_pgvcl-costal_pgvcl_PBR 8 7" xfId="14641"/>
    <cellStyle name="_pgvcl-costal_PGVCL-_PBR 8 7" xfId="14642"/>
    <cellStyle name="_pgvcl-costal_pgvcl_PBR 8 8" xfId="14643"/>
    <cellStyle name="_pgvcl-costal_PGVCL-_PBR 8 8" xfId="14644"/>
    <cellStyle name="_pgvcl-costal_pgvcl_PBR 8 9" xfId="14645"/>
    <cellStyle name="_pgvcl-costal_PGVCL-_PBR 8 9" xfId="14646"/>
    <cellStyle name="_pgvcl-costal_pgvcl_PBR 9" xfId="14647"/>
    <cellStyle name="_pgvcl-costal_PGVCL-_PBR 9" xfId="14648"/>
    <cellStyle name="_pgvcl-costal_pgvcl_PBR CO_DAILY REPORT GIS - 20-01-09" xfId="14649"/>
    <cellStyle name="_pgvcl-costal_PGVCL-_PBR CO_DAILY REPORT GIS - 20-01-09" xfId="14650"/>
    <cellStyle name="_pgvcl-costal_pgvcl_PBR CO_DAILY REPORT GIS - 20-01-09 2" xfId="14651"/>
    <cellStyle name="_pgvcl-costal_PGVCL-_PBR CO_DAILY REPORT GIS - 20-01-09 2" xfId="14652"/>
    <cellStyle name="_pgvcl-costal_pgvcl_PBR CO_DAILY REPORT GIS - 20-01-09 2 10" xfId="14653"/>
    <cellStyle name="_pgvcl-costal_PGVCL-_PBR CO_DAILY REPORT GIS - 20-01-09 2 10" xfId="14654"/>
    <cellStyle name="_pgvcl-costal_pgvcl_PBR CO_DAILY REPORT GIS - 20-01-09 2 2" xfId="14655"/>
    <cellStyle name="_pgvcl-costal_PGVCL-_PBR CO_DAILY REPORT GIS - 20-01-09 2 2" xfId="14656"/>
    <cellStyle name="_pgvcl-costal_pgvcl_PBR CO_DAILY REPORT GIS - 20-01-09 2 3" xfId="14657"/>
    <cellStyle name="_pgvcl-costal_PGVCL-_PBR CO_DAILY REPORT GIS - 20-01-09 2 3" xfId="14658"/>
    <cellStyle name="_pgvcl-costal_pgvcl_PBR CO_DAILY REPORT GIS - 20-01-09 2 4" xfId="14659"/>
    <cellStyle name="_pgvcl-costal_PGVCL-_PBR CO_DAILY REPORT GIS - 20-01-09 2 4" xfId="14660"/>
    <cellStyle name="_pgvcl-costal_pgvcl_PBR CO_DAILY REPORT GIS - 20-01-09 2 5" xfId="14661"/>
    <cellStyle name="_pgvcl-costal_PGVCL-_PBR CO_DAILY REPORT GIS - 20-01-09 2 5" xfId="14662"/>
    <cellStyle name="_pgvcl-costal_pgvcl_PBR CO_DAILY REPORT GIS - 20-01-09 2 6" xfId="14663"/>
    <cellStyle name="_pgvcl-costal_PGVCL-_PBR CO_DAILY REPORT GIS - 20-01-09 2 6" xfId="14664"/>
    <cellStyle name="_pgvcl-costal_pgvcl_PBR CO_DAILY REPORT GIS - 20-01-09 2 7" xfId="14665"/>
    <cellStyle name="_pgvcl-costal_PGVCL-_PBR CO_DAILY REPORT GIS - 20-01-09 2 7" xfId="14666"/>
    <cellStyle name="_pgvcl-costal_pgvcl_PBR CO_DAILY REPORT GIS - 20-01-09 2 8" xfId="14667"/>
    <cellStyle name="_pgvcl-costal_PGVCL-_PBR CO_DAILY REPORT GIS - 20-01-09 2 8" xfId="14668"/>
    <cellStyle name="_pgvcl-costal_pgvcl_PBR CO_DAILY REPORT GIS - 20-01-09 2 9" xfId="14669"/>
    <cellStyle name="_pgvcl-costal_PGVCL-_PBR CO_DAILY REPORT GIS - 20-01-09 2 9" xfId="14670"/>
    <cellStyle name="_pgvcl-costal_pgvcl_PBR CO_DAILY REPORT GIS - 20-01-09 3" xfId="14671"/>
    <cellStyle name="_pgvcl-costal_PGVCL-_PBR CO_DAILY REPORT GIS - 20-01-09 3" xfId="14672"/>
    <cellStyle name="_pgvcl-costal_pgvcl_PBR CO_DAILY REPORT GIS - 20-01-09 3 10" xfId="14673"/>
    <cellStyle name="_pgvcl-costal_PGVCL-_PBR CO_DAILY REPORT GIS - 20-01-09 3 10" xfId="14674"/>
    <cellStyle name="_pgvcl-costal_pgvcl_PBR CO_DAILY REPORT GIS - 20-01-09 3 2" xfId="14675"/>
    <cellStyle name="_pgvcl-costal_PGVCL-_PBR CO_DAILY REPORT GIS - 20-01-09 3 2" xfId="14676"/>
    <cellStyle name="_pgvcl-costal_pgvcl_PBR CO_DAILY REPORT GIS - 20-01-09 3 3" xfId="14677"/>
    <cellStyle name="_pgvcl-costal_PGVCL-_PBR CO_DAILY REPORT GIS - 20-01-09 3 3" xfId="14678"/>
    <cellStyle name="_pgvcl-costal_pgvcl_PBR CO_DAILY REPORT GIS - 20-01-09 3 4" xfId="14679"/>
    <cellStyle name="_pgvcl-costal_PGVCL-_PBR CO_DAILY REPORT GIS - 20-01-09 3 4" xfId="14680"/>
    <cellStyle name="_pgvcl-costal_pgvcl_PBR CO_DAILY REPORT GIS - 20-01-09 3 5" xfId="14681"/>
    <cellStyle name="_pgvcl-costal_PGVCL-_PBR CO_DAILY REPORT GIS - 20-01-09 3 5" xfId="14682"/>
    <cellStyle name="_pgvcl-costal_pgvcl_PBR CO_DAILY REPORT GIS - 20-01-09 3 6" xfId="14683"/>
    <cellStyle name="_pgvcl-costal_PGVCL-_PBR CO_DAILY REPORT GIS - 20-01-09 3 6" xfId="14684"/>
    <cellStyle name="_pgvcl-costal_pgvcl_PBR CO_DAILY REPORT GIS - 20-01-09 3 7" xfId="14685"/>
    <cellStyle name="_pgvcl-costal_PGVCL-_PBR CO_DAILY REPORT GIS - 20-01-09 3 7" xfId="14686"/>
    <cellStyle name="_pgvcl-costal_pgvcl_PBR CO_DAILY REPORT GIS - 20-01-09 3 8" xfId="14687"/>
    <cellStyle name="_pgvcl-costal_PGVCL-_PBR CO_DAILY REPORT GIS - 20-01-09 3 8" xfId="14688"/>
    <cellStyle name="_pgvcl-costal_pgvcl_PBR CO_DAILY REPORT GIS - 20-01-09 3 9" xfId="14689"/>
    <cellStyle name="_pgvcl-costal_PGVCL-_PBR CO_DAILY REPORT GIS - 20-01-09 3 9" xfId="14690"/>
    <cellStyle name="_pgvcl-costal_pgvcl_PBR CO_DAILY REPORT GIS - 20-01-09 4" xfId="14691"/>
    <cellStyle name="_pgvcl-costal_PGVCL-_PBR CO_DAILY REPORT GIS - 20-01-09 4" xfId="14692"/>
    <cellStyle name="_pgvcl-costal_pgvcl_PBR CO_DAILY REPORT GIS - 20-01-09 4 10" xfId="14693"/>
    <cellStyle name="_pgvcl-costal_PGVCL-_PBR CO_DAILY REPORT GIS - 20-01-09 4 10" xfId="14694"/>
    <cellStyle name="_pgvcl-costal_pgvcl_PBR CO_DAILY REPORT GIS - 20-01-09 4 2" xfId="14695"/>
    <cellStyle name="_pgvcl-costal_PGVCL-_PBR CO_DAILY REPORT GIS - 20-01-09 4 2" xfId="14696"/>
    <cellStyle name="_pgvcl-costal_pgvcl_PBR CO_DAILY REPORT GIS - 20-01-09 4 3" xfId="14697"/>
    <cellStyle name="_pgvcl-costal_PGVCL-_PBR CO_DAILY REPORT GIS - 20-01-09 4 3" xfId="14698"/>
    <cellStyle name="_pgvcl-costal_pgvcl_PBR CO_DAILY REPORT GIS - 20-01-09 4 4" xfId="14699"/>
    <cellStyle name="_pgvcl-costal_PGVCL-_PBR CO_DAILY REPORT GIS - 20-01-09 4 4" xfId="14700"/>
    <cellStyle name="_pgvcl-costal_pgvcl_PBR CO_DAILY REPORT GIS - 20-01-09 4 5" xfId="14701"/>
    <cellStyle name="_pgvcl-costal_PGVCL-_PBR CO_DAILY REPORT GIS - 20-01-09 4 5" xfId="14702"/>
    <cellStyle name="_pgvcl-costal_pgvcl_PBR CO_DAILY REPORT GIS - 20-01-09 4 6" xfId="14703"/>
    <cellStyle name="_pgvcl-costal_PGVCL-_PBR CO_DAILY REPORT GIS - 20-01-09 4 6" xfId="14704"/>
    <cellStyle name="_pgvcl-costal_pgvcl_PBR CO_DAILY REPORT GIS - 20-01-09 4 7" xfId="14705"/>
    <cellStyle name="_pgvcl-costal_PGVCL-_PBR CO_DAILY REPORT GIS - 20-01-09 4 7" xfId="14706"/>
    <cellStyle name="_pgvcl-costal_pgvcl_PBR CO_DAILY REPORT GIS - 20-01-09 4 8" xfId="14707"/>
    <cellStyle name="_pgvcl-costal_PGVCL-_PBR CO_DAILY REPORT GIS - 20-01-09 4 8" xfId="14708"/>
    <cellStyle name="_pgvcl-costal_pgvcl_PBR CO_DAILY REPORT GIS - 20-01-09 4 9" xfId="14709"/>
    <cellStyle name="_pgvcl-costal_PGVCL-_PBR CO_DAILY REPORT GIS - 20-01-09 4 9" xfId="14710"/>
    <cellStyle name="_pgvcl-costal_pgvcl_PBR CO_DAILY REPORT GIS - 20-01-09 5" xfId="14711"/>
    <cellStyle name="_pgvcl-costal_PGVCL-_PBR CO_DAILY REPORT GIS - 20-01-09 5" xfId="14712"/>
    <cellStyle name="_pgvcl-costal_pgvcl_PBR CO_DAILY REPORT GIS - 20-01-09 5 10" xfId="14713"/>
    <cellStyle name="_pgvcl-costal_PGVCL-_PBR CO_DAILY REPORT GIS - 20-01-09 5 10" xfId="14714"/>
    <cellStyle name="_pgvcl-costal_pgvcl_PBR CO_DAILY REPORT GIS - 20-01-09 5 2" xfId="14715"/>
    <cellStyle name="_pgvcl-costal_PGVCL-_PBR CO_DAILY REPORT GIS - 20-01-09 5 2" xfId="14716"/>
    <cellStyle name="_pgvcl-costal_pgvcl_PBR CO_DAILY REPORT GIS - 20-01-09 5 3" xfId="14717"/>
    <cellStyle name="_pgvcl-costal_PGVCL-_PBR CO_DAILY REPORT GIS - 20-01-09 5 3" xfId="14718"/>
    <cellStyle name="_pgvcl-costal_pgvcl_PBR CO_DAILY REPORT GIS - 20-01-09 5 4" xfId="14719"/>
    <cellStyle name="_pgvcl-costal_PGVCL-_PBR CO_DAILY REPORT GIS - 20-01-09 5 4" xfId="14720"/>
    <cellStyle name="_pgvcl-costal_pgvcl_PBR CO_DAILY REPORT GIS - 20-01-09 5 5" xfId="14721"/>
    <cellStyle name="_pgvcl-costal_PGVCL-_PBR CO_DAILY REPORT GIS - 20-01-09 5 5" xfId="14722"/>
    <cellStyle name="_pgvcl-costal_pgvcl_PBR CO_DAILY REPORT GIS - 20-01-09 5 6" xfId="14723"/>
    <cellStyle name="_pgvcl-costal_PGVCL-_PBR CO_DAILY REPORT GIS - 20-01-09 5 6" xfId="14724"/>
    <cellStyle name="_pgvcl-costal_pgvcl_PBR CO_DAILY REPORT GIS - 20-01-09 5 7" xfId="14725"/>
    <cellStyle name="_pgvcl-costal_PGVCL-_PBR CO_DAILY REPORT GIS - 20-01-09 5 7" xfId="14726"/>
    <cellStyle name="_pgvcl-costal_pgvcl_PBR CO_DAILY REPORT GIS - 20-01-09 5 8" xfId="14727"/>
    <cellStyle name="_pgvcl-costal_PGVCL-_PBR CO_DAILY REPORT GIS - 20-01-09 5 8" xfId="14728"/>
    <cellStyle name="_pgvcl-costal_pgvcl_PBR CO_DAILY REPORT GIS - 20-01-09 5 9" xfId="14729"/>
    <cellStyle name="_pgvcl-costal_PGVCL-_PBR CO_DAILY REPORT GIS - 20-01-09 5 9" xfId="14730"/>
    <cellStyle name="_pgvcl-costal_pgvcl_PBR CO_DAILY REPORT GIS - 20-01-09 6" xfId="14731"/>
    <cellStyle name="_pgvcl-costal_PGVCL-_PBR CO_DAILY REPORT GIS - 20-01-09 6" xfId="14732"/>
    <cellStyle name="_pgvcl-costal_pgvcl_PBR CO_DAILY REPORT GIS - 20-01-09 6 10" xfId="14733"/>
    <cellStyle name="_pgvcl-costal_PGVCL-_PBR CO_DAILY REPORT GIS - 20-01-09 6 10" xfId="14734"/>
    <cellStyle name="_pgvcl-costal_pgvcl_PBR CO_DAILY REPORT GIS - 20-01-09 6 2" xfId="14735"/>
    <cellStyle name="_pgvcl-costal_PGVCL-_PBR CO_DAILY REPORT GIS - 20-01-09 6 2" xfId="14736"/>
    <cellStyle name="_pgvcl-costal_pgvcl_PBR CO_DAILY REPORT GIS - 20-01-09 6 3" xfId="14737"/>
    <cellStyle name="_pgvcl-costal_PGVCL-_PBR CO_DAILY REPORT GIS - 20-01-09 6 3" xfId="14738"/>
    <cellStyle name="_pgvcl-costal_pgvcl_PBR CO_DAILY REPORT GIS - 20-01-09 6 4" xfId="14739"/>
    <cellStyle name="_pgvcl-costal_PGVCL-_PBR CO_DAILY REPORT GIS - 20-01-09 6 4" xfId="14740"/>
    <cellStyle name="_pgvcl-costal_pgvcl_PBR CO_DAILY REPORT GIS - 20-01-09 6 5" xfId="14741"/>
    <cellStyle name="_pgvcl-costal_PGVCL-_PBR CO_DAILY REPORT GIS - 20-01-09 6 5" xfId="14742"/>
    <cellStyle name="_pgvcl-costal_pgvcl_PBR CO_DAILY REPORT GIS - 20-01-09 6 6" xfId="14743"/>
    <cellStyle name="_pgvcl-costal_PGVCL-_PBR CO_DAILY REPORT GIS - 20-01-09 6 6" xfId="14744"/>
    <cellStyle name="_pgvcl-costal_pgvcl_PBR CO_DAILY REPORT GIS - 20-01-09 6 7" xfId="14745"/>
    <cellStyle name="_pgvcl-costal_PGVCL-_PBR CO_DAILY REPORT GIS - 20-01-09 6 7" xfId="14746"/>
    <cellStyle name="_pgvcl-costal_pgvcl_PBR CO_DAILY REPORT GIS - 20-01-09 6 8" xfId="14747"/>
    <cellStyle name="_pgvcl-costal_PGVCL-_PBR CO_DAILY REPORT GIS - 20-01-09 6 8" xfId="14748"/>
    <cellStyle name="_pgvcl-costal_pgvcl_PBR CO_DAILY REPORT GIS - 20-01-09 6 9" xfId="14749"/>
    <cellStyle name="_pgvcl-costal_PGVCL-_PBR CO_DAILY REPORT GIS - 20-01-09 6 9" xfId="14750"/>
    <cellStyle name="_pgvcl-costal_pgvcl_PBR CO_DAILY REPORT GIS - 20-01-09 7" xfId="14751"/>
    <cellStyle name="_pgvcl-costal_PGVCL-_PBR CO_DAILY REPORT GIS - 20-01-09 7" xfId="14752"/>
    <cellStyle name="_pgvcl-costal_pgvcl_PBR CO_DAILY REPORT GIS - 20-01-09 7 10" xfId="14753"/>
    <cellStyle name="_pgvcl-costal_PGVCL-_PBR CO_DAILY REPORT GIS - 20-01-09 7 10" xfId="14754"/>
    <cellStyle name="_pgvcl-costal_pgvcl_PBR CO_DAILY REPORT GIS - 20-01-09 7 2" xfId="14755"/>
    <cellStyle name="_pgvcl-costal_PGVCL-_PBR CO_DAILY REPORT GIS - 20-01-09 7 2" xfId="14756"/>
    <cellStyle name="_pgvcl-costal_pgvcl_PBR CO_DAILY REPORT GIS - 20-01-09 7 3" xfId="14757"/>
    <cellStyle name="_pgvcl-costal_PGVCL-_PBR CO_DAILY REPORT GIS - 20-01-09 7 3" xfId="14758"/>
    <cellStyle name="_pgvcl-costal_pgvcl_PBR CO_DAILY REPORT GIS - 20-01-09 7 4" xfId="14759"/>
    <cellStyle name="_pgvcl-costal_PGVCL-_PBR CO_DAILY REPORT GIS - 20-01-09 7 4" xfId="14760"/>
    <cellStyle name="_pgvcl-costal_pgvcl_PBR CO_DAILY REPORT GIS - 20-01-09 7 5" xfId="14761"/>
    <cellStyle name="_pgvcl-costal_PGVCL-_PBR CO_DAILY REPORT GIS - 20-01-09 7 5" xfId="14762"/>
    <cellStyle name="_pgvcl-costal_pgvcl_PBR CO_DAILY REPORT GIS - 20-01-09 7 6" xfId="14763"/>
    <cellStyle name="_pgvcl-costal_PGVCL-_PBR CO_DAILY REPORT GIS - 20-01-09 7 6" xfId="14764"/>
    <cellStyle name="_pgvcl-costal_pgvcl_PBR CO_DAILY REPORT GIS - 20-01-09 7 7" xfId="14765"/>
    <cellStyle name="_pgvcl-costal_PGVCL-_PBR CO_DAILY REPORT GIS - 20-01-09 7 7" xfId="14766"/>
    <cellStyle name="_pgvcl-costal_pgvcl_PBR CO_DAILY REPORT GIS - 20-01-09 7 8" xfId="14767"/>
    <cellStyle name="_pgvcl-costal_PGVCL-_PBR CO_DAILY REPORT GIS - 20-01-09 7 8" xfId="14768"/>
    <cellStyle name="_pgvcl-costal_pgvcl_PBR CO_DAILY REPORT GIS - 20-01-09 7 9" xfId="14769"/>
    <cellStyle name="_pgvcl-costal_PGVCL-_PBR CO_DAILY REPORT GIS - 20-01-09 7 9" xfId="14770"/>
    <cellStyle name="_pgvcl-costal_pgvcl_PBR CO_DAILY REPORT GIS - 20-01-09 8" xfId="14771"/>
    <cellStyle name="_pgvcl-costal_PGVCL-_PBR CO_DAILY REPORT GIS - 20-01-09 8" xfId="14772"/>
    <cellStyle name="_pgvcl-costal_pgvcl_PBR-3 &amp; 7 July-09 - Accident" xfId="14773"/>
    <cellStyle name="_pgvcl-costal_PGVCL-_PBR-3 &amp; 7 July-09 - Accident" xfId="14774"/>
    <cellStyle name="_pgvcl-costal_pgvcl_PBR-3 &amp; 7 July-09 - Accident 2" xfId="14775"/>
    <cellStyle name="_pgvcl-costal_PGVCL-_PBR-3 &amp; 7 July-09 - Accident 2" xfId="14776"/>
    <cellStyle name="_pgvcl-costal_pgvcl_PBR-3 june  '12  CIRCLE" xfId="14777"/>
    <cellStyle name="_pgvcl-costal_PGVCL-_PBR-3 june  '12  CIRCLE" xfId="14778"/>
    <cellStyle name="_pgvcl-costal_pgvcl_PBR-3 june  '12  CIRCLE 2" xfId="14779"/>
    <cellStyle name="_pgvcl-costal_PGVCL-_PBR-3 june  '12  CIRCLE 2" xfId="14780"/>
    <cellStyle name="_pgvcl-costal_pgvcl_PBR-3 june  '12  CIRCLE 2 10" xfId="14781"/>
    <cellStyle name="_pgvcl-costal_PGVCL-_PBR-3 june  '12  CIRCLE 2 10" xfId="14782"/>
    <cellStyle name="_pgvcl-costal_pgvcl_PBR-3 june  '12  CIRCLE 2 2" xfId="14783"/>
    <cellStyle name="_pgvcl-costal_PGVCL-_PBR-3 june  '12  CIRCLE 2 2" xfId="14784"/>
    <cellStyle name="_pgvcl-costal_pgvcl_PBR-3 june  '12  CIRCLE 2 3" xfId="14785"/>
    <cellStyle name="_pgvcl-costal_PGVCL-_PBR-3 june  '12  CIRCLE 2 3" xfId="14786"/>
    <cellStyle name="_pgvcl-costal_pgvcl_PBR-3 june  '12  CIRCLE 2 4" xfId="14787"/>
    <cellStyle name="_pgvcl-costal_PGVCL-_PBR-3 june  '12  CIRCLE 2 4" xfId="14788"/>
    <cellStyle name="_pgvcl-costal_pgvcl_PBR-3 june  '12  CIRCLE 2 5" xfId="14789"/>
    <cellStyle name="_pgvcl-costal_PGVCL-_PBR-3 june  '12  CIRCLE 2 5" xfId="14790"/>
    <cellStyle name="_pgvcl-costal_pgvcl_PBR-3 june  '12  CIRCLE 2 6" xfId="14791"/>
    <cellStyle name="_pgvcl-costal_PGVCL-_PBR-3 june  '12  CIRCLE 2 6" xfId="14792"/>
    <cellStyle name="_pgvcl-costal_pgvcl_PBR-3 june  '12  CIRCLE 2 7" xfId="14793"/>
    <cellStyle name="_pgvcl-costal_PGVCL-_PBR-3 june  '12  CIRCLE 2 7" xfId="14794"/>
    <cellStyle name="_pgvcl-costal_pgvcl_PBR-3 june  '12  CIRCLE 2 8" xfId="14795"/>
    <cellStyle name="_pgvcl-costal_PGVCL-_PBR-3 june  '12  CIRCLE 2 8" xfId="14796"/>
    <cellStyle name="_pgvcl-costal_pgvcl_PBR-3 june  '12  CIRCLE 2 9" xfId="14797"/>
    <cellStyle name="_pgvcl-costal_PGVCL-_PBR-3 june  '12  CIRCLE 2 9" xfId="14798"/>
    <cellStyle name="_pgvcl-costal_pgvcl_PBR-3 june  '12  CIRCLE 3" xfId="14799"/>
    <cellStyle name="_pgvcl-costal_PGVCL-_PBR-3 june  '12  CIRCLE 3" xfId="14800"/>
    <cellStyle name="_pgvcl-costal_pgvcl_PBR-3 june  '12  CIRCLE 3 10" xfId="14801"/>
    <cellStyle name="_pgvcl-costal_PGVCL-_PBR-3 june  '12  CIRCLE 3 10" xfId="14802"/>
    <cellStyle name="_pgvcl-costal_pgvcl_PBR-3 june  '12  CIRCLE 3 2" xfId="14803"/>
    <cellStyle name="_pgvcl-costal_PGVCL-_PBR-3 june  '12  CIRCLE 3 2" xfId="14804"/>
    <cellStyle name="_pgvcl-costal_pgvcl_PBR-3 june  '12  CIRCLE 3 3" xfId="14805"/>
    <cellStyle name="_pgvcl-costal_PGVCL-_PBR-3 june  '12  CIRCLE 3 3" xfId="14806"/>
    <cellStyle name="_pgvcl-costal_pgvcl_PBR-3 june  '12  CIRCLE 3 4" xfId="14807"/>
    <cellStyle name="_pgvcl-costal_PGVCL-_PBR-3 june  '12  CIRCLE 3 4" xfId="14808"/>
    <cellStyle name="_pgvcl-costal_pgvcl_PBR-3 june  '12  CIRCLE 3 5" xfId="14809"/>
    <cellStyle name="_pgvcl-costal_PGVCL-_PBR-3 june  '12  CIRCLE 3 5" xfId="14810"/>
    <cellStyle name="_pgvcl-costal_pgvcl_PBR-3 june  '12  CIRCLE 3 6" xfId="14811"/>
    <cellStyle name="_pgvcl-costal_PGVCL-_PBR-3 june  '12  CIRCLE 3 6" xfId="14812"/>
    <cellStyle name="_pgvcl-costal_pgvcl_PBR-3 june  '12  CIRCLE 3 7" xfId="14813"/>
    <cellStyle name="_pgvcl-costal_PGVCL-_PBR-3 june  '12  CIRCLE 3 7" xfId="14814"/>
    <cellStyle name="_pgvcl-costal_pgvcl_PBR-3 june  '12  CIRCLE 3 8" xfId="14815"/>
    <cellStyle name="_pgvcl-costal_PGVCL-_PBR-3 june  '12  CIRCLE 3 8" xfId="14816"/>
    <cellStyle name="_pgvcl-costal_pgvcl_PBR-3 june  '12  CIRCLE 3 9" xfId="14817"/>
    <cellStyle name="_pgvcl-costal_PGVCL-_PBR-3 june  '12  CIRCLE 3 9" xfId="14818"/>
    <cellStyle name="_pgvcl-costal_pgvcl_PBR-3 june  '12  CIRCLE 4" xfId="14819"/>
    <cellStyle name="_pgvcl-costal_PGVCL-_PBR-3 june  '12  CIRCLE 4" xfId="14820"/>
    <cellStyle name="_pgvcl-costal_pgvcl_PBR-3 june  '12  CIRCLE 4 10" xfId="14821"/>
    <cellStyle name="_pgvcl-costal_PGVCL-_PBR-3 june  '12  CIRCLE 4 10" xfId="14822"/>
    <cellStyle name="_pgvcl-costal_pgvcl_PBR-3 june  '12  CIRCLE 4 2" xfId="14823"/>
    <cellStyle name="_pgvcl-costal_PGVCL-_PBR-3 june  '12  CIRCLE 4 2" xfId="14824"/>
    <cellStyle name="_pgvcl-costal_pgvcl_PBR-3 june  '12  CIRCLE 4 3" xfId="14825"/>
    <cellStyle name="_pgvcl-costal_PGVCL-_PBR-3 june  '12  CIRCLE 4 3" xfId="14826"/>
    <cellStyle name="_pgvcl-costal_pgvcl_PBR-3 june  '12  CIRCLE 4 4" xfId="14827"/>
    <cellStyle name="_pgvcl-costal_PGVCL-_PBR-3 june  '12  CIRCLE 4 4" xfId="14828"/>
    <cellStyle name="_pgvcl-costal_pgvcl_PBR-3 june  '12  CIRCLE 4 5" xfId="14829"/>
    <cellStyle name="_pgvcl-costal_PGVCL-_PBR-3 june  '12  CIRCLE 4 5" xfId="14830"/>
    <cellStyle name="_pgvcl-costal_pgvcl_PBR-3 june  '12  CIRCLE 4 6" xfId="14831"/>
    <cellStyle name="_pgvcl-costal_PGVCL-_PBR-3 june  '12  CIRCLE 4 6" xfId="14832"/>
    <cellStyle name="_pgvcl-costal_pgvcl_PBR-3 june  '12  CIRCLE 4 7" xfId="14833"/>
    <cellStyle name="_pgvcl-costal_PGVCL-_PBR-3 june  '12  CIRCLE 4 7" xfId="14834"/>
    <cellStyle name="_pgvcl-costal_pgvcl_PBR-3 june  '12  CIRCLE 4 8" xfId="14835"/>
    <cellStyle name="_pgvcl-costal_PGVCL-_PBR-3 june  '12  CIRCLE 4 8" xfId="14836"/>
    <cellStyle name="_pgvcl-costal_pgvcl_PBR-3 june  '12  CIRCLE 4 9" xfId="14837"/>
    <cellStyle name="_pgvcl-costal_PGVCL-_PBR-3 june  '12  CIRCLE 4 9" xfId="14838"/>
    <cellStyle name="_pgvcl-costal_pgvcl_PBR-3 june  '12  CIRCLE 5" xfId="14839"/>
    <cellStyle name="_pgvcl-costal_PGVCL-_PBR-3 june  '12  CIRCLE 5" xfId="14840"/>
    <cellStyle name="_pgvcl-costal_pgvcl_PBR-3 june  '12  CIRCLE 5 10" xfId="14841"/>
    <cellStyle name="_pgvcl-costal_PGVCL-_PBR-3 june  '12  CIRCLE 5 10" xfId="14842"/>
    <cellStyle name="_pgvcl-costal_pgvcl_PBR-3 june  '12  CIRCLE 5 2" xfId="14843"/>
    <cellStyle name="_pgvcl-costal_PGVCL-_PBR-3 june  '12  CIRCLE 5 2" xfId="14844"/>
    <cellStyle name="_pgvcl-costal_pgvcl_PBR-3 june  '12  CIRCLE 5 3" xfId="14845"/>
    <cellStyle name="_pgvcl-costal_PGVCL-_PBR-3 june  '12  CIRCLE 5 3" xfId="14846"/>
    <cellStyle name="_pgvcl-costal_pgvcl_PBR-3 june  '12  CIRCLE 5 4" xfId="14847"/>
    <cellStyle name="_pgvcl-costal_PGVCL-_PBR-3 june  '12  CIRCLE 5 4" xfId="14848"/>
    <cellStyle name="_pgvcl-costal_pgvcl_PBR-3 june  '12  CIRCLE 5 5" xfId="14849"/>
    <cellStyle name="_pgvcl-costal_PGVCL-_PBR-3 june  '12  CIRCLE 5 5" xfId="14850"/>
    <cellStyle name="_pgvcl-costal_pgvcl_PBR-3 june  '12  CIRCLE 5 6" xfId="14851"/>
    <cellStyle name="_pgvcl-costal_PGVCL-_PBR-3 june  '12  CIRCLE 5 6" xfId="14852"/>
    <cellStyle name="_pgvcl-costal_pgvcl_PBR-3 june  '12  CIRCLE 5 7" xfId="14853"/>
    <cellStyle name="_pgvcl-costal_PGVCL-_PBR-3 june  '12  CIRCLE 5 7" xfId="14854"/>
    <cellStyle name="_pgvcl-costal_pgvcl_PBR-3 june  '12  CIRCLE 5 8" xfId="14855"/>
    <cellStyle name="_pgvcl-costal_PGVCL-_PBR-3 june  '12  CIRCLE 5 8" xfId="14856"/>
    <cellStyle name="_pgvcl-costal_pgvcl_PBR-3 june  '12  CIRCLE 5 9" xfId="14857"/>
    <cellStyle name="_pgvcl-costal_PGVCL-_PBR-3 june  '12  CIRCLE 5 9" xfId="14858"/>
    <cellStyle name="_pgvcl-costal_pgvcl_PBR-3 june  '12  CIRCLE 6" xfId="14859"/>
    <cellStyle name="_pgvcl-costal_PGVCL-_PBR-3 june  '12  CIRCLE 6" xfId="14860"/>
    <cellStyle name="_pgvcl-costal_pgvcl_PBR-3 june  '12  CIRCLE 6 10" xfId="14861"/>
    <cellStyle name="_pgvcl-costal_PGVCL-_PBR-3 june  '12  CIRCLE 6 10" xfId="14862"/>
    <cellStyle name="_pgvcl-costal_pgvcl_PBR-3 june  '12  CIRCLE 6 2" xfId="14863"/>
    <cellStyle name="_pgvcl-costal_PGVCL-_PBR-3 june  '12  CIRCLE 6 2" xfId="14864"/>
    <cellStyle name="_pgvcl-costal_pgvcl_PBR-3 june  '12  CIRCLE 6 3" xfId="14865"/>
    <cellStyle name="_pgvcl-costal_PGVCL-_PBR-3 june  '12  CIRCLE 6 3" xfId="14866"/>
    <cellStyle name="_pgvcl-costal_pgvcl_PBR-3 june  '12  CIRCLE 6 4" xfId="14867"/>
    <cellStyle name="_pgvcl-costal_PGVCL-_PBR-3 june  '12  CIRCLE 6 4" xfId="14868"/>
    <cellStyle name="_pgvcl-costal_pgvcl_PBR-3 june  '12  CIRCLE 6 5" xfId="14869"/>
    <cellStyle name="_pgvcl-costal_PGVCL-_PBR-3 june  '12  CIRCLE 6 5" xfId="14870"/>
    <cellStyle name="_pgvcl-costal_pgvcl_PBR-3 june  '12  CIRCLE 6 6" xfId="14871"/>
    <cellStyle name="_pgvcl-costal_PGVCL-_PBR-3 june  '12  CIRCLE 6 6" xfId="14872"/>
    <cellStyle name="_pgvcl-costal_pgvcl_PBR-3 june  '12  CIRCLE 6 7" xfId="14873"/>
    <cellStyle name="_pgvcl-costal_PGVCL-_PBR-3 june  '12  CIRCLE 6 7" xfId="14874"/>
    <cellStyle name="_pgvcl-costal_pgvcl_PBR-3 june  '12  CIRCLE 6 8" xfId="14875"/>
    <cellStyle name="_pgvcl-costal_PGVCL-_PBR-3 june  '12  CIRCLE 6 8" xfId="14876"/>
    <cellStyle name="_pgvcl-costal_pgvcl_PBR-3 june  '12  CIRCLE 6 9" xfId="14877"/>
    <cellStyle name="_pgvcl-costal_PGVCL-_PBR-3 june  '12  CIRCLE 6 9" xfId="14878"/>
    <cellStyle name="_pgvcl-costal_pgvcl_PBR-3 june  '12  CIRCLE 7" xfId="14879"/>
    <cellStyle name="_pgvcl-costal_PGVCL-_PBR-3 june  '12  CIRCLE 7" xfId="14880"/>
    <cellStyle name="_pgvcl-costal_pgvcl_PBR-3 june  '12  CIRCLE 7 10" xfId="14881"/>
    <cellStyle name="_pgvcl-costal_PGVCL-_PBR-3 june  '12  CIRCLE 7 10" xfId="14882"/>
    <cellStyle name="_pgvcl-costal_pgvcl_PBR-3 june  '12  CIRCLE 7 2" xfId="14883"/>
    <cellStyle name="_pgvcl-costal_PGVCL-_PBR-3 june  '12  CIRCLE 7 2" xfId="14884"/>
    <cellStyle name="_pgvcl-costal_pgvcl_PBR-3 june  '12  CIRCLE 7 3" xfId="14885"/>
    <cellStyle name="_pgvcl-costal_PGVCL-_PBR-3 june  '12  CIRCLE 7 3" xfId="14886"/>
    <cellStyle name="_pgvcl-costal_pgvcl_PBR-3 june  '12  CIRCLE 7 4" xfId="14887"/>
    <cellStyle name="_pgvcl-costal_PGVCL-_PBR-3 june  '12  CIRCLE 7 4" xfId="14888"/>
    <cellStyle name="_pgvcl-costal_pgvcl_PBR-3 june  '12  CIRCLE 7 5" xfId="14889"/>
    <cellStyle name="_pgvcl-costal_PGVCL-_PBR-3 june  '12  CIRCLE 7 5" xfId="14890"/>
    <cellStyle name="_pgvcl-costal_pgvcl_PBR-3 june  '12  CIRCLE 7 6" xfId="14891"/>
    <cellStyle name="_pgvcl-costal_PGVCL-_PBR-3 june  '12  CIRCLE 7 6" xfId="14892"/>
    <cellStyle name="_pgvcl-costal_pgvcl_PBR-3 june  '12  CIRCLE 7 7" xfId="14893"/>
    <cellStyle name="_pgvcl-costal_PGVCL-_PBR-3 june  '12  CIRCLE 7 7" xfId="14894"/>
    <cellStyle name="_pgvcl-costal_pgvcl_PBR-3 june  '12  CIRCLE 7 8" xfId="14895"/>
    <cellStyle name="_pgvcl-costal_PGVCL-_PBR-3 june  '12  CIRCLE 7 8" xfId="14896"/>
    <cellStyle name="_pgvcl-costal_pgvcl_PBR-3 june  '12  CIRCLE 7 9" xfId="14897"/>
    <cellStyle name="_pgvcl-costal_PGVCL-_PBR-3 june  '12  CIRCLE 7 9" xfId="14898"/>
    <cellStyle name="_pgvcl-costal_pgvcl_PBR-3 june  '12  CIRCLE 8" xfId="14899"/>
    <cellStyle name="_pgvcl-costal_PGVCL-_PBR-3 june  '12  CIRCLE 8" xfId="14900"/>
    <cellStyle name="_pgvcl-costal_pgvcl_PBR-7" xfId="14901"/>
    <cellStyle name="_pgvcl-costal_PGVCL-_PBR-7" xfId="14902"/>
    <cellStyle name="_pgvcl-costal_pgvcl_PBR-7 2" xfId="14903"/>
    <cellStyle name="_pgvcl-costal_PGVCL-_PBR-7 2" xfId="14904"/>
    <cellStyle name="_pgvcl-costal_pgvcl_PBR-7 2 10" xfId="14905"/>
    <cellStyle name="_pgvcl-costal_PGVCL-_PBR-7 2 10" xfId="14906"/>
    <cellStyle name="_pgvcl-costal_pgvcl_PBR-7 2 2" xfId="14907"/>
    <cellStyle name="_pgvcl-costal_PGVCL-_PBR-7 2 2" xfId="14908"/>
    <cellStyle name="_pgvcl-costal_pgvcl_PBR-7 2 3" xfId="14909"/>
    <cellStyle name="_pgvcl-costal_PGVCL-_PBR-7 2 3" xfId="14910"/>
    <cellStyle name="_pgvcl-costal_pgvcl_PBR-7 2 4" xfId="14911"/>
    <cellStyle name="_pgvcl-costal_PGVCL-_PBR-7 2 4" xfId="14912"/>
    <cellStyle name="_pgvcl-costal_pgvcl_PBR-7 2 5" xfId="14913"/>
    <cellStyle name="_pgvcl-costal_PGVCL-_PBR-7 2 5" xfId="14914"/>
    <cellStyle name="_pgvcl-costal_pgvcl_PBR-7 2 6" xfId="14915"/>
    <cellStyle name="_pgvcl-costal_PGVCL-_PBR-7 2 6" xfId="14916"/>
    <cellStyle name="_pgvcl-costal_pgvcl_PBR-7 2 7" xfId="14917"/>
    <cellStyle name="_pgvcl-costal_PGVCL-_PBR-7 2 7" xfId="14918"/>
    <cellStyle name="_pgvcl-costal_pgvcl_PBR-7 2 8" xfId="14919"/>
    <cellStyle name="_pgvcl-costal_PGVCL-_PBR-7 2 8" xfId="14920"/>
    <cellStyle name="_pgvcl-costal_pgvcl_PBR-7 2 9" xfId="14921"/>
    <cellStyle name="_pgvcl-costal_PGVCL-_PBR-7 2 9" xfId="14922"/>
    <cellStyle name="_pgvcl-costal_pgvcl_PBR-7 3" xfId="14923"/>
    <cellStyle name="_pgvcl-costal_PGVCL-_PBR-7 3" xfId="14924"/>
    <cellStyle name="_pgvcl-costal_pgvcl_PBR-7 3 10" xfId="14925"/>
    <cellStyle name="_pgvcl-costal_PGVCL-_PBR-7 3 10" xfId="14926"/>
    <cellStyle name="_pgvcl-costal_pgvcl_PBR-7 3 2" xfId="14927"/>
    <cellStyle name="_pgvcl-costal_PGVCL-_PBR-7 3 2" xfId="14928"/>
    <cellStyle name="_pgvcl-costal_pgvcl_PBR-7 3 3" xfId="14929"/>
    <cellStyle name="_pgvcl-costal_PGVCL-_PBR-7 3 3" xfId="14930"/>
    <cellStyle name="_pgvcl-costal_pgvcl_PBR-7 3 4" xfId="14931"/>
    <cellStyle name="_pgvcl-costal_PGVCL-_PBR-7 3 4" xfId="14932"/>
    <cellStyle name="_pgvcl-costal_pgvcl_PBR-7 3 5" xfId="14933"/>
    <cellStyle name="_pgvcl-costal_PGVCL-_PBR-7 3 5" xfId="14934"/>
    <cellStyle name="_pgvcl-costal_pgvcl_PBR-7 3 6" xfId="14935"/>
    <cellStyle name="_pgvcl-costal_PGVCL-_PBR-7 3 6" xfId="14936"/>
    <cellStyle name="_pgvcl-costal_pgvcl_PBR-7 3 7" xfId="14937"/>
    <cellStyle name="_pgvcl-costal_PGVCL-_PBR-7 3 7" xfId="14938"/>
    <cellStyle name="_pgvcl-costal_pgvcl_PBR-7 3 8" xfId="14939"/>
    <cellStyle name="_pgvcl-costal_PGVCL-_PBR-7 3 8" xfId="14940"/>
    <cellStyle name="_pgvcl-costal_pgvcl_PBR-7 3 9" xfId="14941"/>
    <cellStyle name="_pgvcl-costal_PGVCL-_PBR-7 3 9" xfId="14942"/>
    <cellStyle name="_pgvcl-costal_pgvcl_PBR-7 4" xfId="14943"/>
    <cellStyle name="_pgvcl-costal_PGVCL-_PBR-7 4" xfId="14944"/>
    <cellStyle name="_pgvcl-costal_pgvcl_PBR-7 4 10" xfId="14945"/>
    <cellStyle name="_pgvcl-costal_PGVCL-_PBR-7 4 10" xfId="14946"/>
    <cellStyle name="_pgvcl-costal_pgvcl_PBR-7 4 2" xfId="14947"/>
    <cellStyle name="_pgvcl-costal_PGVCL-_PBR-7 4 2" xfId="14948"/>
    <cellStyle name="_pgvcl-costal_pgvcl_PBR-7 4 3" xfId="14949"/>
    <cellStyle name="_pgvcl-costal_PGVCL-_PBR-7 4 3" xfId="14950"/>
    <cellStyle name="_pgvcl-costal_pgvcl_PBR-7 4 4" xfId="14951"/>
    <cellStyle name="_pgvcl-costal_PGVCL-_PBR-7 4 4" xfId="14952"/>
    <cellStyle name="_pgvcl-costal_pgvcl_PBR-7 4 5" xfId="14953"/>
    <cellStyle name="_pgvcl-costal_PGVCL-_PBR-7 4 5" xfId="14954"/>
    <cellStyle name="_pgvcl-costal_pgvcl_PBR-7 4 6" xfId="14955"/>
    <cellStyle name="_pgvcl-costal_PGVCL-_PBR-7 4 6" xfId="14956"/>
    <cellStyle name="_pgvcl-costal_pgvcl_PBR-7 4 7" xfId="14957"/>
    <cellStyle name="_pgvcl-costal_PGVCL-_PBR-7 4 7" xfId="14958"/>
    <cellStyle name="_pgvcl-costal_pgvcl_PBR-7 4 8" xfId="14959"/>
    <cellStyle name="_pgvcl-costal_PGVCL-_PBR-7 4 8" xfId="14960"/>
    <cellStyle name="_pgvcl-costal_pgvcl_PBR-7 4 9" xfId="14961"/>
    <cellStyle name="_pgvcl-costal_PGVCL-_PBR-7 4 9" xfId="14962"/>
    <cellStyle name="_pgvcl-costal_pgvcl_PBR-7 5" xfId="14963"/>
    <cellStyle name="_pgvcl-costal_PGVCL-_PBR-7 5" xfId="14964"/>
    <cellStyle name="_pgvcl-costal_pgvcl_PBR-7 5 10" xfId="14965"/>
    <cellStyle name="_pgvcl-costal_PGVCL-_PBR-7 5 10" xfId="14966"/>
    <cellStyle name="_pgvcl-costal_pgvcl_PBR-7 5 2" xfId="14967"/>
    <cellStyle name="_pgvcl-costal_PGVCL-_PBR-7 5 2" xfId="14968"/>
    <cellStyle name="_pgvcl-costal_pgvcl_PBR-7 5 3" xfId="14969"/>
    <cellStyle name="_pgvcl-costal_PGVCL-_PBR-7 5 3" xfId="14970"/>
    <cellStyle name="_pgvcl-costal_pgvcl_PBR-7 5 4" xfId="14971"/>
    <cellStyle name="_pgvcl-costal_PGVCL-_PBR-7 5 4" xfId="14972"/>
    <cellStyle name="_pgvcl-costal_pgvcl_PBR-7 5 5" xfId="14973"/>
    <cellStyle name="_pgvcl-costal_PGVCL-_PBR-7 5 5" xfId="14974"/>
    <cellStyle name="_pgvcl-costal_pgvcl_PBR-7 5 6" xfId="14975"/>
    <cellStyle name="_pgvcl-costal_PGVCL-_PBR-7 5 6" xfId="14976"/>
    <cellStyle name="_pgvcl-costal_pgvcl_PBR-7 5 7" xfId="14977"/>
    <cellStyle name="_pgvcl-costal_PGVCL-_PBR-7 5 7" xfId="14978"/>
    <cellStyle name="_pgvcl-costal_pgvcl_PBR-7 5 8" xfId="14979"/>
    <cellStyle name="_pgvcl-costal_PGVCL-_PBR-7 5 8" xfId="14980"/>
    <cellStyle name="_pgvcl-costal_pgvcl_PBR-7 5 9" xfId="14981"/>
    <cellStyle name="_pgvcl-costal_PGVCL-_PBR-7 5 9" xfId="14982"/>
    <cellStyle name="_pgvcl-costal_pgvcl_PBR-7 6" xfId="14983"/>
    <cellStyle name="_pgvcl-costal_PGVCL-_PBR-7 6" xfId="14984"/>
    <cellStyle name="_pgvcl-costal_pgvcl_PBR-7 6 10" xfId="14985"/>
    <cellStyle name="_pgvcl-costal_PGVCL-_PBR-7 6 10" xfId="14986"/>
    <cellStyle name="_pgvcl-costal_pgvcl_PBR-7 6 2" xfId="14987"/>
    <cellStyle name="_pgvcl-costal_PGVCL-_PBR-7 6 2" xfId="14988"/>
    <cellStyle name="_pgvcl-costal_pgvcl_PBR-7 6 3" xfId="14989"/>
    <cellStyle name="_pgvcl-costal_PGVCL-_PBR-7 6 3" xfId="14990"/>
    <cellStyle name="_pgvcl-costal_pgvcl_PBR-7 6 4" xfId="14991"/>
    <cellStyle name="_pgvcl-costal_PGVCL-_PBR-7 6 4" xfId="14992"/>
    <cellStyle name="_pgvcl-costal_pgvcl_PBR-7 6 5" xfId="14993"/>
    <cellStyle name="_pgvcl-costal_PGVCL-_PBR-7 6 5" xfId="14994"/>
    <cellStyle name="_pgvcl-costal_pgvcl_PBR-7 6 6" xfId="14995"/>
    <cellStyle name="_pgvcl-costal_PGVCL-_PBR-7 6 6" xfId="14996"/>
    <cellStyle name="_pgvcl-costal_pgvcl_PBR-7 6 7" xfId="14997"/>
    <cellStyle name="_pgvcl-costal_PGVCL-_PBR-7 6 7" xfId="14998"/>
    <cellStyle name="_pgvcl-costal_pgvcl_PBR-7 6 8" xfId="14999"/>
    <cellStyle name="_pgvcl-costal_PGVCL-_PBR-7 6 8" xfId="15000"/>
    <cellStyle name="_pgvcl-costal_pgvcl_PBR-7 6 9" xfId="15001"/>
    <cellStyle name="_pgvcl-costal_PGVCL-_PBR-7 6 9" xfId="15002"/>
    <cellStyle name="_pgvcl-costal_pgvcl_PBR-7 7" xfId="15003"/>
    <cellStyle name="_pgvcl-costal_PGVCL-_PBR-7 7" xfId="15004"/>
    <cellStyle name="_pgvcl-costal_pgvcl_PBR-7 7 10" xfId="15005"/>
    <cellStyle name="_pgvcl-costal_PGVCL-_PBR-7 7 10" xfId="15006"/>
    <cellStyle name="_pgvcl-costal_pgvcl_PBR-7 7 2" xfId="15007"/>
    <cellStyle name="_pgvcl-costal_PGVCL-_PBR-7 7 2" xfId="15008"/>
    <cellStyle name="_pgvcl-costal_pgvcl_PBR-7 7 3" xfId="15009"/>
    <cellStyle name="_pgvcl-costal_PGVCL-_PBR-7 7 3" xfId="15010"/>
    <cellStyle name="_pgvcl-costal_pgvcl_PBR-7 7 4" xfId="15011"/>
    <cellStyle name="_pgvcl-costal_PGVCL-_PBR-7 7 4" xfId="15012"/>
    <cellStyle name="_pgvcl-costal_pgvcl_PBR-7 7 5" xfId="15013"/>
    <cellStyle name="_pgvcl-costal_PGVCL-_PBR-7 7 5" xfId="15014"/>
    <cellStyle name="_pgvcl-costal_pgvcl_PBR-7 7 6" xfId="15015"/>
    <cellStyle name="_pgvcl-costal_PGVCL-_PBR-7 7 6" xfId="15016"/>
    <cellStyle name="_pgvcl-costal_pgvcl_PBR-7 7 7" xfId="15017"/>
    <cellStyle name="_pgvcl-costal_PGVCL-_PBR-7 7 7" xfId="15018"/>
    <cellStyle name="_pgvcl-costal_pgvcl_PBR-7 7 8" xfId="15019"/>
    <cellStyle name="_pgvcl-costal_PGVCL-_PBR-7 7 8" xfId="15020"/>
    <cellStyle name="_pgvcl-costal_pgvcl_PBR-7 7 9" xfId="15021"/>
    <cellStyle name="_pgvcl-costal_PGVCL-_PBR-7 7 9" xfId="15022"/>
    <cellStyle name="_pgvcl-costal_pgvcl_PBR-7 8" xfId="15023"/>
    <cellStyle name="_pgvcl-costal_PGVCL-_PBR-7 8" xfId="15024"/>
    <cellStyle name="_pgvcl-costal_pgvcl_PBR-7 FEB-11 " xfId="15025"/>
    <cellStyle name="_pgvcl-costal_PGVCL-_PBR-7 FEB-11 " xfId="15026"/>
    <cellStyle name="_pgvcl-costal_pgvcl_PBR-7 FEB-11  2" xfId="15027"/>
    <cellStyle name="_pgvcl-costal_PGVCL-_PBR-7 FEB-11  2" xfId="15028"/>
    <cellStyle name="_pgvcl-costal_pgvcl_PBR-7 MIS - August-2009" xfId="15029"/>
    <cellStyle name="_pgvcl-costal_PGVCL-_PBR-7 MIS - August-2009" xfId="15030"/>
    <cellStyle name="_pgvcl-costal_pgvcl_PBR-7 MIS - August-2009 2" xfId="15031"/>
    <cellStyle name="_pgvcl-costal_PGVCL-_PBR-7 MIS - August-2009 2" xfId="15032"/>
    <cellStyle name="_pgvcl-costal_pgvcl_PGVCL- 7" xfId="15033"/>
    <cellStyle name="_pgvcl-costal_PGVCL-_PGVCL- 7" xfId="15034"/>
    <cellStyle name="_pgvcl-costal_pgvcl_PGVCL- 7 2" xfId="15035"/>
    <cellStyle name="_pgvcl-costal_PGVCL-_PGVCL- 7 2" xfId="15036"/>
    <cellStyle name="_pgvcl-costal_pgvcl_PGVCL- 7 2 10" xfId="15037"/>
    <cellStyle name="_pgvcl-costal_PGVCL-_PGVCL- 7 2 10" xfId="15038"/>
    <cellStyle name="_pgvcl-costal_pgvcl_PGVCL- 7 2 2" xfId="15039"/>
    <cellStyle name="_pgvcl-costal_PGVCL-_PGVCL- 7 2 2" xfId="15040"/>
    <cellStyle name="_pgvcl-costal_pgvcl_PGVCL- 7 2 3" xfId="15041"/>
    <cellStyle name="_pgvcl-costal_PGVCL-_PGVCL- 7 2 3" xfId="15042"/>
    <cellStyle name="_pgvcl-costal_pgvcl_PGVCL- 7 2 4" xfId="15043"/>
    <cellStyle name="_pgvcl-costal_PGVCL-_PGVCL- 7 2 4" xfId="15044"/>
    <cellStyle name="_pgvcl-costal_pgvcl_PGVCL- 7 2 5" xfId="15045"/>
    <cellStyle name="_pgvcl-costal_PGVCL-_PGVCL- 7 2 5" xfId="15046"/>
    <cellStyle name="_pgvcl-costal_pgvcl_PGVCL- 7 2 6" xfId="15047"/>
    <cellStyle name="_pgvcl-costal_PGVCL-_PGVCL- 7 2 6" xfId="15048"/>
    <cellStyle name="_pgvcl-costal_pgvcl_PGVCL- 7 2 7" xfId="15049"/>
    <cellStyle name="_pgvcl-costal_PGVCL-_PGVCL- 7 2 7" xfId="15050"/>
    <cellStyle name="_pgvcl-costal_pgvcl_PGVCL- 7 2 8" xfId="15051"/>
    <cellStyle name="_pgvcl-costal_PGVCL-_PGVCL- 7 2 8" xfId="15052"/>
    <cellStyle name="_pgvcl-costal_pgvcl_PGVCL- 7 2 9" xfId="15053"/>
    <cellStyle name="_pgvcl-costal_PGVCL-_PGVCL- 7 2 9" xfId="15054"/>
    <cellStyle name="_pgvcl-costal_pgvcl_PGVCL- 7 3" xfId="15055"/>
    <cellStyle name="_pgvcl-costal_PGVCL-_PGVCL- 7 3" xfId="15056"/>
    <cellStyle name="_pgvcl-costal_pgvcl_PGVCL- 7 3 10" xfId="15057"/>
    <cellStyle name="_pgvcl-costal_PGVCL-_PGVCL- 7 3 10" xfId="15058"/>
    <cellStyle name="_pgvcl-costal_pgvcl_PGVCL- 7 3 2" xfId="15059"/>
    <cellStyle name="_pgvcl-costal_PGVCL-_PGVCL- 7 3 2" xfId="15060"/>
    <cellStyle name="_pgvcl-costal_pgvcl_PGVCL- 7 3 3" xfId="15061"/>
    <cellStyle name="_pgvcl-costal_PGVCL-_PGVCL- 7 3 3" xfId="15062"/>
    <cellStyle name="_pgvcl-costal_pgvcl_PGVCL- 7 3 4" xfId="15063"/>
    <cellStyle name="_pgvcl-costal_PGVCL-_PGVCL- 7 3 4" xfId="15064"/>
    <cellStyle name="_pgvcl-costal_pgvcl_PGVCL- 7 3 5" xfId="15065"/>
    <cellStyle name="_pgvcl-costal_PGVCL-_PGVCL- 7 3 5" xfId="15066"/>
    <cellStyle name="_pgvcl-costal_pgvcl_PGVCL- 7 3 6" xfId="15067"/>
    <cellStyle name="_pgvcl-costal_PGVCL-_PGVCL- 7 3 6" xfId="15068"/>
    <cellStyle name="_pgvcl-costal_pgvcl_PGVCL- 7 3 7" xfId="15069"/>
    <cellStyle name="_pgvcl-costal_PGVCL-_PGVCL- 7 3 7" xfId="15070"/>
    <cellStyle name="_pgvcl-costal_pgvcl_PGVCL- 7 3 8" xfId="15071"/>
    <cellStyle name="_pgvcl-costal_PGVCL-_PGVCL- 7 3 8" xfId="15072"/>
    <cellStyle name="_pgvcl-costal_pgvcl_PGVCL- 7 3 9" xfId="15073"/>
    <cellStyle name="_pgvcl-costal_PGVCL-_PGVCL- 7 3 9" xfId="15074"/>
    <cellStyle name="_pgvcl-costal_pgvcl_PGVCL- 7 4" xfId="15075"/>
    <cellStyle name="_pgvcl-costal_PGVCL-_PGVCL- 7 4" xfId="15076"/>
    <cellStyle name="_pgvcl-costal_pgvcl_PGVCL- 7 4 10" xfId="15077"/>
    <cellStyle name="_pgvcl-costal_PGVCL-_PGVCL- 7 4 10" xfId="15078"/>
    <cellStyle name="_pgvcl-costal_pgvcl_PGVCL- 7 4 2" xfId="15079"/>
    <cellStyle name="_pgvcl-costal_PGVCL-_PGVCL- 7 4 2" xfId="15080"/>
    <cellStyle name="_pgvcl-costal_pgvcl_PGVCL- 7 4 3" xfId="15081"/>
    <cellStyle name="_pgvcl-costal_PGVCL-_PGVCL- 7 4 3" xfId="15082"/>
    <cellStyle name="_pgvcl-costal_pgvcl_PGVCL- 7 4 4" xfId="15083"/>
    <cellStyle name="_pgvcl-costal_PGVCL-_PGVCL- 7 4 4" xfId="15084"/>
    <cellStyle name="_pgvcl-costal_pgvcl_PGVCL- 7 4 5" xfId="15085"/>
    <cellStyle name="_pgvcl-costal_PGVCL-_PGVCL- 7 4 5" xfId="15086"/>
    <cellStyle name="_pgvcl-costal_pgvcl_PGVCL- 7 4 6" xfId="15087"/>
    <cellStyle name="_pgvcl-costal_PGVCL-_PGVCL- 7 4 6" xfId="15088"/>
    <cellStyle name="_pgvcl-costal_pgvcl_PGVCL- 7 4 7" xfId="15089"/>
    <cellStyle name="_pgvcl-costal_PGVCL-_PGVCL- 7 4 7" xfId="15090"/>
    <cellStyle name="_pgvcl-costal_pgvcl_PGVCL- 7 4 8" xfId="15091"/>
    <cellStyle name="_pgvcl-costal_PGVCL-_PGVCL- 7 4 8" xfId="15092"/>
    <cellStyle name="_pgvcl-costal_pgvcl_PGVCL- 7 4 9" xfId="15093"/>
    <cellStyle name="_pgvcl-costal_PGVCL-_PGVCL- 7 4 9" xfId="15094"/>
    <cellStyle name="_pgvcl-costal_pgvcl_PGVCL- 7 5" xfId="15095"/>
    <cellStyle name="_pgvcl-costal_PGVCL-_PGVCL- 7 5" xfId="15096"/>
    <cellStyle name="_pgvcl-costal_pgvcl_PGVCL- 7 5 10" xfId="15097"/>
    <cellStyle name="_pgvcl-costal_PGVCL-_PGVCL- 7 5 10" xfId="15098"/>
    <cellStyle name="_pgvcl-costal_pgvcl_PGVCL- 7 5 2" xfId="15099"/>
    <cellStyle name="_pgvcl-costal_PGVCL-_PGVCL- 7 5 2" xfId="15100"/>
    <cellStyle name="_pgvcl-costal_pgvcl_PGVCL- 7 5 3" xfId="15101"/>
    <cellStyle name="_pgvcl-costal_PGVCL-_PGVCL- 7 5 3" xfId="15102"/>
    <cellStyle name="_pgvcl-costal_pgvcl_PGVCL- 7 5 4" xfId="15103"/>
    <cellStyle name="_pgvcl-costal_PGVCL-_PGVCL- 7 5 4" xfId="15104"/>
    <cellStyle name="_pgvcl-costal_pgvcl_PGVCL- 7 5 5" xfId="15105"/>
    <cellStyle name="_pgvcl-costal_PGVCL-_PGVCL- 7 5 5" xfId="15106"/>
    <cellStyle name="_pgvcl-costal_pgvcl_PGVCL- 7 5 6" xfId="15107"/>
    <cellStyle name="_pgvcl-costal_PGVCL-_PGVCL- 7 5 6" xfId="15108"/>
    <cellStyle name="_pgvcl-costal_pgvcl_PGVCL- 7 5 7" xfId="15109"/>
    <cellStyle name="_pgvcl-costal_PGVCL-_PGVCL- 7 5 7" xfId="15110"/>
    <cellStyle name="_pgvcl-costal_pgvcl_PGVCL- 7 5 8" xfId="15111"/>
    <cellStyle name="_pgvcl-costal_PGVCL-_PGVCL- 7 5 8" xfId="15112"/>
    <cellStyle name="_pgvcl-costal_pgvcl_PGVCL- 7 5 9" xfId="15113"/>
    <cellStyle name="_pgvcl-costal_PGVCL-_PGVCL- 7 5 9" xfId="15114"/>
    <cellStyle name="_pgvcl-costal_pgvcl_PGVCL- 7 6" xfId="15115"/>
    <cellStyle name="_pgvcl-costal_PGVCL-_PGVCL- 7 6" xfId="15116"/>
    <cellStyle name="_pgvcl-costal_pgvcl_PGVCL- 7 6 10" xfId="15117"/>
    <cellStyle name="_pgvcl-costal_PGVCL-_PGVCL- 7 6 10" xfId="15118"/>
    <cellStyle name="_pgvcl-costal_pgvcl_PGVCL- 7 6 2" xfId="15119"/>
    <cellStyle name="_pgvcl-costal_PGVCL-_PGVCL- 7 6 2" xfId="15120"/>
    <cellStyle name="_pgvcl-costal_pgvcl_PGVCL- 7 6 3" xfId="15121"/>
    <cellStyle name="_pgvcl-costal_PGVCL-_PGVCL- 7 6 3" xfId="15122"/>
    <cellStyle name="_pgvcl-costal_pgvcl_PGVCL- 7 6 4" xfId="15123"/>
    <cellStyle name="_pgvcl-costal_PGVCL-_PGVCL- 7 6 4" xfId="15124"/>
    <cellStyle name="_pgvcl-costal_pgvcl_PGVCL- 7 6 5" xfId="15125"/>
    <cellStyle name="_pgvcl-costal_PGVCL-_PGVCL- 7 6 5" xfId="15126"/>
    <cellStyle name="_pgvcl-costal_pgvcl_PGVCL- 7 6 6" xfId="15127"/>
    <cellStyle name="_pgvcl-costal_PGVCL-_PGVCL- 7 6 6" xfId="15128"/>
    <cellStyle name="_pgvcl-costal_pgvcl_PGVCL- 7 6 7" xfId="15129"/>
    <cellStyle name="_pgvcl-costal_PGVCL-_PGVCL- 7 6 7" xfId="15130"/>
    <cellStyle name="_pgvcl-costal_pgvcl_PGVCL- 7 6 8" xfId="15131"/>
    <cellStyle name="_pgvcl-costal_PGVCL-_PGVCL- 7 6 8" xfId="15132"/>
    <cellStyle name="_pgvcl-costal_pgvcl_PGVCL- 7 6 9" xfId="15133"/>
    <cellStyle name="_pgvcl-costal_PGVCL-_PGVCL- 7 6 9" xfId="15134"/>
    <cellStyle name="_pgvcl-costal_pgvcl_PGVCL- 7 7" xfId="15135"/>
    <cellStyle name="_pgvcl-costal_PGVCL-_PGVCL- 7 7" xfId="15136"/>
    <cellStyle name="_pgvcl-costal_pgvcl_PGVCL- 7 7 10" xfId="15137"/>
    <cellStyle name="_pgvcl-costal_PGVCL-_PGVCL- 7 7 10" xfId="15138"/>
    <cellStyle name="_pgvcl-costal_pgvcl_PGVCL- 7 7 2" xfId="15139"/>
    <cellStyle name="_pgvcl-costal_PGVCL-_PGVCL- 7 7 2" xfId="15140"/>
    <cellStyle name="_pgvcl-costal_pgvcl_PGVCL- 7 7 3" xfId="15141"/>
    <cellStyle name="_pgvcl-costal_PGVCL-_PGVCL- 7 7 3" xfId="15142"/>
    <cellStyle name="_pgvcl-costal_pgvcl_PGVCL- 7 7 4" xfId="15143"/>
    <cellStyle name="_pgvcl-costal_PGVCL-_PGVCL- 7 7 4" xfId="15144"/>
    <cellStyle name="_pgvcl-costal_pgvcl_PGVCL- 7 7 5" xfId="15145"/>
    <cellStyle name="_pgvcl-costal_PGVCL-_PGVCL- 7 7 5" xfId="15146"/>
    <cellStyle name="_pgvcl-costal_pgvcl_PGVCL- 7 7 6" xfId="15147"/>
    <cellStyle name="_pgvcl-costal_PGVCL-_PGVCL- 7 7 6" xfId="15148"/>
    <cellStyle name="_pgvcl-costal_pgvcl_PGVCL- 7 7 7" xfId="15149"/>
    <cellStyle name="_pgvcl-costal_PGVCL-_PGVCL- 7 7 7" xfId="15150"/>
    <cellStyle name="_pgvcl-costal_pgvcl_PGVCL- 7 7 8" xfId="15151"/>
    <cellStyle name="_pgvcl-costal_PGVCL-_PGVCL- 7 7 8" xfId="15152"/>
    <cellStyle name="_pgvcl-costal_pgvcl_PGVCL- 7 7 9" xfId="15153"/>
    <cellStyle name="_pgvcl-costal_PGVCL-_PGVCL- 7 7 9" xfId="15154"/>
    <cellStyle name="_pgvcl-costal_pgvcl_PGVCL- 7 8" xfId="15155"/>
    <cellStyle name="_pgvcl-costal_PGVCL-_PGVCL- 7 8" xfId="15156"/>
    <cellStyle name="_pgvcl-costal_pgvcl_PGVCL- 9" xfId="15157"/>
    <cellStyle name="_pgvcl-costal_PGVCL-_PGVCL- 9" xfId="15158"/>
    <cellStyle name="_pgvcl-costal_pgvcl_PGVCL- 9 2" xfId="15159"/>
    <cellStyle name="_pgvcl-costal_PGVCL-_PGVCL- 9 2" xfId="15160"/>
    <cellStyle name="_pgvcl-costal_pgvcl_PGVCL- 9 2 10" xfId="15161"/>
    <cellStyle name="_pgvcl-costal_PGVCL-_PGVCL- 9 2 10" xfId="15162"/>
    <cellStyle name="_pgvcl-costal_pgvcl_PGVCL- 9 2 2" xfId="15163"/>
    <cellStyle name="_pgvcl-costal_PGVCL-_PGVCL- 9 2 2" xfId="15164"/>
    <cellStyle name="_pgvcl-costal_pgvcl_PGVCL- 9 2 3" xfId="15165"/>
    <cellStyle name="_pgvcl-costal_PGVCL-_PGVCL- 9 2 3" xfId="15166"/>
    <cellStyle name="_pgvcl-costal_pgvcl_PGVCL- 9 2 4" xfId="15167"/>
    <cellStyle name="_pgvcl-costal_PGVCL-_PGVCL- 9 2 4" xfId="15168"/>
    <cellStyle name="_pgvcl-costal_pgvcl_PGVCL- 9 2 5" xfId="15169"/>
    <cellStyle name="_pgvcl-costal_PGVCL-_PGVCL- 9 2 5" xfId="15170"/>
    <cellStyle name="_pgvcl-costal_pgvcl_PGVCL- 9 2 6" xfId="15171"/>
    <cellStyle name="_pgvcl-costal_PGVCL-_PGVCL- 9 2 6" xfId="15172"/>
    <cellStyle name="_pgvcl-costal_pgvcl_PGVCL- 9 2 7" xfId="15173"/>
    <cellStyle name="_pgvcl-costal_PGVCL-_PGVCL- 9 2 7" xfId="15174"/>
    <cellStyle name="_pgvcl-costal_pgvcl_PGVCL- 9 2 8" xfId="15175"/>
    <cellStyle name="_pgvcl-costal_PGVCL-_PGVCL- 9 2 8" xfId="15176"/>
    <cellStyle name="_pgvcl-costal_pgvcl_PGVCL- 9 2 9" xfId="15177"/>
    <cellStyle name="_pgvcl-costal_PGVCL-_PGVCL- 9 2 9" xfId="15178"/>
    <cellStyle name="_pgvcl-costal_pgvcl_PGVCL- 9 3" xfId="15179"/>
    <cellStyle name="_pgvcl-costal_PGVCL-_PGVCL- 9 3" xfId="15180"/>
    <cellStyle name="_pgvcl-costal_pgvcl_PGVCL- 9 3 10" xfId="15181"/>
    <cellStyle name="_pgvcl-costal_PGVCL-_PGVCL- 9 3 10" xfId="15182"/>
    <cellStyle name="_pgvcl-costal_pgvcl_PGVCL- 9 3 2" xfId="15183"/>
    <cellStyle name="_pgvcl-costal_PGVCL-_PGVCL- 9 3 2" xfId="15184"/>
    <cellStyle name="_pgvcl-costal_pgvcl_PGVCL- 9 3 3" xfId="15185"/>
    <cellStyle name="_pgvcl-costal_PGVCL-_PGVCL- 9 3 3" xfId="15186"/>
    <cellStyle name="_pgvcl-costal_pgvcl_PGVCL- 9 3 4" xfId="15187"/>
    <cellStyle name="_pgvcl-costal_PGVCL-_PGVCL- 9 3 4" xfId="15188"/>
    <cellStyle name="_pgvcl-costal_pgvcl_PGVCL- 9 3 5" xfId="15189"/>
    <cellStyle name="_pgvcl-costal_PGVCL-_PGVCL- 9 3 5" xfId="15190"/>
    <cellStyle name="_pgvcl-costal_pgvcl_PGVCL- 9 3 6" xfId="15191"/>
    <cellStyle name="_pgvcl-costal_PGVCL-_PGVCL- 9 3 6" xfId="15192"/>
    <cellStyle name="_pgvcl-costal_pgvcl_PGVCL- 9 3 7" xfId="15193"/>
    <cellStyle name="_pgvcl-costal_PGVCL-_PGVCL- 9 3 7" xfId="15194"/>
    <cellStyle name="_pgvcl-costal_pgvcl_PGVCL- 9 3 8" xfId="15195"/>
    <cellStyle name="_pgvcl-costal_PGVCL-_PGVCL- 9 3 8" xfId="15196"/>
    <cellStyle name="_pgvcl-costal_pgvcl_PGVCL- 9 3 9" xfId="15197"/>
    <cellStyle name="_pgvcl-costal_PGVCL-_PGVCL- 9 3 9" xfId="15198"/>
    <cellStyle name="_pgvcl-costal_pgvcl_PGVCL- 9 4" xfId="15199"/>
    <cellStyle name="_pgvcl-costal_PGVCL-_PGVCL- 9 4" xfId="15200"/>
    <cellStyle name="_pgvcl-costal_pgvcl_PGVCL- 9 4 10" xfId="15201"/>
    <cellStyle name="_pgvcl-costal_PGVCL-_PGVCL- 9 4 10" xfId="15202"/>
    <cellStyle name="_pgvcl-costal_pgvcl_PGVCL- 9 4 2" xfId="15203"/>
    <cellStyle name="_pgvcl-costal_PGVCL-_PGVCL- 9 4 2" xfId="15204"/>
    <cellStyle name="_pgvcl-costal_pgvcl_PGVCL- 9 4 3" xfId="15205"/>
    <cellStyle name="_pgvcl-costal_PGVCL-_PGVCL- 9 4 3" xfId="15206"/>
    <cellStyle name="_pgvcl-costal_pgvcl_PGVCL- 9 4 4" xfId="15207"/>
    <cellStyle name="_pgvcl-costal_PGVCL-_PGVCL- 9 4 4" xfId="15208"/>
    <cellStyle name="_pgvcl-costal_pgvcl_PGVCL- 9 4 5" xfId="15209"/>
    <cellStyle name="_pgvcl-costal_PGVCL-_PGVCL- 9 4 5" xfId="15210"/>
    <cellStyle name="_pgvcl-costal_pgvcl_PGVCL- 9 4 6" xfId="15211"/>
    <cellStyle name="_pgvcl-costal_PGVCL-_PGVCL- 9 4 6" xfId="15212"/>
    <cellStyle name="_pgvcl-costal_pgvcl_PGVCL- 9 4 7" xfId="15213"/>
    <cellStyle name="_pgvcl-costal_PGVCL-_PGVCL- 9 4 7" xfId="15214"/>
    <cellStyle name="_pgvcl-costal_pgvcl_PGVCL- 9 4 8" xfId="15215"/>
    <cellStyle name="_pgvcl-costal_PGVCL-_PGVCL- 9 4 8" xfId="15216"/>
    <cellStyle name="_pgvcl-costal_pgvcl_PGVCL- 9 4 9" xfId="15217"/>
    <cellStyle name="_pgvcl-costal_PGVCL-_PGVCL- 9 4 9" xfId="15218"/>
    <cellStyle name="_pgvcl-costal_pgvcl_PGVCL- 9 5" xfId="15219"/>
    <cellStyle name="_pgvcl-costal_PGVCL-_PGVCL- 9 5" xfId="15220"/>
    <cellStyle name="_pgvcl-costal_pgvcl_PGVCL- 9 5 10" xfId="15221"/>
    <cellStyle name="_pgvcl-costal_PGVCL-_PGVCL- 9 5 10" xfId="15222"/>
    <cellStyle name="_pgvcl-costal_pgvcl_PGVCL- 9 5 2" xfId="15223"/>
    <cellStyle name="_pgvcl-costal_PGVCL-_PGVCL- 9 5 2" xfId="15224"/>
    <cellStyle name="_pgvcl-costal_pgvcl_PGVCL- 9 5 3" xfId="15225"/>
    <cellStyle name="_pgvcl-costal_PGVCL-_PGVCL- 9 5 3" xfId="15226"/>
    <cellStyle name="_pgvcl-costal_pgvcl_PGVCL- 9 5 4" xfId="15227"/>
    <cellStyle name="_pgvcl-costal_PGVCL-_PGVCL- 9 5 4" xfId="15228"/>
    <cellStyle name="_pgvcl-costal_pgvcl_PGVCL- 9 5 5" xfId="15229"/>
    <cellStyle name="_pgvcl-costal_PGVCL-_PGVCL- 9 5 5" xfId="15230"/>
    <cellStyle name="_pgvcl-costal_pgvcl_PGVCL- 9 5 6" xfId="15231"/>
    <cellStyle name="_pgvcl-costal_PGVCL-_PGVCL- 9 5 6" xfId="15232"/>
    <cellStyle name="_pgvcl-costal_pgvcl_PGVCL- 9 5 7" xfId="15233"/>
    <cellStyle name="_pgvcl-costal_PGVCL-_PGVCL- 9 5 7" xfId="15234"/>
    <cellStyle name="_pgvcl-costal_pgvcl_PGVCL- 9 5 8" xfId="15235"/>
    <cellStyle name="_pgvcl-costal_PGVCL-_PGVCL- 9 5 8" xfId="15236"/>
    <cellStyle name="_pgvcl-costal_pgvcl_PGVCL- 9 5 9" xfId="15237"/>
    <cellStyle name="_pgvcl-costal_PGVCL-_PGVCL- 9 5 9" xfId="15238"/>
    <cellStyle name="_pgvcl-costal_pgvcl_PGVCL- 9 6" xfId="15239"/>
    <cellStyle name="_pgvcl-costal_PGVCL-_PGVCL- 9 6" xfId="15240"/>
    <cellStyle name="_pgvcl-costal_pgvcl_PGVCL- 9 6 10" xfId="15241"/>
    <cellStyle name="_pgvcl-costal_PGVCL-_PGVCL- 9 6 10" xfId="15242"/>
    <cellStyle name="_pgvcl-costal_pgvcl_PGVCL- 9 6 2" xfId="15243"/>
    <cellStyle name="_pgvcl-costal_PGVCL-_PGVCL- 9 6 2" xfId="15244"/>
    <cellStyle name="_pgvcl-costal_pgvcl_PGVCL- 9 6 3" xfId="15245"/>
    <cellStyle name="_pgvcl-costal_PGVCL-_PGVCL- 9 6 3" xfId="15246"/>
    <cellStyle name="_pgvcl-costal_pgvcl_PGVCL- 9 6 4" xfId="15247"/>
    <cellStyle name="_pgvcl-costal_PGVCL-_PGVCL- 9 6 4" xfId="15248"/>
    <cellStyle name="_pgvcl-costal_pgvcl_PGVCL- 9 6 5" xfId="15249"/>
    <cellStyle name="_pgvcl-costal_PGVCL-_PGVCL- 9 6 5" xfId="15250"/>
    <cellStyle name="_pgvcl-costal_pgvcl_PGVCL- 9 6 6" xfId="15251"/>
    <cellStyle name="_pgvcl-costal_PGVCL-_PGVCL- 9 6 6" xfId="15252"/>
    <cellStyle name="_pgvcl-costal_pgvcl_PGVCL- 9 6 7" xfId="15253"/>
    <cellStyle name="_pgvcl-costal_PGVCL-_PGVCL- 9 6 7" xfId="15254"/>
    <cellStyle name="_pgvcl-costal_pgvcl_PGVCL- 9 6 8" xfId="15255"/>
    <cellStyle name="_pgvcl-costal_PGVCL-_PGVCL- 9 6 8" xfId="15256"/>
    <cellStyle name="_pgvcl-costal_pgvcl_PGVCL- 9 6 9" xfId="15257"/>
    <cellStyle name="_pgvcl-costal_PGVCL-_PGVCL- 9 6 9" xfId="15258"/>
    <cellStyle name="_pgvcl-costal_pgvcl_PGVCL- 9 7" xfId="15259"/>
    <cellStyle name="_pgvcl-costal_PGVCL-_PGVCL- 9 7" xfId="15260"/>
    <cellStyle name="_pgvcl-costal_pgvcl_PGVCL- 9 7 10" xfId="15261"/>
    <cellStyle name="_pgvcl-costal_PGVCL-_PGVCL- 9 7 10" xfId="15262"/>
    <cellStyle name="_pgvcl-costal_pgvcl_PGVCL- 9 7 2" xfId="15263"/>
    <cellStyle name="_pgvcl-costal_PGVCL-_PGVCL- 9 7 2" xfId="15264"/>
    <cellStyle name="_pgvcl-costal_pgvcl_PGVCL- 9 7 3" xfId="15265"/>
    <cellStyle name="_pgvcl-costal_PGVCL-_PGVCL- 9 7 3" xfId="15266"/>
    <cellStyle name="_pgvcl-costal_pgvcl_PGVCL- 9 7 4" xfId="15267"/>
    <cellStyle name="_pgvcl-costal_PGVCL-_PGVCL- 9 7 4" xfId="15268"/>
    <cellStyle name="_pgvcl-costal_pgvcl_PGVCL- 9 7 5" xfId="15269"/>
    <cellStyle name="_pgvcl-costal_PGVCL-_PGVCL- 9 7 5" xfId="15270"/>
    <cellStyle name="_pgvcl-costal_pgvcl_PGVCL- 9 7 6" xfId="15271"/>
    <cellStyle name="_pgvcl-costal_PGVCL-_PGVCL- 9 7 6" xfId="15272"/>
    <cellStyle name="_pgvcl-costal_pgvcl_PGVCL- 9 7 7" xfId="15273"/>
    <cellStyle name="_pgvcl-costal_PGVCL-_PGVCL- 9 7 7" xfId="15274"/>
    <cellStyle name="_pgvcl-costal_pgvcl_PGVCL- 9 7 8" xfId="15275"/>
    <cellStyle name="_pgvcl-costal_PGVCL-_PGVCL- 9 7 8" xfId="15276"/>
    <cellStyle name="_pgvcl-costal_pgvcl_PGVCL- 9 7 9" xfId="15277"/>
    <cellStyle name="_pgvcl-costal_PGVCL-_PGVCL- 9 7 9" xfId="15278"/>
    <cellStyle name="_pgvcl-costal_pgvcl_PGVCL- 9 8" xfId="15279"/>
    <cellStyle name="_pgvcl-costal_PGVCL-_PGVCL- 9 8" xfId="15280"/>
    <cellStyle name="_pgvcl-costal_pgvcl_PGVCL- 9 Aug. 11" xfId="15281"/>
    <cellStyle name="_pgvcl-costal_PGVCL-_PGVCL- 9 Aug. 11" xfId="15282"/>
    <cellStyle name="_pgvcl-costal_pgvcl_PGVCL- 9 Aug. 11 2" xfId="15283"/>
    <cellStyle name="_pgvcl-costal_PGVCL-_PGVCL- 9 Aug. 11 2" xfId="15284"/>
    <cellStyle name="_pgvcl-costal_pgvcl_PGVCL- 9 Aug. 11 2 10" xfId="15285"/>
    <cellStyle name="_pgvcl-costal_PGVCL-_PGVCL- 9 Aug. 11 2 10" xfId="15286"/>
    <cellStyle name="_pgvcl-costal_pgvcl_PGVCL- 9 Aug. 11 2 2" xfId="15287"/>
    <cellStyle name="_pgvcl-costal_PGVCL-_PGVCL- 9 Aug. 11 2 2" xfId="15288"/>
    <cellStyle name="_pgvcl-costal_pgvcl_PGVCL- 9 Aug. 11 2 3" xfId="15289"/>
    <cellStyle name="_pgvcl-costal_PGVCL-_PGVCL- 9 Aug. 11 2 3" xfId="15290"/>
    <cellStyle name="_pgvcl-costal_pgvcl_PGVCL- 9 Aug. 11 2 4" xfId="15291"/>
    <cellStyle name="_pgvcl-costal_PGVCL-_PGVCL- 9 Aug. 11 2 4" xfId="15292"/>
    <cellStyle name="_pgvcl-costal_pgvcl_PGVCL- 9 Aug. 11 2 5" xfId="15293"/>
    <cellStyle name="_pgvcl-costal_PGVCL-_PGVCL- 9 Aug. 11 2 5" xfId="15294"/>
    <cellStyle name="_pgvcl-costal_pgvcl_PGVCL- 9 Aug. 11 2 6" xfId="15295"/>
    <cellStyle name="_pgvcl-costal_PGVCL-_PGVCL- 9 Aug. 11 2 6" xfId="15296"/>
    <cellStyle name="_pgvcl-costal_pgvcl_PGVCL- 9 Aug. 11 2 7" xfId="15297"/>
    <cellStyle name="_pgvcl-costal_PGVCL-_PGVCL- 9 Aug. 11 2 7" xfId="15298"/>
    <cellStyle name="_pgvcl-costal_pgvcl_PGVCL- 9 Aug. 11 2 8" xfId="15299"/>
    <cellStyle name="_pgvcl-costal_PGVCL-_PGVCL- 9 Aug. 11 2 8" xfId="15300"/>
    <cellStyle name="_pgvcl-costal_pgvcl_PGVCL- 9 Aug. 11 2 9" xfId="15301"/>
    <cellStyle name="_pgvcl-costal_PGVCL-_PGVCL- 9 Aug. 11 2 9" xfId="15302"/>
    <cellStyle name="_pgvcl-costal_pgvcl_PGVCL- 9 Aug. 11 3" xfId="15303"/>
    <cellStyle name="_pgvcl-costal_PGVCL-_PGVCL- 9 Aug. 11 3" xfId="15304"/>
    <cellStyle name="_pgvcl-costal_pgvcl_PGVCL- 9 Aug. 11 3 10" xfId="15305"/>
    <cellStyle name="_pgvcl-costal_PGVCL-_PGVCL- 9 Aug. 11 3 10" xfId="15306"/>
    <cellStyle name="_pgvcl-costal_pgvcl_PGVCL- 9 Aug. 11 3 2" xfId="15307"/>
    <cellStyle name="_pgvcl-costal_PGVCL-_PGVCL- 9 Aug. 11 3 2" xfId="15308"/>
    <cellStyle name="_pgvcl-costal_pgvcl_PGVCL- 9 Aug. 11 3 3" xfId="15309"/>
    <cellStyle name="_pgvcl-costal_PGVCL-_PGVCL- 9 Aug. 11 3 3" xfId="15310"/>
    <cellStyle name="_pgvcl-costal_pgvcl_PGVCL- 9 Aug. 11 3 4" xfId="15311"/>
    <cellStyle name="_pgvcl-costal_PGVCL-_PGVCL- 9 Aug. 11 3 4" xfId="15312"/>
    <cellStyle name="_pgvcl-costal_pgvcl_PGVCL- 9 Aug. 11 3 5" xfId="15313"/>
    <cellStyle name="_pgvcl-costal_PGVCL-_PGVCL- 9 Aug. 11 3 5" xfId="15314"/>
    <cellStyle name="_pgvcl-costal_pgvcl_PGVCL- 9 Aug. 11 3 6" xfId="15315"/>
    <cellStyle name="_pgvcl-costal_PGVCL-_PGVCL- 9 Aug. 11 3 6" xfId="15316"/>
    <cellStyle name="_pgvcl-costal_pgvcl_PGVCL- 9 Aug. 11 3 7" xfId="15317"/>
    <cellStyle name="_pgvcl-costal_PGVCL-_PGVCL- 9 Aug. 11 3 7" xfId="15318"/>
    <cellStyle name="_pgvcl-costal_pgvcl_PGVCL- 9 Aug. 11 3 8" xfId="15319"/>
    <cellStyle name="_pgvcl-costal_PGVCL-_PGVCL- 9 Aug. 11 3 8" xfId="15320"/>
    <cellStyle name="_pgvcl-costal_pgvcl_PGVCL- 9 Aug. 11 3 9" xfId="15321"/>
    <cellStyle name="_pgvcl-costal_PGVCL-_PGVCL- 9 Aug. 11 3 9" xfId="15322"/>
    <cellStyle name="_pgvcl-costal_pgvcl_PGVCL- 9 Aug. 11 4" xfId="15323"/>
    <cellStyle name="_pgvcl-costal_PGVCL-_PGVCL- 9 Aug. 11 4" xfId="15324"/>
    <cellStyle name="_pgvcl-costal_pgvcl_PGVCL- 9 Aug. 11 4 10" xfId="15325"/>
    <cellStyle name="_pgvcl-costal_PGVCL-_PGVCL- 9 Aug. 11 4 10" xfId="15326"/>
    <cellStyle name="_pgvcl-costal_pgvcl_PGVCL- 9 Aug. 11 4 2" xfId="15327"/>
    <cellStyle name="_pgvcl-costal_PGVCL-_PGVCL- 9 Aug. 11 4 2" xfId="15328"/>
    <cellStyle name="_pgvcl-costal_pgvcl_PGVCL- 9 Aug. 11 4 3" xfId="15329"/>
    <cellStyle name="_pgvcl-costal_PGVCL-_PGVCL- 9 Aug. 11 4 3" xfId="15330"/>
    <cellStyle name="_pgvcl-costal_pgvcl_PGVCL- 9 Aug. 11 4 4" xfId="15331"/>
    <cellStyle name="_pgvcl-costal_PGVCL-_PGVCL- 9 Aug. 11 4 4" xfId="15332"/>
    <cellStyle name="_pgvcl-costal_pgvcl_PGVCL- 9 Aug. 11 4 5" xfId="15333"/>
    <cellStyle name="_pgvcl-costal_PGVCL-_PGVCL- 9 Aug. 11 4 5" xfId="15334"/>
    <cellStyle name="_pgvcl-costal_pgvcl_PGVCL- 9 Aug. 11 4 6" xfId="15335"/>
    <cellStyle name="_pgvcl-costal_PGVCL-_PGVCL- 9 Aug. 11 4 6" xfId="15336"/>
    <cellStyle name="_pgvcl-costal_pgvcl_PGVCL- 9 Aug. 11 4 7" xfId="15337"/>
    <cellStyle name="_pgvcl-costal_PGVCL-_PGVCL- 9 Aug. 11 4 7" xfId="15338"/>
    <cellStyle name="_pgvcl-costal_pgvcl_PGVCL- 9 Aug. 11 4 8" xfId="15339"/>
    <cellStyle name="_pgvcl-costal_PGVCL-_PGVCL- 9 Aug. 11 4 8" xfId="15340"/>
    <cellStyle name="_pgvcl-costal_pgvcl_PGVCL- 9 Aug. 11 4 9" xfId="15341"/>
    <cellStyle name="_pgvcl-costal_PGVCL-_PGVCL- 9 Aug. 11 4 9" xfId="15342"/>
    <cellStyle name="_pgvcl-costal_pgvcl_PGVCL- 9 Aug. 11 5" xfId="15343"/>
    <cellStyle name="_pgvcl-costal_PGVCL-_PGVCL- 9 Aug. 11 5" xfId="15344"/>
    <cellStyle name="_pgvcl-costal_pgvcl_PGVCL- 9 Aug. 11 5 10" xfId="15345"/>
    <cellStyle name="_pgvcl-costal_PGVCL-_PGVCL- 9 Aug. 11 5 10" xfId="15346"/>
    <cellStyle name="_pgvcl-costal_pgvcl_PGVCL- 9 Aug. 11 5 2" xfId="15347"/>
    <cellStyle name="_pgvcl-costal_PGVCL-_PGVCL- 9 Aug. 11 5 2" xfId="15348"/>
    <cellStyle name="_pgvcl-costal_pgvcl_PGVCL- 9 Aug. 11 5 3" xfId="15349"/>
    <cellStyle name="_pgvcl-costal_PGVCL-_PGVCL- 9 Aug. 11 5 3" xfId="15350"/>
    <cellStyle name="_pgvcl-costal_pgvcl_PGVCL- 9 Aug. 11 5 4" xfId="15351"/>
    <cellStyle name="_pgvcl-costal_PGVCL-_PGVCL- 9 Aug. 11 5 4" xfId="15352"/>
    <cellStyle name="_pgvcl-costal_pgvcl_PGVCL- 9 Aug. 11 5 5" xfId="15353"/>
    <cellStyle name="_pgvcl-costal_PGVCL-_PGVCL- 9 Aug. 11 5 5" xfId="15354"/>
    <cellStyle name="_pgvcl-costal_pgvcl_PGVCL- 9 Aug. 11 5 6" xfId="15355"/>
    <cellStyle name="_pgvcl-costal_PGVCL-_PGVCL- 9 Aug. 11 5 6" xfId="15356"/>
    <cellStyle name="_pgvcl-costal_pgvcl_PGVCL- 9 Aug. 11 5 7" xfId="15357"/>
    <cellStyle name="_pgvcl-costal_PGVCL-_PGVCL- 9 Aug. 11 5 7" xfId="15358"/>
    <cellStyle name="_pgvcl-costal_pgvcl_PGVCL- 9 Aug. 11 5 8" xfId="15359"/>
    <cellStyle name="_pgvcl-costal_PGVCL-_PGVCL- 9 Aug. 11 5 8" xfId="15360"/>
    <cellStyle name="_pgvcl-costal_pgvcl_PGVCL- 9 Aug. 11 5 9" xfId="15361"/>
    <cellStyle name="_pgvcl-costal_PGVCL-_PGVCL- 9 Aug. 11 5 9" xfId="15362"/>
    <cellStyle name="_pgvcl-costal_pgvcl_PGVCL- 9 Aug. 11 6" xfId="15363"/>
    <cellStyle name="_pgvcl-costal_PGVCL-_PGVCL- 9 Aug. 11 6" xfId="15364"/>
    <cellStyle name="_pgvcl-costal_pgvcl_PGVCL- 9 Aug. 11 6 10" xfId="15365"/>
    <cellStyle name="_pgvcl-costal_PGVCL-_PGVCL- 9 Aug. 11 6 10" xfId="15366"/>
    <cellStyle name="_pgvcl-costal_pgvcl_PGVCL- 9 Aug. 11 6 2" xfId="15367"/>
    <cellStyle name="_pgvcl-costal_PGVCL-_PGVCL- 9 Aug. 11 6 2" xfId="15368"/>
    <cellStyle name="_pgvcl-costal_pgvcl_PGVCL- 9 Aug. 11 6 3" xfId="15369"/>
    <cellStyle name="_pgvcl-costal_PGVCL-_PGVCL- 9 Aug. 11 6 3" xfId="15370"/>
    <cellStyle name="_pgvcl-costal_pgvcl_PGVCL- 9 Aug. 11 6 4" xfId="15371"/>
    <cellStyle name="_pgvcl-costal_PGVCL-_PGVCL- 9 Aug. 11 6 4" xfId="15372"/>
    <cellStyle name="_pgvcl-costal_pgvcl_PGVCL- 9 Aug. 11 6 5" xfId="15373"/>
    <cellStyle name="_pgvcl-costal_PGVCL-_PGVCL- 9 Aug. 11 6 5" xfId="15374"/>
    <cellStyle name="_pgvcl-costal_pgvcl_PGVCL- 9 Aug. 11 6 6" xfId="15375"/>
    <cellStyle name="_pgvcl-costal_PGVCL-_PGVCL- 9 Aug. 11 6 6" xfId="15376"/>
    <cellStyle name="_pgvcl-costal_pgvcl_PGVCL- 9 Aug. 11 6 7" xfId="15377"/>
    <cellStyle name="_pgvcl-costal_PGVCL-_PGVCL- 9 Aug. 11 6 7" xfId="15378"/>
    <cellStyle name="_pgvcl-costal_pgvcl_PGVCL- 9 Aug. 11 6 8" xfId="15379"/>
    <cellStyle name="_pgvcl-costal_PGVCL-_PGVCL- 9 Aug. 11 6 8" xfId="15380"/>
    <cellStyle name="_pgvcl-costal_pgvcl_PGVCL- 9 Aug. 11 6 9" xfId="15381"/>
    <cellStyle name="_pgvcl-costal_PGVCL-_PGVCL- 9 Aug. 11 6 9" xfId="15382"/>
    <cellStyle name="_pgvcl-costal_pgvcl_PGVCL- 9 Aug. 11 7" xfId="15383"/>
    <cellStyle name="_pgvcl-costal_PGVCL-_PGVCL- 9 Aug. 11 7" xfId="15384"/>
    <cellStyle name="_pgvcl-costal_pgvcl_PGVCL- 9 Aug. 11 7 10" xfId="15385"/>
    <cellStyle name="_pgvcl-costal_PGVCL-_PGVCL- 9 Aug. 11 7 10" xfId="15386"/>
    <cellStyle name="_pgvcl-costal_pgvcl_PGVCL- 9 Aug. 11 7 2" xfId="15387"/>
    <cellStyle name="_pgvcl-costal_PGVCL-_PGVCL- 9 Aug. 11 7 2" xfId="15388"/>
    <cellStyle name="_pgvcl-costal_pgvcl_PGVCL- 9 Aug. 11 7 3" xfId="15389"/>
    <cellStyle name="_pgvcl-costal_PGVCL-_PGVCL- 9 Aug. 11 7 3" xfId="15390"/>
    <cellStyle name="_pgvcl-costal_pgvcl_PGVCL- 9 Aug. 11 7 4" xfId="15391"/>
    <cellStyle name="_pgvcl-costal_PGVCL-_PGVCL- 9 Aug. 11 7 4" xfId="15392"/>
    <cellStyle name="_pgvcl-costal_pgvcl_PGVCL- 9 Aug. 11 7 5" xfId="15393"/>
    <cellStyle name="_pgvcl-costal_PGVCL-_PGVCL- 9 Aug. 11 7 5" xfId="15394"/>
    <cellStyle name="_pgvcl-costal_pgvcl_PGVCL- 9 Aug. 11 7 6" xfId="15395"/>
    <cellStyle name="_pgvcl-costal_PGVCL-_PGVCL- 9 Aug. 11 7 6" xfId="15396"/>
    <cellStyle name="_pgvcl-costal_pgvcl_PGVCL- 9 Aug. 11 7 7" xfId="15397"/>
    <cellStyle name="_pgvcl-costal_PGVCL-_PGVCL- 9 Aug. 11 7 7" xfId="15398"/>
    <cellStyle name="_pgvcl-costal_pgvcl_PGVCL- 9 Aug. 11 7 8" xfId="15399"/>
    <cellStyle name="_pgvcl-costal_PGVCL-_PGVCL- 9 Aug. 11 7 8" xfId="15400"/>
    <cellStyle name="_pgvcl-costal_pgvcl_PGVCL- 9 Aug. 11 7 9" xfId="15401"/>
    <cellStyle name="_pgvcl-costal_PGVCL-_PGVCL- 9 Aug. 11 7 9" xfId="15402"/>
    <cellStyle name="_pgvcl-costal_pgvcl_PGVCL- 9 Aug. 11 8" xfId="15403"/>
    <cellStyle name="_pgvcl-costal_PGVCL-_PGVCL- 9 Aug. 11 8" xfId="15404"/>
    <cellStyle name="_pgvcl-costal_pgvcl_PGVCL- 9 Jun. 11" xfId="15405"/>
    <cellStyle name="_pgvcl-costal_PGVCL-_PGVCL- 9 Jun. 11" xfId="15406"/>
    <cellStyle name="_pgvcl-costal_pgvcl_PGVCL- 9 Jun. 11 2" xfId="15407"/>
    <cellStyle name="_pgvcl-costal_PGVCL-_PGVCL- 9 Jun. 11 2" xfId="15408"/>
    <cellStyle name="_pgvcl-costal_pgvcl_PGVCL- 9 Jun. 11 2 10" xfId="15409"/>
    <cellStyle name="_pgvcl-costal_PGVCL-_PGVCL- 9 Jun. 11 2 10" xfId="15410"/>
    <cellStyle name="_pgvcl-costal_pgvcl_PGVCL- 9 Jun. 11 2 2" xfId="15411"/>
    <cellStyle name="_pgvcl-costal_PGVCL-_PGVCL- 9 Jun. 11 2 2" xfId="15412"/>
    <cellStyle name="_pgvcl-costal_pgvcl_PGVCL- 9 Jun. 11 2 3" xfId="15413"/>
    <cellStyle name="_pgvcl-costal_PGVCL-_PGVCL- 9 Jun. 11 2 3" xfId="15414"/>
    <cellStyle name="_pgvcl-costal_pgvcl_PGVCL- 9 Jun. 11 2 4" xfId="15415"/>
    <cellStyle name="_pgvcl-costal_PGVCL-_PGVCL- 9 Jun. 11 2 4" xfId="15416"/>
    <cellStyle name="_pgvcl-costal_pgvcl_PGVCL- 9 Jun. 11 2 5" xfId="15417"/>
    <cellStyle name="_pgvcl-costal_PGVCL-_PGVCL- 9 Jun. 11 2 5" xfId="15418"/>
    <cellStyle name="_pgvcl-costal_pgvcl_PGVCL- 9 Jun. 11 2 6" xfId="15419"/>
    <cellStyle name="_pgvcl-costal_PGVCL-_PGVCL- 9 Jun. 11 2 6" xfId="15420"/>
    <cellStyle name="_pgvcl-costal_pgvcl_PGVCL- 9 Jun. 11 2 7" xfId="15421"/>
    <cellStyle name="_pgvcl-costal_PGVCL-_PGVCL- 9 Jun. 11 2 7" xfId="15422"/>
    <cellStyle name="_pgvcl-costal_pgvcl_PGVCL- 9 Jun. 11 2 8" xfId="15423"/>
    <cellStyle name="_pgvcl-costal_PGVCL-_PGVCL- 9 Jun. 11 2 8" xfId="15424"/>
    <cellStyle name="_pgvcl-costal_pgvcl_PGVCL- 9 Jun. 11 2 9" xfId="15425"/>
    <cellStyle name="_pgvcl-costal_PGVCL-_PGVCL- 9 Jun. 11 2 9" xfId="15426"/>
    <cellStyle name="_pgvcl-costal_pgvcl_PGVCL- 9 Jun. 11 3" xfId="15427"/>
    <cellStyle name="_pgvcl-costal_PGVCL-_PGVCL- 9 Jun. 11 3" xfId="15428"/>
    <cellStyle name="_pgvcl-costal_pgvcl_PGVCL- 9 Jun. 11 3 10" xfId="15429"/>
    <cellStyle name="_pgvcl-costal_PGVCL-_PGVCL- 9 Jun. 11 3 10" xfId="15430"/>
    <cellStyle name="_pgvcl-costal_pgvcl_PGVCL- 9 Jun. 11 3 2" xfId="15431"/>
    <cellStyle name="_pgvcl-costal_PGVCL-_PGVCL- 9 Jun. 11 3 2" xfId="15432"/>
    <cellStyle name="_pgvcl-costal_pgvcl_PGVCL- 9 Jun. 11 3 3" xfId="15433"/>
    <cellStyle name="_pgvcl-costal_PGVCL-_PGVCL- 9 Jun. 11 3 3" xfId="15434"/>
    <cellStyle name="_pgvcl-costal_pgvcl_PGVCL- 9 Jun. 11 3 4" xfId="15435"/>
    <cellStyle name="_pgvcl-costal_PGVCL-_PGVCL- 9 Jun. 11 3 4" xfId="15436"/>
    <cellStyle name="_pgvcl-costal_pgvcl_PGVCL- 9 Jun. 11 3 5" xfId="15437"/>
    <cellStyle name="_pgvcl-costal_PGVCL-_PGVCL- 9 Jun. 11 3 5" xfId="15438"/>
    <cellStyle name="_pgvcl-costal_pgvcl_PGVCL- 9 Jun. 11 3 6" xfId="15439"/>
    <cellStyle name="_pgvcl-costal_PGVCL-_PGVCL- 9 Jun. 11 3 6" xfId="15440"/>
    <cellStyle name="_pgvcl-costal_pgvcl_PGVCL- 9 Jun. 11 3 7" xfId="15441"/>
    <cellStyle name="_pgvcl-costal_PGVCL-_PGVCL- 9 Jun. 11 3 7" xfId="15442"/>
    <cellStyle name="_pgvcl-costal_pgvcl_PGVCL- 9 Jun. 11 3 8" xfId="15443"/>
    <cellStyle name="_pgvcl-costal_PGVCL-_PGVCL- 9 Jun. 11 3 8" xfId="15444"/>
    <cellStyle name="_pgvcl-costal_pgvcl_PGVCL- 9 Jun. 11 3 9" xfId="15445"/>
    <cellStyle name="_pgvcl-costal_PGVCL-_PGVCL- 9 Jun. 11 3 9" xfId="15446"/>
    <cellStyle name="_pgvcl-costal_pgvcl_PGVCL- 9 Jun. 11 4" xfId="15447"/>
    <cellStyle name="_pgvcl-costal_PGVCL-_PGVCL- 9 Jun. 11 4" xfId="15448"/>
    <cellStyle name="_pgvcl-costal_pgvcl_PGVCL- 9 Jun. 11 4 10" xfId="15449"/>
    <cellStyle name="_pgvcl-costal_PGVCL-_PGVCL- 9 Jun. 11 4 10" xfId="15450"/>
    <cellStyle name="_pgvcl-costal_pgvcl_PGVCL- 9 Jun. 11 4 2" xfId="15451"/>
    <cellStyle name="_pgvcl-costal_PGVCL-_PGVCL- 9 Jun. 11 4 2" xfId="15452"/>
    <cellStyle name="_pgvcl-costal_pgvcl_PGVCL- 9 Jun. 11 4 3" xfId="15453"/>
    <cellStyle name="_pgvcl-costal_PGVCL-_PGVCL- 9 Jun. 11 4 3" xfId="15454"/>
    <cellStyle name="_pgvcl-costal_pgvcl_PGVCL- 9 Jun. 11 4 4" xfId="15455"/>
    <cellStyle name="_pgvcl-costal_PGVCL-_PGVCL- 9 Jun. 11 4 4" xfId="15456"/>
    <cellStyle name="_pgvcl-costal_pgvcl_PGVCL- 9 Jun. 11 4 5" xfId="15457"/>
    <cellStyle name="_pgvcl-costal_PGVCL-_PGVCL- 9 Jun. 11 4 5" xfId="15458"/>
    <cellStyle name="_pgvcl-costal_pgvcl_PGVCL- 9 Jun. 11 4 6" xfId="15459"/>
    <cellStyle name="_pgvcl-costal_PGVCL-_PGVCL- 9 Jun. 11 4 6" xfId="15460"/>
    <cellStyle name="_pgvcl-costal_pgvcl_PGVCL- 9 Jun. 11 4 7" xfId="15461"/>
    <cellStyle name="_pgvcl-costal_PGVCL-_PGVCL- 9 Jun. 11 4 7" xfId="15462"/>
    <cellStyle name="_pgvcl-costal_pgvcl_PGVCL- 9 Jun. 11 4 8" xfId="15463"/>
    <cellStyle name="_pgvcl-costal_PGVCL-_PGVCL- 9 Jun. 11 4 8" xfId="15464"/>
    <cellStyle name="_pgvcl-costal_pgvcl_PGVCL- 9 Jun. 11 4 9" xfId="15465"/>
    <cellStyle name="_pgvcl-costal_PGVCL-_PGVCL- 9 Jun. 11 4 9" xfId="15466"/>
    <cellStyle name="_pgvcl-costal_pgvcl_PGVCL- 9 Jun. 11 5" xfId="15467"/>
    <cellStyle name="_pgvcl-costal_PGVCL-_PGVCL- 9 Jun. 11 5" xfId="15468"/>
    <cellStyle name="_pgvcl-costal_pgvcl_PGVCL- 9 Jun. 11 5 10" xfId="15469"/>
    <cellStyle name="_pgvcl-costal_PGVCL-_PGVCL- 9 Jun. 11 5 10" xfId="15470"/>
    <cellStyle name="_pgvcl-costal_pgvcl_PGVCL- 9 Jun. 11 5 2" xfId="15471"/>
    <cellStyle name="_pgvcl-costal_PGVCL-_PGVCL- 9 Jun. 11 5 2" xfId="15472"/>
    <cellStyle name="_pgvcl-costal_pgvcl_PGVCL- 9 Jun. 11 5 3" xfId="15473"/>
    <cellStyle name="_pgvcl-costal_PGVCL-_PGVCL- 9 Jun. 11 5 3" xfId="15474"/>
    <cellStyle name="_pgvcl-costal_pgvcl_PGVCL- 9 Jun. 11 5 4" xfId="15475"/>
    <cellStyle name="_pgvcl-costal_PGVCL-_PGVCL- 9 Jun. 11 5 4" xfId="15476"/>
    <cellStyle name="_pgvcl-costal_pgvcl_PGVCL- 9 Jun. 11 5 5" xfId="15477"/>
    <cellStyle name="_pgvcl-costal_PGVCL-_PGVCL- 9 Jun. 11 5 5" xfId="15478"/>
    <cellStyle name="_pgvcl-costal_pgvcl_PGVCL- 9 Jun. 11 5 6" xfId="15479"/>
    <cellStyle name="_pgvcl-costal_PGVCL-_PGVCL- 9 Jun. 11 5 6" xfId="15480"/>
    <cellStyle name="_pgvcl-costal_pgvcl_PGVCL- 9 Jun. 11 5 7" xfId="15481"/>
    <cellStyle name="_pgvcl-costal_PGVCL-_PGVCL- 9 Jun. 11 5 7" xfId="15482"/>
    <cellStyle name="_pgvcl-costal_pgvcl_PGVCL- 9 Jun. 11 5 8" xfId="15483"/>
    <cellStyle name="_pgvcl-costal_PGVCL-_PGVCL- 9 Jun. 11 5 8" xfId="15484"/>
    <cellStyle name="_pgvcl-costal_pgvcl_PGVCL- 9 Jun. 11 5 9" xfId="15485"/>
    <cellStyle name="_pgvcl-costal_PGVCL-_PGVCL- 9 Jun. 11 5 9" xfId="15486"/>
    <cellStyle name="_pgvcl-costal_pgvcl_PGVCL- 9 Jun. 11 6" xfId="15487"/>
    <cellStyle name="_pgvcl-costal_PGVCL-_PGVCL- 9 Jun. 11 6" xfId="15488"/>
    <cellStyle name="_pgvcl-costal_pgvcl_PGVCL- 9 Jun. 11 6 10" xfId="15489"/>
    <cellStyle name="_pgvcl-costal_PGVCL-_PGVCL- 9 Jun. 11 6 10" xfId="15490"/>
    <cellStyle name="_pgvcl-costal_pgvcl_PGVCL- 9 Jun. 11 6 2" xfId="15491"/>
    <cellStyle name="_pgvcl-costal_PGVCL-_PGVCL- 9 Jun. 11 6 2" xfId="15492"/>
    <cellStyle name="_pgvcl-costal_pgvcl_PGVCL- 9 Jun. 11 6 3" xfId="15493"/>
    <cellStyle name="_pgvcl-costal_PGVCL-_PGVCL- 9 Jun. 11 6 3" xfId="15494"/>
    <cellStyle name="_pgvcl-costal_pgvcl_PGVCL- 9 Jun. 11 6 4" xfId="15495"/>
    <cellStyle name="_pgvcl-costal_PGVCL-_PGVCL- 9 Jun. 11 6 4" xfId="15496"/>
    <cellStyle name="_pgvcl-costal_pgvcl_PGVCL- 9 Jun. 11 6 5" xfId="15497"/>
    <cellStyle name="_pgvcl-costal_PGVCL-_PGVCL- 9 Jun. 11 6 5" xfId="15498"/>
    <cellStyle name="_pgvcl-costal_pgvcl_PGVCL- 9 Jun. 11 6 6" xfId="15499"/>
    <cellStyle name="_pgvcl-costal_PGVCL-_PGVCL- 9 Jun. 11 6 6" xfId="15500"/>
    <cellStyle name="_pgvcl-costal_pgvcl_PGVCL- 9 Jun. 11 6 7" xfId="15501"/>
    <cellStyle name="_pgvcl-costal_PGVCL-_PGVCL- 9 Jun. 11 6 7" xfId="15502"/>
    <cellStyle name="_pgvcl-costal_pgvcl_PGVCL- 9 Jun. 11 6 8" xfId="15503"/>
    <cellStyle name="_pgvcl-costal_PGVCL-_PGVCL- 9 Jun. 11 6 8" xfId="15504"/>
    <cellStyle name="_pgvcl-costal_pgvcl_PGVCL- 9 Jun. 11 6 9" xfId="15505"/>
    <cellStyle name="_pgvcl-costal_PGVCL-_PGVCL- 9 Jun. 11 6 9" xfId="15506"/>
    <cellStyle name="_pgvcl-costal_pgvcl_PGVCL- 9 Jun. 11 7" xfId="15507"/>
    <cellStyle name="_pgvcl-costal_PGVCL-_PGVCL- 9 Jun. 11 7" xfId="15508"/>
    <cellStyle name="_pgvcl-costal_pgvcl_PGVCL- 9 Jun. 11 7 10" xfId="15509"/>
    <cellStyle name="_pgvcl-costal_PGVCL-_PGVCL- 9 Jun. 11 7 10" xfId="15510"/>
    <cellStyle name="_pgvcl-costal_pgvcl_PGVCL- 9 Jun. 11 7 2" xfId="15511"/>
    <cellStyle name="_pgvcl-costal_PGVCL-_PGVCL- 9 Jun. 11 7 2" xfId="15512"/>
    <cellStyle name="_pgvcl-costal_pgvcl_PGVCL- 9 Jun. 11 7 3" xfId="15513"/>
    <cellStyle name="_pgvcl-costal_PGVCL-_PGVCL- 9 Jun. 11 7 3" xfId="15514"/>
    <cellStyle name="_pgvcl-costal_pgvcl_PGVCL- 9 Jun. 11 7 4" xfId="15515"/>
    <cellStyle name="_pgvcl-costal_PGVCL-_PGVCL- 9 Jun. 11 7 4" xfId="15516"/>
    <cellStyle name="_pgvcl-costal_pgvcl_PGVCL- 9 Jun. 11 7 5" xfId="15517"/>
    <cellStyle name="_pgvcl-costal_PGVCL-_PGVCL- 9 Jun. 11 7 5" xfId="15518"/>
    <cellStyle name="_pgvcl-costal_pgvcl_PGVCL- 9 Jun. 11 7 6" xfId="15519"/>
    <cellStyle name="_pgvcl-costal_PGVCL-_PGVCL- 9 Jun. 11 7 6" xfId="15520"/>
    <cellStyle name="_pgvcl-costal_pgvcl_PGVCL- 9 Jun. 11 7 7" xfId="15521"/>
    <cellStyle name="_pgvcl-costal_PGVCL-_PGVCL- 9 Jun. 11 7 7" xfId="15522"/>
    <cellStyle name="_pgvcl-costal_pgvcl_PGVCL- 9 Jun. 11 7 8" xfId="15523"/>
    <cellStyle name="_pgvcl-costal_PGVCL-_PGVCL- 9 Jun. 11 7 8" xfId="15524"/>
    <cellStyle name="_pgvcl-costal_pgvcl_PGVCL- 9 Jun. 11 7 9" xfId="15525"/>
    <cellStyle name="_pgvcl-costal_PGVCL-_PGVCL- 9 Jun. 11 7 9" xfId="15526"/>
    <cellStyle name="_pgvcl-costal_pgvcl_PGVCL- 9 Jun. 11 8" xfId="15527"/>
    <cellStyle name="_pgvcl-costal_PGVCL-_PGVCL- 9 Jun. 11 8" xfId="15528"/>
    <cellStyle name="_pgvcl-costal_pgvcl_PGVCL- 9 May 11" xfId="15529"/>
    <cellStyle name="_pgvcl-costal_PGVCL-_PGVCL- 9 May 11" xfId="15530"/>
    <cellStyle name="_pgvcl-costal_pgvcl_PGVCL- 9 May 11 2" xfId="15531"/>
    <cellStyle name="_pgvcl-costal_PGVCL-_PGVCL- 9 May 11 2" xfId="15532"/>
    <cellStyle name="_pgvcl-costal_pgvcl_PGVCL- 9 May 11 2 10" xfId="15533"/>
    <cellStyle name="_pgvcl-costal_PGVCL-_PGVCL- 9 May 11 2 10" xfId="15534"/>
    <cellStyle name="_pgvcl-costal_pgvcl_PGVCL- 9 May 11 2 2" xfId="15535"/>
    <cellStyle name="_pgvcl-costal_PGVCL-_PGVCL- 9 May 11 2 2" xfId="15536"/>
    <cellStyle name="_pgvcl-costal_pgvcl_PGVCL- 9 May 11 2 3" xfId="15537"/>
    <cellStyle name="_pgvcl-costal_PGVCL-_PGVCL- 9 May 11 2 3" xfId="15538"/>
    <cellStyle name="_pgvcl-costal_pgvcl_PGVCL- 9 May 11 2 4" xfId="15539"/>
    <cellStyle name="_pgvcl-costal_PGVCL-_PGVCL- 9 May 11 2 4" xfId="15540"/>
    <cellStyle name="_pgvcl-costal_pgvcl_PGVCL- 9 May 11 2 5" xfId="15541"/>
    <cellStyle name="_pgvcl-costal_PGVCL-_PGVCL- 9 May 11 2 5" xfId="15542"/>
    <cellStyle name="_pgvcl-costal_pgvcl_PGVCL- 9 May 11 2 6" xfId="15543"/>
    <cellStyle name="_pgvcl-costal_PGVCL-_PGVCL- 9 May 11 2 6" xfId="15544"/>
    <cellStyle name="_pgvcl-costal_pgvcl_PGVCL- 9 May 11 2 7" xfId="15545"/>
    <cellStyle name="_pgvcl-costal_PGVCL-_PGVCL- 9 May 11 2 7" xfId="15546"/>
    <cellStyle name="_pgvcl-costal_pgvcl_PGVCL- 9 May 11 2 8" xfId="15547"/>
    <cellStyle name="_pgvcl-costal_PGVCL-_PGVCL- 9 May 11 2 8" xfId="15548"/>
    <cellStyle name="_pgvcl-costal_pgvcl_PGVCL- 9 May 11 2 9" xfId="15549"/>
    <cellStyle name="_pgvcl-costal_PGVCL-_PGVCL- 9 May 11 2 9" xfId="15550"/>
    <cellStyle name="_pgvcl-costal_pgvcl_PGVCL- 9 May 11 3" xfId="15551"/>
    <cellStyle name="_pgvcl-costal_PGVCL-_PGVCL- 9 May 11 3" xfId="15552"/>
    <cellStyle name="_pgvcl-costal_pgvcl_PGVCL- 9 May 11 3 10" xfId="15553"/>
    <cellStyle name="_pgvcl-costal_PGVCL-_PGVCL- 9 May 11 3 10" xfId="15554"/>
    <cellStyle name="_pgvcl-costal_pgvcl_PGVCL- 9 May 11 3 2" xfId="15555"/>
    <cellStyle name="_pgvcl-costal_PGVCL-_PGVCL- 9 May 11 3 2" xfId="15556"/>
    <cellStyle name="_pgvcl-costal_pgvcl_PGVCL- 9 May 11 3 3" xfId="15557"/>
    <cellStyle name="_pgvcl-costal_PGVCL-_PGVCL- 9 May 11 3 3" xfId="15558"/>
    <cellStyle name="_pgvcl-costal_pgvcl_PGVCL- 9 May 11 3 4" xfId="15559"/>
    <cellStyle name="_pgvcl-costal_PGVCL-_PGVCL- 9 May 11 3 4" xfId="15560"/>
    <cellStyle name="_pgvcl-costal_pgvcl_PGVCL- 9 May 11 3 5" xfId="15561"/>
    <cellStyle name="_pgvcl-costal_PGVCL-_PGVCL- 9 May 11 3 5" xfId="15562"/>
    <cellStyle name="_pgvcl-costal_pgvcl_PGVCL- 9 May 11 3 6" xfId="15563"/>
    <cellStyle name="_pgvcl-costal_PGVCL-_PGVCL- 9 May 11 3 6" xfId="15564"/>
    <cellStyle name="_pgvcl-costal_pgvcl_PGVCL- 9 May 11 3 7" xfId="15565"/>
    <cellStyle name="_pgvcl-costal_PGVCL-_PGVCL- 9 May 11 3 7" xfId="15566"/>
    <cellStyle name="_pgvcl-costal_pgvcl_PGVCL- 9 May 11 3 8" xfId="15567"/>
    <cellStyle name="_pgvcl-costal_PGVCL-_PGVCL- 9 May 11 3 8" xfId="15568"/>
    <cellStyle name="_pgvcl-costal_pgvcl_PGVCL- 9 May 11 3 9" xfId="15569"/>
    <cellStyle name="_pgvcl-costal_PGVCL-_PGVCL- 9 May 11 3 9" xfId="15570"/>
    <cellStyle name="_pgvcl-costal_pgvcl_PGVCL- 9 May 11 4" xfId="15571"/>
    <cellStyle name="_pgvcl-costal_PGVCL-_PGVCL- 9 May 11 4" xfId="15572"/>
    <cellStyle name="_pgvcl-costal_pgvcl_PGVCL- 9 May 11 4 10" xfId="15573"/>
    <cellStyle name="_pgvcl-costal_PGVCL-_PGVCL- 9 May 11 4 10" xfId="15574"/>
    <cellStyle name="_pgvcl-costal_pgvcl_PGVCL- 9 May 11 4 2" xfId="15575"/>
    <cellStyle name="_pgvcl-costal_PGVCL-_PGVCL- 9 May 11 4 2" xfId="15576"/>
    <cellStyle name="_pgvcl-costal_pgvcl_PGVCL- 9 May 11 4 3" xfId="15577"/>
    <cellStyle name="_pgvcl-costal_PGVCL-_PGVCL- 9 May 11 4 3" xfId="15578"/>
    <cellStyle name="_pgvcl-costal_pgvcl_PGVCL- 9 May 11 4 4" xfId="15579"/>
    <cellStyle name="_pgvcl-costal_PGVCL-_PGVCL- 9 May 11 4 4" xfId="15580"/>
    <cellStyle name="_pgvcl-costal_pgvcl_PGVCL- 9 May 11 4 5" xfId="15581"/>
    <cellStyle name="_pgvcl-costal_PGVCL-_PGVCL- 9 May 11 4 5" xfId="15582"/>
    <cellStyle name="_pgvcl-costal_pgvcl_PGVCL- 9 May 11 4 6" xfId="15583"/>
    <cellStyle name="_pgvcl-costal_PGVCL-_PGVCL- 9 May 11 4 6" xfId="15584"/>
    <cellStyle name="_pgvcl-costal_pgvcl_PGVCL- 9 May 11 4 7" xfId="15585"/>
    <cellStyle name="_pgvcl-costal_PGVCL-_PGVCL- 9 May 11 4 7" xfId="15586"/>
    <cellStyle name="_pgvcl-costal_pgvcl_PGVCL- 9 May 11 4 8" xfId="15587"/>
    <cellStyle name="_pgvcl-costal_PGVCL-_PGVCL- 9 May 11 4 8" xfId="15588"/>
    <cellStyle name="_pgvcl-costal_pgvcl_PGVCL- 9 May 11 4 9" xfId="15589"/>
    <cellStyle name="_pgvcl-costal_PGVCL-_PGVCL- 9 May 11 4 9" xfId="15590"/>
    <cellStyle name="_pgvcl-costal_pgvcl_PGVCL- 9 May 11 5" xfId="15591"/>
    <cellStyle name="_pgvcl-costal_PGVCL-_PGVCL- 9 May 11 5" xfId="15592"/>
    <cellStyle name="_pgvcl-costal_pgvcl_PGVCL- 9 May 11 5 10" xfId="15593"/>
    <cellStyle name="_pgvcl-costal_PGVCL-_PGVCL- 9 May 11 5 10" xfId="15594"/>
    <cellStyle name="_pgvcl-costal_pgvcl_PGVCL- 9 May 11 5 2" xfId="15595"/>
    <cellStyle name="_pgvcl-costal_PGVCL-_PGVCL- 9 May 11 5 2" xfId="15596"/>
    <cellStyle name="_pgvcl-costal_pgvcl_PGVCL- 9 May 11 5 3" xfId="15597"/>
    <cellStyle name="_pgvcl-costal_PGVCL-_PGVCL- 9 May 11 5 3" xfId="15598"/>
    <cellStyle name="_pgvcl-costal_pgvcl_PGVCL- 9 May 11 5 4" xfId="15599"/>
    <cellStyle name="_pgvcl-costal_PGVCL-_PGVCL- 9 May 11 5 4" xfId="15600"/>
    <cellStyle name="_pgvcl-costal_pgvcl_PGVCL- 9 May 11 5 5" xfId="15601"/>
    <cellStyle name="_pgvcl-costal_PGVCL-_PGVCL- 9 May 11 5 5" xfId="15602"/>
    <cellStyle name="_pgvcl-costal_pgvcl_PGVCL- 9 May 11 5 6" xfId="15603"/>
    <cellStyle name="_pgvcl-costal_PGVCL-_PGVCL- 9 May 11 5 6" xfId="15604"/>
    <cellStyle name="_pgvcl-costal_pgvcl_PGVCL- 9 May 11 5 7" xfId="15605"/>
    <cellStyle name="_pgvcl-costal_PGVCL-_PGVCL- 9 May 11 5 7" xfId="15606"/>
    <cellStyle name="_pgvcl-costal_pgvcl_PGVCL- 9 May 11 5 8" xfId="15607"/>
    <cellStyle name="_pgvcl-costal_PGVCL-_PGVCL- 9 May 11 5 8" xfId="15608"/>
    <cellStyle name="_pgvcl-costal_pgvcl_PGVCL- 9 May 11 5 9" xfId="15609"/>
    <cellStyle name="_pgvcl-costal_PGVCL-_PGVCL- 9 May 11 5 9" xfId="15610"/>
    <cellStyle name="_pgvcl-costal_pgvcl_PGVCL- 9 May 11 6" xfId="15611"/>
    <cellStyle name="_pgvcl-costal_PGVCL-_PGVCL- 9 May 11 6" xfId="15612"/>
    <cellStyle name="_pgvcl-costal_pgvcl_PGVCL- 9 May 11 6 10" xfId="15613"/>
    <cellStyle name="_pgvcl-costal_PGVCL-_PGVCL- 9 May 11 6 10" xfId="15614"/>
    <cellStyle name="_pgvcl-costal_pgvcl_PGVCL- 9 May 11 6 2" xfId="15615"/>
    <cellStyle name="_pgvcl-costal_PGVCL-_PGVCL- 9 May 11 6 2" xfId="15616"/>
    <cellStyle name="_pgvcl-costal_pgvcl_PGVCL- 9 May 11 6 3" xfId="15617"/>
    <cellStyle name="_pgvcl-costal_PGVCL-_PGVCL- 9 May 11 6 3" xfId="15618"/>
    <cellStyle name="_pgvcl-costal_pgvcl_PGVCL- 9 May 11 6 4" xfId="15619"/>
    <cellStyle name="_pgvcl-costal_PGVCL-_PGVCL- 9 May 11 6 4" xfId="15620"/>
    <cellStyle name="_pgvcl-costal_pgvcl_PGVCL- 9 May 11 6 5" xfId="15621"/>
    <cellStyle name="_pgvcl-costal_PGVCL-_PGVCL- 9 May 11 6 5" xfId="15622"/>
    <cellStyle name="_pgvcl-costal_pgvcl_PGVCL- 9 May 11 6 6" xfId="15623"/>
    <cellStyle name="_pgvcl-costal_PGVCL-_PGVCL- 9 May 11 6 6" xfId="15624"/>
    <cellStyle name="_pgvcl-costal_pgvcl_PGVCL- 9 May 11 6 7" xfId="15625"/>
    <cellStyle name="_pgvcl-costal_PGVCL-_PGVCL- 9 May 11 6 7" xfId="15626"/>
    <cellStyle name="_pgvcl-costal_pgvcl_PGVCL- 9 May 11 6 8" xfId="15627"/>
    <cellStyle name="_pgvcl-costal_PGVCL-_PGVCL- 9 May 11 6 8" xfId="15628"/>
    <cellStyle name="_pgvcl-costal_pgvcl_PGVCL- 9 May 11 6 9" xfId="15629"/>
    <cellStyle name="_pgvcl-costal_PGVCL-_PGVCL- 9 May 11 6 9" xfId="15630"/>
    <cellStyle name="_pgvcl-costal_pgvcl_PGVCL- 9 May 11 7" xfId="15631"/>
    <cellStyle name="_pgvcl-costal_PGVCL-_PGVCL- 9 May 11 7" xfId="15632"/>
    <cellStyle name="_pgvcl-costal_pgvcl_PGVCL- 9 May 11 7 10" xfId="15633"/>
    <cellStyle name="_pgvcl-costal_PGVCL-_PGVCL- 9 May 11 7 10" xfId="15634"/>
    <cellStyle name="_pgvcl-costal_pgvcl_PGVCL- 9 May 11 7 2" xfId="15635"/>
    <cellStyle name="_pgvcl-costal_PGVCL-_PGVCL- 9 May 11 7 2" xfId="15636"/>
    <cellStyle name="_pgvcl-costal_pgvcl_PGVCL- 9 May 11 7 3" xfId="15637"/>
    <cellStyle name="_pgvcl-costal_PGVCL-_PGVCL- 9 May 11 7 3" xfId="15638"/>
    <cellStyle name="_pgvcl-costal_pgvcl_PGVCL- 9 May 11 7 4" xfId="15639"/>
    <cellStyle name="_pgvcl-costal_PGVCL-_PGVCL- 9 May 11 7 4" xfId="15640"/>
    <cellStyle name="_pgvcl-costal_pgvcl_PGVCL- 9 May 11 7 5" xfId="15641"/>
    <cellStyle name="_pgvcl-costal_PGVCL-_PGVCL- 9 May 11 7 5" xfId="15642"/>
    <cellStyle name="_pgvcl-costal_pgvcl_PGVCL- 9 May 11 7 6" xfId="15643"/>
    <cellStyle name="_pgvcl-costal_PGVCL-_PGVCL- 9 May 11 7 6" xfId="15644"/>
    <cellStyle name="_pgvcl-costal_pgvcl_PGVCL- 9 May 11 7 7" xfId="15645"/>
    <cellStyle name="_pgvcl-costal_PGVCL-_PGVCL- 9 May 11 7 7" xfId="15646"/>
    <cellStyle name="_pgvcl-costal_pgvcl_PGVCL- 9 May 11 7 8" xfId="15647"/>
    <cellStyle name="_pgvcl-costal_PGVCL-_PGVCL- 9 May 11 7 8" xfId="15648"/>
    <cellStyle name="_pgvcl-costal_pgvcl_PGVCL- 9 May 11 7 9" xfId="15649"/>
    <cellStyle name="_pgvcl-costal_PGVCL-_PGVCL- 9 May 11 7 9" xfId="15650"/>
    <cellStyle name="_pgvcl-costal_pgvcl_PGVCL- 9 May 11 8" xfId="15651"/>
    <cellStyle name="_pgvcl-costal_PGVCL-_PGVCL- 9 May 11 8" xfId="15652"/>
    <cellStyle name="_pgvcl-costal_pgvcl_PGVCL- 9 Sep. 11" xfId="15653"/>
    <cellStyle name="_pgvcl-costal_PGVCL-_PGVCL- 9 Sep. 11" xfId="15654"/>
    <cellStyle name="_pgvcl-costal_pgvcl_PGVCL- 9 Sep. 11 2" xfId="15655"/>
    <cellStyle name="_pgvcl-costal_PGVCL-_PGVCL- 9 Sep. 11 2" xfId="15656"/>
    <cellStyle name="_pgvcl-costal_pgvcl_PGVCL- 9 Sep. 11 2 10" xfId="15657"/>
    <cellStyle name="_pgvcl-costal_PGVCL-_PGVCL- 9 Sep. 11 2 10" xfId="15658"/>
    <cellStyle name="_pgvcl-costal_pgvcl_PGVCL- 9 Sep. 11 2 2" xfId="15659"/>
    <cellStyle name="_pgvcl-costal_PGVCL-_PGVCL- 9 Sep. 11 2 2" xfId="15660"/>
    <cellStyle name="_pgvcl-costal_pgvcl_PGVCL- 9 Sep. 11 2 3" xfId="15661"/>
    <cellStyle name="_pgvcl-costal_PGVCL-_PGVCL- 9 Sep. 11 2 3" xfId="15662"/>
    <cellStyle name="_pgvcl-costal_pgvcl_PGVCL- 9 Sep. 11 2 4" xfId="15663"/>
    <cellStyle name="_pgvcl-costal_PGVCL-_PGVCL- 9 Sep. 11 2 4" xfId="15664"/>
    <cellStyle name="_pgvcl-costal_pgvcl_PGVCL- 9 Sep. 11 2 5" xfId="15665"/>
    <cellStyle name="_pgvcl-costal_PGVCL-_PGVCL- 9 Sep. 11 2 5" xfId="15666"/>
    <cellStyle name="_pgvcl-costal_pgvcl_PGVCL- 9 Sep. 11 2 6" xfId="15667"/>
    <cellStyle name="_pgvcl-costal_PGVCL-_PGVCL- 9 Sep. 11 2 6" xfId="15668"/>
    <cellStyle name="_pgvcl-costal_pgvcl_PGVCL- 9 Sep. 11 2 7" xfId="15669"/>
    <cellStyle name="_pgvcl-costal_PGVCL-_PGVCL- 9 Sep. 11 2 7" xfId="15670"/>
    <cellStyle name="_pgvcl-costal_pgvcl_PGVCL- 9 Sep. 11 2 8" xfId="15671"/>
    <cellStyle name="_pgvcl-costal_PGVCL-_PGVCL- 9 Sep. 11 2 8" xfId="15672"/>
    <cellStyle name="_pgvcl-costal_pgvcl_PGVCL- 9 Sep. 11 2 9" xfId="15673"/>
    <cellStyle name="_pgvcl-costal_PGVCL-_PGVCL- 9 Sep. 11 2 9" xfId="15674"/>
    <cellStyle name="_pgvcl-costal_pgvcl_PGVCL- 9 Sep. 11 3" xfId="15675"/>
    <cellStyle name="_pgvcl-costal_PGVCL-_PGVCL- 9 Sep. 11 3" xfId="15676"/>
    <cellStyle name="_pgvcl-costal_pgvcl_PGVCL- 9 Sep. 11 3 10" xfId="15677"/>
    <cellStyle name="_pgvcl-costal_PGVCL-_PGVCL- 9 Sep. 11 3 10" xfId="15678"/>
    <cellStyle name="_pgvcl-costal_pgvcl_PGVCL- 9 Sep. 11 3 2" xfId="15679"/>
    <cellStyle name="_pgvcl-costal_PGVCL-_PGVCL- 9 Sep. 11 3 2" xfId="15680"/>
    <cellStyle name="_pgvcl-costal_pgvcl_PGVCL- 9 Sep. 11 3 3" xfId="15681"/>
    <cellStyle name="_pgvcl-costal_PGVCL-_PGVCL- 9 Sep. 11 3 3" xfId="15682"/>
    <cellStyle name="_pgvcl-costal_pgvcl_PGVCL- 9 Sep. 11 3 4" xfId="15683"/>
    <cellStyle name="_pgvcl-costal_PGVCL-_PGVCL- 9 Sep. 11 3 4" xfId="15684"/>
    <cellStyle name="_pgvcl-costal_pgvcl_PGVCL- 9 Sep. 11 3 5" xfId="15685"/>
    <cellStyle name="_pgvcl-costal_PGVCL-_PGVCL- 9 Sep. 11 3 5" xfId="15686"/>
    <cellStyle name="_pgvcl-costal_pgvcl_PGVCL- 9 Sep. 11 3 6" xfId="15687"/>
    <cellStyle name="_pgvcl-costal_PGVCL-_PGVCL- 9 Sep. 11 3 6" xfId="15688"/>
    <cellStyle name="_pgvcl-costal_pgvcl_PGVCL- 9 Sep. 11 3 7" xfId="15689"/>
    <cellStyle name="_pgvcl-costal_PGVCL-_PGVCL- 9 Sep. 11 3 7" xfId="15690"/>
    <cellStyle name="_pgvcl-costal_pgvcl_PGVCL- 9 Sep. 11 3 8" xfId="15691"/>
    <cellStyle name="_pgvcl-costal_PGVCL-_PGVCL- 9 Sep. 11 3 8" xfId="15692"/>
    <cellStyle name="_pgvcl-costal_pgvcl_PGVCL- 9 Sep. 11 3 9" xfId="15693"/>
    <cellStyle name="_pgvcl-costal_PGVCL-_PGVCL- 9 Sep. 11 3 9" xfId="15694"/>
    <cellStyle name="_pgvcl-costal_pgvcl_PGVCL- 9 Sep. 11 4" xfId="15695"/>
    <cellStyle name="_pgvcl-costal_PGVCL-_PGVCL- 9 Sep. 11 4" xfId="15696"/>
    <cellStyle name="_pgvcl-costal_pgvcl_PGVCL- 9 Sep. 11 4 10" xfId="15697"/>
    <cellStyle name="_pgvcl-costal_PGVCL-_PGVCL- 9 Sep. 11 4 10" xfId="15698"/>
    <cellStyle name="_pgvcl-costal_pgvcl_PGVCL- 9 Sep. 11 4 2" xfId="15699"/>
    <cellStyle name="_pgvcl-costal_PGVCL-_PGVCL- 9 Sep. 11 4 2" xfId="15700"/>
    <cellStyle name="_pgvcl-costal_pgvcl_PGVCL- 9 Sep. 11 4 3" xfId="15701"/>
    <cellStyle name="_pgvcl-costal_PGVCL-_PGVCL- 9 Sep. 11 4 3" xfId="15702"/>
    <cellStyle name="_pgvcl-costal_pgvcl_PGVCL- 9 Sep. 11 4 4" xfId="15703"/>
    <cellStyle name="_pgvcl-costal_PGVCL-_PGVCL- 9 Sep. 11 4 4" xfId="15704"/>
    <cellStyle name="_pgvcl-costal_pgvcl_PGVCL- 9 Sep. 11 4 5" xfId="15705"/>
    <cellStyle name="_pgvcl-costal_PGVCL-_PGVCL- 9 Sep. 11 4 5" xfId="15706"/>
    <cellStyle name="_pgvcl-costal_pgvcl_PGVCL- 9 Sep. 11 4 6" xfId="15707"/>
    <cellStyle name="_pgvcl-costal_PGVCL-_PGVCL- 9 Sep. 11 4 6" xfId="15708"/>
    <cellStyle name="_pgvcl-costal_pgvcl_PGVCL- 9 Sep. 11 4 7" xfId="15709"/>
    <cellStyle name="_pgvcl-costal_PGVCL-_PGVCL- 9 Sep. 11 4 7" xfId="15710"/>
    <cellStyle name="_pgvcl-costal_pgvcl_PGVCL- 9 Sep. 11 4 8" xfId="15711"/>
    <cellStyle name="_pgvcl-costal_PGVCL-_PGVCL- 9 Sep. 11 4 8" xfId="15712"/>
    <cellStyle name="_pgvcl-costal_pgvcl_PGVCL- 9 Sep. 11 4 9" xfId="15713"/>
    <cellStyle name="_pgvcl-costal_PGVCL-_PGVCL- 9 Sep. 11 4 9" xfId="15714"/>
    <cellStyle name="_pgvcl-costal_pgvcl_PGVCL- 9 Sep. 11 5" xfId="15715"/>
    <cellStyle name="_pgvcl-costal_PGVCL-_PGVCL- 9 Sep. 11 5" xfId="15716"/>
    <cellStyle name="_pgvcl-costal_pgvcl_PGVCL- 9 Sep. 11 5 10" xfId="15717"/>
    <cellStyle name="_pgvcl-costal_PGVCL-_PGVCL- 9 Sep. 11 5 10" xfId="15718"/>
    <cellStyle name="_pgvcl-costal_pgvcl_PGVCL- 9 Sep. 11 5 2" xfId="15719"/>
    <cellStyle name="_pgvcl-costal_PGVCL-_PGVCL- 9 Sep. 11 5 2" xfId="15720"/>
    <cellStyle name="_pgvcl-costal_pgvcl_PGVCL- 9 Sep. 11 5 3" xfId="15721"/>
    <cellStyle name="_pgvcl-costal_PGVCL-_PGVCL- 9 Sep. 11 5 3" xfId="15722"/>
    <cellStyle name="_pgvcl-costal_pgvcl_PGVCL- 9 Sep. 11 5 4" xfId="15723"/>
    <cellStyle name="_pgvcl-costal_PGVCL-_PGVCL- 9 Sep. 11 5 4" xfId="15724"/>
    <cellStyle name="_pgvcl-costal_pgvcl_PGVCL- 9 Sep. 11 5 5" xfId="15725"/>
    <cellStyle name="_pgvcl-costal_PGVCL-_PGVCL- 9 Sep. 11 5 5" xfId="15726"/>
    <cellStyle name="_pgvcl-costal_pgvcl_PGVCL- 9 Sep. 11 5 6" xfId="15727"/>
    <cellStyle name="_pgvcl-costal_PGVCL-_PGVCL- 9 Sep. 11 5 6" xfId="15728"/>
    <cellStyle name="_pgvcl-costal_pgvcl_PGVCL- 9 Sep. 11 5 7" xfId="15729"/>
    <cellStyle name="_pgvcl-costal_PGVCL-_PGVCL- 9 Sep. 11 5 7" xfId="15730"/>
    <cellStyle name="_pgvcl-costal_pgvcl_PGVCL- 9 Sep. 11 5 8" xfId="15731"/>
    <cellStyle name="_pgvcl-costal_PGVCL-_PGVCL- 9 Sep. 11 5 8" xfId="15732"/>
    <cellStyle name="_pgvcl-costal_pgvcl_PGVCL- 9 Sep. 11 5 9" xfId="15733"/>
    <cellStyle name="_pgvcl-costal_PGVCL-_PGVCL- 9 Sep. 11 5 9" xfId="15734"/>
    <cellStyle name="_pgvcl-costal_pgvcl_PGVCL- 9 Sep. 11 6" xfId="15735"/>
    <cellStyle name="_pgvcl-costal_PGVCL-_PGVCL- 9 Sep. 11 6" xfId="15736"/>
    <cellStyle name="_pgvcl-costal_pgvcl_PGVCL- 9 Sep. 11 6 10" xfId="15737"/>
    <cellStyle name="_pgvcl-costal_PGVCL-_PGVCL- 9 Sep. 11 6 10" xfId="15738"/>
    <cellStyle name="_pgvcl-costal_pgvcl_PGVCL- 9 Sep. 11 6 2" xfId="15739"/>
    <cellStyle name="_pgvcl-costal_PGVCL-_PGVCL- 9 Sep. 11 6 2" xfId="15740"/>
    <cellStyle name="_pgvcl-costal_pgvcl_PGVCL- 9 Sep. 11 6 3" xfId="15741"/>
    <cellStyle name="_pgvcl-costal_PGVCL-_PGVCL- 9 Sep. 11 6 3" xfId="15742"/>
    <cellStyle name="_pgvcl-costal_pgvcl_PGVCL- 9 Sep. 11 6 4" xfId="15743"/>
    <cellStyle name="_pgvcl-costal_PGVCL-_PGVCL- 9 Sep. 11 6 4" xfId="15744"/>
    <cellStyle name="_pgvcl-costal_pgvcl_PGVCL- 9 Sep. 11 6 5" xfId="15745"/>
    <cellStyle name="_pgvcl-costal_PGVCL-_PGVCL- 9 Sep. 11 6 5" xfId="15746"/>
    <cellStyle name="_pgvcl-costal_pgvcl_PGVCL- 9 Sep. 11 6 6" xfId="15747"/>
    <cellStyle name="_pgvcl-costal_PGVCL-_PGVCL- 9 Sep. 11 6 6" xfId="15748"/>
    <cellStyle name="_pgvcl-costal_pgvcl_PGVCL- 9 Sep. 11 6 7" xfId="15749"/>
    <cellStyle name="_pgvcl-costal_PGVCL-_PGVCL- 9 Sep. 11 6 7" xfId="15750"/>
    <cellStyle name="_pgvcl-costal_pgvcl_PGVCL- 9 Sep. 11 6 8" xfId="15751"/>
    <cellStyle name="_pgvcl-costal_PGVCL-_PGVCL- 9 Sep. 11 6 8" xfId="15752"/>
    <cellStyle name="_pgvcl-costal_pgvcl_PGVCL- 9 Sep. 11 6 9" xfId="15753"/>
    <cellStyle name="_pgvcl-costal_PGVCL-_PGVCL- 9 Sep. 11 6 9" xfId="15754"/>
    <cellStyle name="_pgvcl-costal_pgvcl_PGVCL- 9 Sep. 11 7" xfId="15755"/>
    <cellStyle name="_pgvcl-costal_PGVCL-_PGVCL- 9 Sep. 11 7" xfId="15756"/>
    <cellStyle name="_pgvcl-costal_pgvcl_PGVCL- 9 Sep. 11 7 10" xfId="15757"/>
    <cellStyle name="_pgvcl-costal_PGVCL-_PGVCL- 9 Sep. 11 7 10" xfId="15758"/>
    <cellStyle name="_pgvcl-costal_pgvcl_PGVCL- 9 Sep. 11 7 2" xfId="15759"/>
    <cellStyle name="_pgvcl-costal_PGVCL-_PGVCL- 9 Sep. 11 7 2" xfId="15760"/>
    <cellStyle name="_pgvcl-costal_pgvcl_PGVCL- 9 Sep. 11 7 3" xfId="15761"/>
    <cellStyle name="_pgvcl-costal_PGVCL-_PGVCL- 9 Sep. 11 7 3" xfId="15762"/>
    <cellStyle name="_pgvcl-costal_pgvcl_PGVCL- 9 Sep. 11 7 4" xfId="15763"/>
    <cellStyle name="_pgvcl-costal_PGVCL-_PGVCL- 9 Sep. 11 7 4" xfId="15764"/>
    <cellStyle name="_pgvcl-costal_pgvcl_PGVCL- 9 Sep. 11 7 5" xfId="15765"/>
    <cellStyle name="_pgvcl-costal_PGVCL-_PGVCL- 9 Sep. 11 7 5" xfId="15766"/>
    <cellStyle name="_pgvcl-costal_pgvcl_PGVCL- 9 Sep. 11 7 6" xfId="15767"/>
    <cellStyle name="_pgvcl-costal_PGVCL-_PGVCL- 9 Sep. 11 7 6" xfId="15768"/>
    <cellStyle name="_pgvcl-costal_pgvcl_PGVCL- 9 Sep. 11 7 7" xfId="15769"/>
    <cellStyle name="_pgvcl-costal_PGVCL-_PGVCL- 9 Sep. 11 7 7" xfId="15770"/>
    <cellStyle name="_pgvcl-costal_pgvcl_PGVCL- 9 Sep. 11 7 8" xfId="15771"/>
    <cellStyle name="_pgvcl-costal_PGVCL-_PGVCL- 9 Sep. 11 7 8" xfId="15772"/>
    <cellStyle name="_pgvcl-costal_pgvcl_PGVCL- 9 Sep. 11 7 9" xfId="15773"/>
    <cellStyle name="_pgvcl-costal_PGVCL-_PGVCL- 9 Sep. 11 7 9" xfId="15774"/>
    <cellStyle name="_pgvcl-costal_pgvcl_PGVCL- 9 Sep. 11 8" xfId="15775"/>
    <cellStyle name="_pgvcl-costal_PGVCL-_PGVCL- 9 Sep. 11 8" xfId="15776"/>
    <cellStyle name="_pgvcl-costal_pgvcl_sept JMN-7" xfId="15777"/>
    <cellStyle name="_pgvcl-costal_PGVCL-_sept JMN-7" xfId="15778"/>
    <cellStyle name="_pgvcl-costal_pgvcl_sept JMN-7 2" xfId="15779"/>
    <cellStyle name="_pgvcl-costal_PGVCL-_sept JMN-7 2" xfId="15780"/>
    <cellStyle name="_pgvcl-costal_pgvcl_T&amp;D August-08" xfId="15781"/>
    <cellStyle name="_pgvcl-costal_PGVCL-_T&amp;D August-08" xfId="15782"/>
    <cellStyle name="_pgvcl-costal_pgvcl_T&amp;D August-08 2" xfId="15783"/>
    <cellStyle name="_pgvcl-costal_PGVCL-_T&amp;D August-08 2" xfId="15784"/>
    <cellStyle name="_pgvcl-costal_pgvcl_T&amp;D August-08 2 10" xfId="15785"/>
    <cellStyle name="_pgvcl-costal_PGVCL-_T&amp;D August-08 2 10" xfId="15786"/>
    <cellStyle name="_pgvcl-costal_pgvcl_T&amp;D August-08 2 2" xfId="15787"/>
    <cellStyle name="_pgvcl-costal_PGVCL-_T&amp;D August-08 2 2" xfId="15788"/>
    <cellStyle name="_pgvcl-costal_pgvcl_T&amp;D August-08 2 3" xfId="15789"/>
    <cellStyle name="_pgvcl-costal_PGVCL-_T&amp;D August-08 2 3" xfId="15790"/>
    <cellStyle name="_pgvcl-costal_pgvcl_T&amp;D August-08 2 4" xfId="15791"/>
    <cellStyle name="_pgvcl-costal_PGVCL-_T&amp;D August-08 2 4" xfId="15792"/>
    <cellStyle name="_pgvcl-costal_pgvcl_T&amp;D August-08 2 5" xfId="15793"/>
    <cellStyle name="_pgvcl-costal_PGVCL-_T&amp;D August-08 2 5" xfId="15794"/>
    <cellStyle name="_pgvcl-costal_pgvcl_T&amp;D August-08 2 6" xfId="15795"/>
    <cellStyle name="_pgvcl-costal_PGVCL-_T&amp;D August-08 2 6" xfId="15796"/>
    <cellStyle name="_pgvcl-costal_pgvcl_T&amp;D August-08 2 7" xfId="15797"/>
    <cellStyle name="_pgvcl-costal_PGVCL-_T&amp;D August-08 2 7" xfId="15798"/>
    <cellStyle name="_pgvcl-costal_pgvcl_T&amp;D August-08 2 8" xfId="15799"/>
    <cellStyle name="_pgvcl-costal_PGVCL-_T&amp;D August-08 2 8" xfId="15800"/>
    <cellStyle name="_pgvcl-costal_pgvcl_T&amp;D August-08 2 9" xfId="15801"/>
    <cellStyle name="_pgvcl-costal_PGVCL-_T&amp;D August-08 2 9" xfId="15802"/>
    <cellStyle name="_pgvcl-costal_pgvcl_T&amp;D August-08 3" xfId="15803"/>
    <cellStyle name="_pgvcl-costal_PGVCL-_T&amp;D August-08 3" xfId="15804"/>
    <cellStyle name="_pgvcl-costal_pgvcl_T&amp;D August-08 3 10" xfId="15805"/>
    <cellStyle name="_pgvcl-costal_PGVCL-_T&amp;D August-08 3 10" xfId="15806"/>
    <cellStyle name="_pgvcl-costal_pgvcl_T&amp;D August-08 3 2" xfId="15807"/>
    <cellStyle name="_pgvcl-costal_PGVCL-_T&amp;D August-08 3 2" xfId="15808"/>
    <cellStyle name="_pgvcl-costal_pgvcl_T&amp;D August-08 3 3" xfId="15809"/>
    <cellStyle name="_pgvcl-costal_PGVCL-_T&amp;D August-08 3 3" xfId="15810"/>
    <cellStyle name="_pgvcl-costal_pgvcl_T&amp;D August-08 3 4" xfId="15811"/>
    <cellStyle name="_pgvcl-costal_PGVCL-_T&amp;D August-08 3 4" xfId="15812"/>
    <cellStyle name="_pgvcl-costal_pgvcl_T&amp;D August-08 3 5" xfId="15813"/>
    <cellStyle name="_pgvcl-costal_PGVCL-_T&amp;D August-08 3 5" xfId="15814"/>
    <cellStyle name="_pgvcl-costal_pgvcl_T&amp;D August-08 3 6" xfId="15815"/>
    <cellStyle name="_pgvcl-costal_PGVCL-_T&amp;D August-08 3 6" xfId="15816"/>
    <cellStyle name="_pgvcl-costal_pgvcl_T&amp;D August-08 3 7" xfId="15817"/>
    <cellStyle name="_pgvcl-costal_PGVCL-_T&amp;D August-08 3 7" xfId="15818"/>
    <cellStyle name="_pgvcl-costal_pgvcl_T&amp;D August-08 3 8" xfId="15819"/>
    <cellStyle name="_pgvcl-costal_PGVCL-_T&amp;D August-08 3 8" xfId="15820"/>
    <cellStyle name="_pgvcl-costal_pgvcl_T&amp;D August-08 3 9" xfId="15821"/>
    <cellStyle name="_pgvcl-costal_PGVCL-_T&amp;D August-08 3 9" xfId="15822"/>
    <cellStyle name="_pgvcl-costal_pgvcl_T&amp;D August-08 4" xfId="15823"/>
    <cellStyle name="_pgvcl-costal_PGVCL-_T&amp;D August-08 4" xfId="15824"/>
    <cellStyle name="_pgvcl-costal_pgvcl_T&amp;D August-08 4 10" xfId="15825"/>
    <cellStyle name="_pgvcl-costal_PGVCL-_T&amp;D August-08 4 10" xfId="15826"/>
    <cellStyle name="_pgvcl-costal_pgvcl_T&amp;D August-08 4 2" xfId="15827"/>
    <cellStyle name="_pgvcl-costal_PGVCL-_T&amp;D August-08 4 2" xfId="15828"/>
    <cellStyle name="_pgvcl-costal_pgvcl_T&amp;D August-08 4 3" xfId="15829"/>
    <cellStyle name="_pgvcl-costal_PGVCL-_T&amp;D August-08 4 3" xfId="15830"/>
    <cellStyle name="_pgvcl-costal_pgvcl_T&amp;D August-08 4 4" xfId="15831"/>
    <cellStyle name="_pgvcl-costal_PGVCL-_T&amp;D August-08 4 4" xfId="15832"/>
    <cellStyle name="_pgvcl-costal_pgvcl_T&amp;D August-08 4 5" xfId="15833"/>
    <cellStyle name="_pgvcl-costal_PGVCL-_T&amp;D August-08 4 5" xfId="15834"/>
    <cellStyle name="_pgvcl-costal_pgvcl_T&amp;D August-08 4 6" xfId="15835"/>
    <cellStyle name="_pgvcl-costal_PGVCL-_T&amp;D August-08 4 6" xfId="15836"/>
    <cellStyle name="_pgvcl-costal_pgvcl_T&amp;D August-08 4 7" xfId="15837"/>
    <cellStyle name="_pgvcl-costal_PGVCL-_T&amp;D August-08 4 7" xfId="15838"/>
    <cellStyle name="_pgvcl-costal_pgvcl_T&amp;D August-08 4 8" xfId="15839"/>
    <cellStyle name="_pgvcl-costal_PGVCL-_T&amp;D August-08 4 8" xfId="15840"/>
    <cellStyle name="_pgvcl-costal_pgvcl_T&amp;D August-08 4 9" xfId="15841"/>
    <cellStyle name="_pgvcl-costal_PGVCL-_T&amp;D August-08 4 9" xfId="15842"/>
    <cellStyle name="_pgvcl-costal_pgvcl_T&amp;D August-08 5" xfId="15843"/>
    <cellStyle name="_pgvcl-costal_PGVCL-_T&amp;D August-08 5" xfId="15844"/>
    <cellStyle name="_pgvcl-costal_pgvcl_T&amp;D August-08 5 10" xfId="15845"/>
    <cellStyle name="_pgvcl-costal_PGVCL-_T&amp;D August-08 5 10" xfId="15846"/>
    <cellStyle name="_pgvcl-costal_pgvcl_T&amp;D August-08 5 2" xfId="15847"/>
    <cellStyle name="_pgvcl-costal_PGVCL-_T&amp;D August-08 5 2" xfId="15848"/>
    <cellStyle name="_pgvcl-costal_pgvcl_T&amp;D August-08 5 3" xfId="15849"/>
    <cellStyle name="_pgvcl-costal_PGVCL-_T&amp;D August-08 5 3" xfId="15850"/>
    <cellStyle name="_pgvcl-costal_pgvcl_T&amp;D August-08 5 4" xfId="15851"/>
    <cellStyle name="_pgvcl-costal_PGVCL-_T&amp;D August-08 5 4" xfId="15852"/>
    <cellStyle name="_pgvcl-costal_pgvcl_T&amp;D August-08 5 5" xfId="15853"/>
    <cellStyle name="_pgvcl-costal_PGVCL-_T&amp;D August-08 5 5" xfId="15854"/>
    <cellStyle name="_pgvcl-costal_pgvcl_T&amp;D August-08 5 6" xfId="15855"/>
    <cellStyle name="_pgvcl-costal_PGVCL-_T&amp;D August-08 5 6" xfId="15856"/>
    <cellStyle name="_pgvcl-costal_pgvcl_T&amp;D August-08 5 7" xfId="15857"/>
    <cellStyle name="_pgvcl-costal_PGVCL-_T&amp;D August-08 5 7" xfId="15858"/>
    <cellStyle name="_pgvcl-costal_pgvcl_T&amp;D August-08 5 8" xfId="15859"/>
    <cellStyle name="_pgvcl-costal_PGVCL-_T&amp;D August-08 5 8" xfId="15860"/>
    <cellStyle name="_pgvcl-costal_pgvcl_T&amp;D August-08 5 9" xfId="15861"/>
    <cellStyle name="_pgvcl-costal_PGVCL-_T&amp;D August-08 5 9" xfId="15862"/>
    <cellStyle name="_pgvcl-costal_pgvcl_T&amp;D August-08 6" xfId="15863"/>
    <cellStyle name="_pgvcl-costal_PGVCL-_T&amp;D August-08 6" xfId="15864"/>
    <cellStyle name="_pgvcl-costal_pgvcl_T&amp;D August-08 6 10" xfId="15865"/>
    <cellStyle name="_pgvcl-costal_PGVCL-_T&amp;D August-08 6 10" xfId="15866"/>
    <cellStyle name="_pgvcl-costal_pgvcl_T&amp;D August-08 6 2" xfId="15867"/>
    <cellStyle name="_pgvcl-costal_PGVCL-_T&amp;D August-08 6 2" xfId="15868"/>
    <cellStyle name="_pgvcl-costal_pgvcl_T&amp;D August-08 6 3" xfId="15869"/>
    <cellStyle name="_pgvcl-costal_PGVCL-_T&amp;D August-08 6 3" xfId="15870"/>
    <cellStyle name="_pgvcl-costal_pgvcl_T&amp;D August-08 6 4" xfId="15871"/>
    <cellStyle name="_pgvcl-costal_PGVCL-_T&amp;D August-08 6 4" xfId="15872"/>
    <cellStyle name="_pgvcl-costal_pgvcl_T&amp;D August-08 6 5" xfId="15873"/>
    <cellStyle name="_pgvcl-costal_PGVCL-_T&amp;D August-08 6 5" xfId="15874"/>
    <cellStyle name="_pgvcl-costal_pgvcl_T&amp;D August-08 6 6" xfId="15875"/>
    <cellStyle name="_pgvcl-costal_PGVCL-_T&amp;D August-08 6 6" xfId="15876"/>
    <cellStyle name="_pgvcl-costal_pgvcl_T&amp;D August-08 6 7" xfId="15877"/>
    <cellStyle name="_pgvcl-costal_PGVCL-_T&amp;D August-08 6 7" xfId="15878"/>
    <cellStyle name="_pgvcl-costal_pgvcl_T&amp;D August-08 6 8" xfId="15879"/>
    <cellStyle name="_pgvcl-costal_PGVCL-_T&amp;D August-08 6 8" xfId="15880"/>
    <cellStyle name="_pgvcl-costal_pgvcl_T&amp;D August-08 6 9" xfId="15881"/>
    <cellStyle name="_pgvcl-costal_PGVCL-_T&amp;D August-08 6 9" xfId="15882"/>
    <cellStyle name="_pgvcl-costal_pgvcl_T&amp;D August-08 7" xfId="15883"/>
    <cellStyle name="_pgvcl-costal_PGVCL-_T&amp;D August-08 7" xfId="15884"/>
    <cellStyle name="_pgvcl-costal_pgvcl_T&amp;D August-08 7 10" xfId="15885"/>
    <cellStyle name="_pgvcl-costal_PGVCL-_T&amp;D August-08 7 10" xfId="15886"/>
    <cellStyle name="_pgvcl-costal_pgvcl_T&amp;D August-08 7 2" xfId="15887"/>
    <cellStyle name="_pgvcl-costal_PGVCL-_T&amp;D August-08 7 2" xfId="15888"/>
    <cellStyle name="_pgvcl-costal_pgvcl_T&amp;D August-08 7 3" xfId="15889"/>
    <cellStyle name="_pgvcl-costal_PGVCL-_T&amp;D August-08 7 3" xfId="15890"/>
    <cellStyle name="_pgvcl-costal_pgvcl_T&amp;D August-08 7 4" xfId="15891"/>
    <cellStyle name="_pgvcl-costal_PGVCL-_T&amp;D August-08 7 4" xfId="15892"/>
    <cellStyle name="_pgvcl-costal_pgvcl_T&amp;D August-08 7 5" xfId="15893"/>
    <cellStyle name="_pgvcl-costal_PGVCL-_T&amp;D August-08 7 5" xfId="15894"/>
    <cellStyle name="_pgvcl-costal_pgvcl_T&amp;D August-08 7 6" xfId="15895"/>
    <cellStyle name="_pgvcl-costal_PGVCL-_T&amp;D August-08 7 6" xfId="15896"/>
    <cellStyle name="_pgvcl-costal_pgvcl_T&amp;D August-08 7 7" xfId="15897"/>
    <cellStyle name="_pgvcl-costal_PGVCL-_T&amp;D August-08 7 7" xfId="15898"/>
    <cellStyle name="_pgvcl-costal_pgvcl_T&amp;D August-08 7 8" xfId="15899"/>
    <cellStyle name="_pgvcl-costal_PGVCL-_T&amp;D August-08 7 8" xfId="15900"/>
    <cellStyle name="_pgvcl-costal_pgvcl_T&amp;D August-08 7 9" xfId="15901"/>
    <cellStyle name="_pgvcl-costal_PGVCL-_T&amp;D August-08 7 9" xfId="15902"/>
    <cellStyle name="_pgvcl-costal_pgvcl_T&amp;D August-08 8" xfId="15903"/>
    <cellStyle name="_pgvcl-costal_PGVCL-_T&amp;D August-08 8" xfId="15904"/>
    <cellStyle name="_pgvcl-costal_pgvcl_T&amp;D Dec-08" xfId="15905"/>
    <cellStyle name="_pgvcl-costal_PGVCL-_T&amp;D Dec-08" xfId="15906"/>
    <cellStyle name="_pgvcl-costal_pgvcl_T&amp;D Dec-08 2" xfId="15907"/>
    <cellStyle name="_pgvcl-costal_PGVCL-_T&amp;D Dec-08 2" xfId="15908"/>
    <cellStyle name="_pgvcl-costal_pgvcl_T&amp;D Dec-08 2 10" xfId="15909"/>
    <cellStyle name="_pgvcl-costal_PGVCL-_T&amp;D Dec-08 2 10" xfId="15910"/>
    <cellStyle name="_pgvcl-costal_pgvcl_T&amp;D Dec-08 2 2" xfId="15911"/>
    <cellStyle name="_pgvcl-costal_PGVCL-_T&amp;D Dec-08 2 2" xfId="15912"/>
    <cellStyle name="_pgvcl-costal_pgvcl_T&amp;D Dec-08 2 3" xfId="15913"/>
    <cellStyle name="_pgvcl-costal_PGVCL-_T&amp;D Dec-08 2 3" xfId="15914"/>
    <cellStyle name="_pgvcl-costal_pgvcl_T&amp;D Dec-08 2 4" xfId="15915"/>
    <cellStyle name="_pgvcl-costal_PGVCL-_T&amp;D Dec-08 2 4" xfId="15916"/>
    <cellStyle name="_pgvcl-costal_pgvcl_T&amp;D Dec-08 2 5" xfId="15917"/>
    <cellStyle name="_pgvcl-costal_PGVCL-_T&amp;D Dec-08 2 5" xfId="15918"/>
    <cellStyle name="_pgvcl-costal_pgvcl_T&amp;D Dec-08 2 6" xfId="15919"/>
    <cellStyle name="_pgvcl-costal_PGVCL-_T&amp;D Dec-08 2 6" xfId="15920"/>
    <cellStyle name="_pgvcl-costal_pgvcl_T&amp;D Dec-08 2 7" xfId="15921"/>
    <cellStyle name="_pgvcl-costal_PGVCL-_T&amp;D Dec-08 2 7" xfId="15922"/>
    <cellStyle name="_pgvcl-costal_pgvcl_T&amp;D Dec-08 2 8" xfId="15923"/>
    <cellStyle name="_pgvcl-costal_PGVCL-_T&amp;D Dec-08 2 8" xfId="15924"/>
    <cellStyle name="_pgvcl-costal_pgvcl_T&amp;D Dec-08 2 9" xfId="15925"/>
    <cellStyle name="_pgvcl-costal_PGVCL-_T&amp;D Dec-08 2 9" xfId="15926"/>
    <cellStyle name="_pgvcl-costal_pgvcl_T&amp;D Dec-08 3" xfId="15927"/>
    <cellStyle name="_pgvcl-costal_PGVCL-_T&amp;D Dec-08 3" xfId="15928"/>
    <cellStyle name="_pgvcl-costal_pgvcl_T&amp;D Dec-08 3 10" xfId="15929"/>
    <cellStyle name="_pgvcl-costal_PGVCL-_T&amp;D Dec-08 3 10" xfId="15930"/>
    <cellStyle name="_pgvcl-costal_pgvcl_T&amp;D Dec-08 3 2" xfId="15931"/>
    <cellStyle name="_pgvcl-costal_PGVCL-_T&amp;D Dec-08 3 2" xfId="15932"/>
    <cellStyle name="_pgvcl-costal_pgvcl_T&amp;D Dec-08 3 3" xfId="15933"/>
    <cellStyle name="_pgvcl-costal_PGVCL-_T&amp;D Dec-08 3 3" xfId="15934"/>
    <cellStyle name="_pgvcl-costal_pgvcl_T&amp;D Dec-08 3 4" xfId="15935"/>
    <cellStyle name="_pgvcl-costal_PGVCL-_T&amp;D Dec-08 3 4" xfId="15936"/>
    <cellStyle name="_pgvcl-costal_pgvcl_T&amp;D Dec-08 3 5" xfId="15937"/>
    <cellStyle name="_pgvcl-costal_PGVCL-_T&amp;D Dec-08 3 5" xfId="15938"/>
    <cellStyle name="_pgvcl-costal_pgvcl_T&amp;D Dec-08 3 6" xfId="15939"/>
    <cellStyle name="_pgvcl-costal_PGVCL-_T&amp;D Dec-08 3 6" xfId="15940"/>
    <cellStyle name="_pgvcl-costal_pgvcl_T&amp;D Dec-08 3 7" xfId="15941"/>
    <cellStyle name="_pgvcl-costal_PGVCL-_T&amp;D Dec-08 3 7" xfId="15942"/>
    <cellStyle name="_pgvcl-costal_pgvcl_T&amp;D Dec-08 3 8" xfId="15943"/>
    <cellStyle name="_pgvcl-costal_PGVCL-_T&amp;D Dec-08 3 8" xfId="15944"/>
    <cellStyle name="_pgvcl-costal_pgvcl_T&amp;D Dec-08 3 9" xfId="15945"/>
    <cellStyle name="_pgvcl-costal_PGVCL-_T&amp;D Dec-08 3 9" xfId="15946"/>
    <cellStyle name="_pgvcl-costal_pgvcl_T&amp;D Dec-08 4" xfId="15947"/>
    <cellStyle name="_pgvcl-costal_PGVCL-_T&amp;D Dec-08 4" xfId="15948"/>
    <cellStyle name="_pgvcl-costal_pgvcl_T&amp;D Dec-08 4 10" xfId="15949"/>
    <cellStyle name="_pgvcl-costal_PGVCL-_T&amp;D Dec-08 4 10" xfId="15950"/>
    <cellStyle name="_pgvcl-costal_pgvcl_T&amp;D Dec-08 4 2" xfId="15951"/>
    <cellStyle name="_pgvcl-costal_PGVCL-_T&amp;D Dec-08 4 2" xfId="15952"/>
    <cellStyle name="_pgvcl-costal_pgvcl_T&amp;D Dec-08 4 3" xfId="15953"/>
    <cellStyle name="_pgvcl-costal_PGVCL-_T&amp;D Dec-08 4 3" xfId="15954"/>
    <cellStyle name="_pgvcl-costal_pgvcl_T&amp;D Dec-08 4 4" xfId="15955"/>
    <cellStyle name="_pgvcl-costal_PGVCL-_T&amp;D Dec-08 4 4" xfId="15956"/>
    <cellStyle name="_pgvcl-costal_pgvcl_T&amp;D Dec-08 4 5" xfId="15957"/>
    <cellStyle name="_pgvcl-costal_PGVCL-_T&amp;D Dec-08 4 5" xfId="15958"/>
    <cellStyle name="_pgvcl-costal_pgvcl_T&amp;D Dec-08 4 6" xfId="15959"/>
    <cellStyle name="_pgvcl-costal_PGVCL-_T&amp;D Dec-08 4 6" xfId="15960"/>
    <cellStyle name="_pgvcl-costal_pgvcl_T&amp;D Dec-08 4 7" xfId="15961"/>
    <cellStyle name="_pgvcl-costal_PGVCL-_T&amp;D Dec-08 4 7" xfId="15962"/>
    <cellStyle name="_pgvcl-costal_pgvcl_T&amp;D Dec-08 4 8" xfId="15963"/>
    <cellStyle name="_pgvcl-costal_PGVCL-_T&amp;D Dec-08 4 8" xfId="15964"/>
    <cellStyle name="_pgvcl-costal_pgvcl_T&amp;D Dec-08 4 9" xfId="15965"/>
    <cellStyle name="_pgvcl-costal_PGVCL-_T&amp;D Dec-08 4 9" xfId="15966"/>
    <cellStyle name="_pgvcl-costal_pgvcl_T&amp;D Dec-08 5" xfId="15967"/>
    <cellStyle name="_pgvcl-costal_PGVCL-_T&amp;D Dec-08 5" xfId="15968"/>
    <cellStyle name="_pgvcl-costal_pgvcl_T&amp;D Dec-08 5 10" xfId="15969"/>
    <cellStyle name="_pgvcl-costal_PGVCL-_T&amp;D Dec-08 5 10" xfId="15970"/>
    <cellStyle name="_pgvcl-costal_pgvcl_T&amp;D Dec-08 5 2" xfId="15971"/>
    <cellStyle name="_pgvcl-costal_PGVCL-_T&amp;D Dec-08 5 2" xfId="15972"/>
    <cellStyle name="_pgvcl-costal_pgvcl_T&amp;D Dec-08 5 3" xfId="15973"/>
    <cellStyle name="_pgvcl-costal_PGVCL-_T&amp;D Dec-08 5 3" xfId="15974"/>
    <cellStyle name="_pgvcl-costal_pgvcl_T&amp;D Dec-08 5 4" xfId="15975"/>
    <cellStyle name="_pgvcl-costal_PGVCL-_T&amp;D Dec-08 5 4" xfId="15976"/>
    <cellStyle name="_pgvcl-costal_pgvcl_T&amp;D Dec-08 5 5" xfId="15977"/>
    <cellStyle name="_pgvcl-costal_PGVCL-_T&amp;D Dec-08 5 5" xfId="15978"/>
    <cellStyle name="_pgvcl-costal_pgvcl_T&amp;D Dec-08 5 6" xfId="15979"/>
    <cellStyle name="_pgvcl-costal_PGVCL-_T&amp;D Dec-08 5 6" xfId="15980"/>
    <cellStyle name="_pgvcl-costal_pgvcl_T&amp;D Dec-08 5 7" xfId="15981"/>
    <cellStyle name="_pgvcl-costal_PGVCL-_T&amp;D Dec-08 5 7" xfId="15982"/>
    <cellStyle name="_pgvcl-costal_pgvcl_T&amp;D Dec-08 5 8" xfId="15983"/>
    <cellStyle name="_pgvcl-costal_PGVCL-_T&amp;D Dec-08 5 8" xfId="15984"/>
    <cellStyle name="_pgvcl-costal_pgvcl_T&amp;D Dec-08 5 9" xfId="15985"/>
    <cellStyle name="_pgvcl-costal_PGVCL-_T&amp;D Dec-08 5 9" xfId="15986"/>
    <cellStyle name="_pgvcl-costal_pgvcl_T&amp;D Dec-08 6" xfId="15987"/>
    <cellStyle name="_pgvcl-costal_PGVCL-_T&amp;D Dec-08 6" xfId="15988"/>
    <cellStyle name="_pgvcl-costal_pgvcl_T&amp;D Dec-08 6 10" xfId="15989"/>
    <cellStyle name="_pgvcl-costal_PGVCL-_T&amp;D Dec-08 6 10" xfId="15990"/>
    <cellStyle name="_pgvcl-costal_pgvcl_T&amp;D Dec-08 6 2" xfId="15991"/>
    <cellStyle name="_pgvcl-costal_PGVCL-_T&amp;D Dec-08 6 2" xfId="15992"/>
    <cellStyle name="_pgvcl-costal_pgvcl_T&amp;D Dec-08 6 3" xfId="15993"/>
    <cellStyle name="_pgvcl-costal_PGVCL-_T&amp;D Dec-08 6 3" xfId="15994"/>
    <cellStyle name="_pgvcl-costal_pgvcl_T&amp;D Dec-08 6 4" xfId="15995"/>
    <cellStyle name="_pgvcl-costal_PGVCL-_T&amp;D Dec-08 6 4" xfId="15996"/>
    <cellStyle name="_pgvcl-costal_pgvcl_T&amp;D Dec-08 6 5" xfId="15997"/>
    <cellStyle name="_pgvcl-costal_PGVCL-_T&amp;D Dec-08 6 5" xfId="15998"/>
    <cellStyle name="_pgvcl-costal_pgvcl_T&amp;D Dec-08 6 6" xfId="15999"/>
    <cellStyle name="_pgvcl-costal_PGVCL-_T&amp;D Dec-08 6 6" xfId="16000"/>
    <cellStyle name="_pgvcl-costal_pgvcl_T&amp;D Dec-08 6 7" xfId="16001"/>
    <cellStyle name="_pgvcl-costal_PGVCL-_T&amp;D Dec-08 6 7" xfId="16002"/>
    <cellStyle name="_pgvcl-costal_pgvcl_T&amp;D Dec-08 6 8" xfId="16003"/>
    <cellStyle name="_pgvcl-costal_PGVCL-_T&amp;D Dec-08 6 8" xfId="16004"/>
    <cellStyle name="_pgvcl-costal_pgvcl_T&amp;D Dec-08 6 9" xfId="16005"/>
    <cellStyle name="_pgvcl-costal_PGVCL-_T&amp;D Dec-08 6 9" xfId="16006"/>
    <cellStyle name="_pgvcl-costal_pgvcl_T&amp;D Dec-08 7" xfId="16007"/>
    <cellStyle name="_pgvcl-costal_PGVCL-_T&amp;D Dec-08 7" xfId="16008"/>
    <cellStyle name="_pgvcl-costal_pgvcl_T&amp;D Dec-08 7 10" xfId="16009"/>
    <cellStyle name="_pgvcl-costal_PGVCL-_T&amp;D Dec-08 7 10" xfId="16010"/>
    <cellStyle name="_pgvcl-costal_pgvcl_T&amp;D Dec-08 7 2" xfId="16011"/>
    <cellStyle name="_pgvcl-costal_PGVCL-_T&amp;D Dec-08 7 2" xfId="16012"/>
    <cellStyle name="_pgvcl-costal_pgvcl_T&amp;D Dec-08 7 3" xfId="16013"/>
    <cellStyle name="_pgvcl-costal_PGVCL-_T&amp;D Dec-08 7 3" xfId="16014"/>
    <cellStyle name="_pgvcl-costal_pgvcl_T&amp;D Dec-08 7 4" xfId="16015"/>
    <cellStyle name="_pgvcl-costal_PGVCL-_T&amp;D Dec-08 7 4" xfId="16016"/>
    <cellStyle name="_pgvcl-costal_pgvcl_T&amp;D Dec-08 7 5" xfId="16017"/>
    <cellStyle name="_pgvcl-costal_PGVCL-_T&amp;D Dec-08 7 5" xfId="16018"/>
    <cellStyle name="_pgvcl-costal_pgvcl_T&amp;D Dec-08 7 6" xfId="16019"/>
    <cellStyle name="_pgvcl-costal_PGVCL-_T&amp;D Dec-08 7 6" xfId="16020"/>
    <cellStyle name="_pgvcl-costal_pgvcl_T&amp;D Dec-08 7 7" xfId="16021"/>
    <cellStyle name="_pgvcl-costal_PGVCL-_T&amp;D Dec-08 7 7" xfId="16022"/>
    <cellStyle name="_pgvcl-costal_pgvcl_T&amp;D Dec-08 7 8" xfId="16023"/>
    <cellStyle name="_pgvcl-costal_PGVCL-_T&amp;D Dec-08 7 8" xfId="16024"/>
    <cellStyle name="_pgvcl-costal_pgvcl_T&amp;D Dec-08 7 9" xfId="16025"/>
    <cellStyle name="_pgvcl-costal_PGVCL-_T&amp;D Dec-08 7 9" xfId="16026"/>
    <cellStyle name="_pgvcl-costal_pgvcl_T&amp;D Dec-08 8" xfId="16027"/>
    <cellStyle name="_pgvcl-costal_PGVCL-_T&amp;D Dec-08 8" xfId="16028"/>
    <cellStyle name="_pgvcl-costal_pgvcl_T&amp;D July-08" xfId="16029"/>
    <cellStyle name="_pgvcl-costal_PGVCL-_T&amp;D July-08" xfId="16030"/>
    <cellStyle name="_pgvcl-costal_pgvcl_T&amp;D July-08 2" xfId="16031"/>
    <cellStyle name="_pgvcl-costal_PGVCL-_T&amp;D July-08 2" xfId="16032"/>
    <cellStyle name="_pgvcl-costal_pgvcl_T&amp;D July-08 2 10" xfId="16033"/>
    <cellStyle name="_pgvcl-costal_PGVCL-_T&amp;D July-08 2 10" xfId="16034"/>
    <cellStyle name="_pgvcl-costal_pgvcl_T&amp;D July-08 2 2" xfId="16035"/>
    <cellStyle name="_pgvcl-costal_PGVCL-_T&amp;D July-08 2 2" xfId="16036"/>
    <cellStyle name="_pgvcl-costal_pgvcl_T&amp;D July-08 2 3" xfId="16037"/>
    <cellStyle name="_pgvcl-costal_PGVCL-_T&amp;D July-08 2 3" xfId="16038"/>
    <cellStyle name="_pgvcl-costal_pgvcl_T&amp;D July-08 2 4" xfId="16039"/>
    <cellStyle name="_pgvcl-costal_PGVCL-_T&amp;D July-08 2 4" xfId="16040"/>
    <cellStyle name="_pgvcl-costal_pgvcl_T&amp;D July-08 2 5" xfId="16041"/>
    <cellStyle name="_pgvcl-costal_PGVCL-_T&amp;D July-08 2 5" xfId="16042"/>
    <cellStyle name="_pgvcl-costal_pgvcl_T&amp;D July-08 2 6" xfId="16043"/>
    <cellStyle name="_pgvcl-costal_PGVCL-_T&amp;D July-08 2 6" xfId="16044"/>
    <cellStyle name="_pgvcl-costal_pgvcl_T&amp;D July-08 2 7" xfId="16045"/>
    <cellStyle name="_pgvcl-costal_PGVCL-_T&amp;D July-08 2 7" xfId="16046"/>
    <cellStyle name="_pgvcl-costal_pgvcl_T&amp;D July-08 2 8" xfId="16047"/>
    <cellStyle name="_pgvcl-costal_PGVCL-_T&amp;D July-08 2 8" xfId="16048"/>
    <cellStyle name="_pgvcl-costal_pgvcl_T&amp;D July-08 2 9" xfId="16049"/>
    <cellStyle name="_pgvcl-costal_PGVCL-_T&amp;D July-08 2 9" xfId="16050"/>
    <cellStyle name="_pgvcl-costal_pgvcl_T&amp;D July-08 3" xfId="16051"/>
    <cellStyle name="_pgvcl-costal_PGVCL-_T&amp;D July-08 3" xfId="16052"/>
    <cellStyle name="_pgvcl-costal_pgvcl_T&amp;D July-08 3 10" xfId="16053"/>
    <cellStyle name="_pgvcl-costal_PGVCL-_T&amp;D July-08 3 10" xfId="16054"/>
    <cellStyle name="_pgvcl-costal_pgvcl_T&amp;D July-08 3 2" xfId="16055"/>
    <cellStyle name="_pgvcl-costal_PGVCL-_T&amp;D July-08 3 2" xfId="16056"/>
    <cellStyle name="_pgvcl-costal_pgvcl_T&amp;D July-08 3 3" xfId="16057"/>
    <cellStyle name="_pgvcl-costal_PGVCL-_T&amp;D July-08 3 3" xfId="16058"/>
    <cellStyle name="_pgvcl-costal_pgvcl_T&amp;D July-08 3 4" xfId="16059"/>
    <cellStyle name="_pgvcl-costal_PGVCL-_T&amp;D July-08 3 4" xfId="16060"/>
    <cellStyle name="_pgvcl-costal_pgvcl_T&amp;D July-08 3 5" xfId="16061"/>
    <cellStyle name="_pgvcl-costal_PGVCL-_T&amp;D July-08 3 5" xfId="16062"/>
    <cellStyle name="_pgvcl-costal_pgvcl_T&amp;D July-08 3 6" xfId="16063"/>
    <cellStyle name="_pgvcl-costal_PGVCL-_T&amp;D July-08 3 6" xfId="16064"/>
    <cellStyle name="_pgvcl-costal_pgvcl_T&amp;D July-08 3 7" xfId="16065"/>
    <cellStyle name="_pgvcl-costal_PGVCL-_T&amp;D July-08 3 7" xfId="16066"/>
    <cellStyle name="_pgvcl-costal_pgvcl_T&amp;D July-08 3 8" xfId="16067"/>
    <cellStyle name="_pgvcl-costal_PGVCL-_T&amp;D July-08 3 8" xfId="16068"/>
    <cellStyle name="_pgvcl-costal_pgvcl_T&amp;D July-08 3 9" xfId="16069"/>
    <cellStyle name="_pgvcl-costal_PGVCL-_T&amp;D July-08 3 9" xfId="16070"/>
    <cellStyle name="_pgvcl-costal_pgvcl_T&amp;D July-08 4" xfId="16071"/>
    <cellStyle name="_pgvcl-costal_PGVCL-_T&amp;D July-08 4" xfId="16072"/>
    <cellStyle name="_pgvcl-costal_pgvcl_T&amp;D July-08 4 10" xfId="16073"/>
    <cellStyle name="_pgvcl-costal_PGVCL-_T&amp;D July-08 4 10" xfId="16074"/>
    <cellStyle name="_pgvcl-costal_pgvcl_T&amp;D July-08 4 2" xfId="16075"/>
    <cellStyle name="_pgvcl-costal_PGVCL-_T&amp;D July-08 4 2" xfId="16076"/>
    <cellStyle name="_pgvcl-costal_pgvcl_T&amp;D July-08 4 3" xfId="16077"/>
    <cellStyle name="_pgvcl-costal_PGVCL-_T&amp;D July-08 4 3" xfId="16078"/>
    <cellStyle name="_pgvcl-costal_pgvcl_T&amp;D July-08 4 4" xfId="16079"/>
    <cellStyle name="_pgvcl-costal_PGVCL-_T&amp;D July-08 4 4" xfId="16080"/>
    <cellStyle name="_pgvcl-costal_pgvcl_T&amp;D July-08 4 5" xfId="16081"/>
    <cellStyle name="_pgvcl-costal_PGVCL-_T&amp;D July-08 4 5" xfId="16082"/>
    <cellStyle name="_pgvcl-costal_pgvcl_T&amp;D July-08 4 6" xfId="16083"/>
    <cellStyle name="_pgvcl-costal_PGVCL-_T&amp;D July-08 4 6" xfId="16084"/>
    <cellStyle name="_pgvcl-costal_pgvcl_T&amp;D July-08 4 7" xfId="16085"/>
    <cellStyle name="_pgvcl-costal_PGVCL-_T&amp;D July-08 4 7" xfId="16086"/>
    <cellStyle name="_pgvcl-costal_pgvcl_T&amp;D July-08 4 8" xfId="16087"/>
    <cellStyle name="_pgvcl-costal_PGVCL-_T&amp;D July-08 4 8" xfId="16088"/>
    <cellStyle name="_pgvcl-costal_pgvcl_T&amp;D July-08 4 9" xfId="16089"/>
    <cellStyle name="_pgvcl-costal_PGVCL-_T&amp;D July-08 4 9" xfId="16090"/>
    <cellStyle name="_pgvcl-costal_pgvcl_T&amp;D July-08 5" xfId="16091"/>
    <cellStyle name="_pgvcl-costal_PGVCL-_T&amp;D July-08 5" xfId="16092"/>
    <cellStyle name="_pgvcl-costal_pgvcl_T&amp;D July-08 5 10" xfId="16093"/>
    <cellStyle name="_pgvcl-costal_PGVCL-_T&amp;D July-08 5 10" xfId="16094"/>
    <cellStyle name="_pgvcl-costal_pgvcl_T&amp;D July-08 5 2" xfId="16095"/>
    <cellStyle name="_pgvcl-costal_PGVCL-_T&amp;D July-08 5 2" xfId="16096"/>
    <cellStyle name="_pgvcl-costal_pgvcl_T&amp;D July-08 5 3" xfId="16097"/>
    <cellStyle name="_pgvcl-costal_PGVCL-_T&amp;D July-08 5 3" xfId="16098"/>
    <cellStyle name="_pgvcl-costal_pgvcl_T&amp;D July-08 5 4" xfId="16099"/>
    <cellStyle name="_pgvcl-costal_PGVCL-_T&amp;D July-08 5 4" xfId="16100"/>
    <cellStyle name="_pgvcl-costal_pgvcl_T&amp;D July-08 5 5" xfId="16101"/>
    <cellStyle name="_pgvcl-costal_PGVCL-_T&amp;D July-08 5 5" xfId="16102"/>
    <cellStyle name="_pgvcl-costal_pgvcl_T&amp;D July-08 5 6" xfId="16103"/>
    <cellStyle name="_pgvcl-costal_PGVCL-_T&amp;D July-08 5 6" xfId="16104"/>
    <cellStyle name="_pgvcl-costal_pgvcl_T&amp;D July-08 5 7" xfId="16105"/>
    <cellStyle name="_pgvcl-costal_PGVCL-_T&amp;D July-08 5 7" xfId="16106"/>
    <cellStyle name="_pgvcl-costal_pgvcl_T&amp;D July-08 5 8" xfId="16107"/>
    <cellStyle name="_pgvcl-costal_PGVCL-_T&amp;D July-08 5 8" xfId="16108"/>
    <cellStyle name="_pgvcl-costal_pgvcl_T&amp;D July-08 5 9" xfId="16109"/>
    <cellStyle name="_pgvcl-costal_PGVCL-_T&amp;D July-08 5 9" xfId="16110"/>
    <cellStyle name="_pgvcl-costal_pgvcl_T&amp;D July-08 6" xfId="16111"/>
    <cellStyle name="_pgvcl-costal_PGVCL-_T&amp;D July-08 6" xfId="16112"/>
    <cellStyle name="_pgvcl-costal_pgvcl_T&amp;D July-08 6 10" xfId="16113"/>
    <cellStyle name="_pgvcl-costal_PGVCL-_T&amp;D July-08 6 10" xfId="16114"/>
    <cellStyle name="_pgvcl-costal_pgvcl_T&amp;D July-08 6 2" xfId="16115"/>
    <cellStyle name="_pgvcl-costal_PGVCL-_T&amp;D July-08 6 2" xfId="16116"/>
    <cellStyle name="_pgvcl-costal_pgvcl_T&amp;D July-08 6 3" xfId="16117"/>
    <cellStyle name="_pgvcl-costal_PGVCL-_T&amp;D July-08 6 3" xfId="16118"/>
    <cellStyle name="_pgvcl-costal_pgvcl_T&amp;D July-08 6 4" xfId="16119"/>
    <cellStyle name="_pgvcl-costal_PGVCL-_T&amp;D July-08 6 4" xfId="16120"/>
    <cellStyle name="_pgvcl-costal_pgvcl_T&amp;D July-08 6 5" xfId="16121"/>
    <cellStyle name="_pgvcl-costal_PGVCL-_T&amp;D July-08 6 5" xfId="16122"/>
    <cellStyle name="_pgvcl-costal_pgvcl_T&amp;D July-08 6 6" xfId="16123"/>
    <cellStyle name="_pgvcl-costal_PGVCL-_T&amp;D July-08 6 6" xfId="16124"/>
    <cellStyle name="_pgvcl-costal_pgvcl_T&amp;D July-08 6 7" xfId="16125"/>
    <cellStyle name="_pgvcl-costal_PGVCL-_T&amp;D July-08 6 7" xfId="16126"/>
    <cellStyle name="_pgvcl-costal_pgvcl_T&amp;D July-08 6 8" xfId="16127"/>
    <cellStyle name="_pgvcl-costal_PGVCL-_T&amp;D July-08 6 8" xfId="16128"/>
    <cellStyle name="_pgvcl-costal_pgvcl_T&amp;D July-08 6 9" xfId="16129"/>
    <cellStyle name="_pgvcl-costal_PGVCL-_T&amp;D July-08 6 9" xfId="16130"/>
    <cellStyle name="_pgvcl-costal_pgvcl_T&amp;D July-08 7" xfId="16131"/>
    <cellStyle name="_pgvcl-costal_PGVCL-_T&amp;D July-08 7" xfId="16132"/>
    <cellStyle name="_pgvcl-costal_pgvcl_T&amp;D July-08 7 10" xfId="16133"/>
    <cellStyle name="_pgvcl-costal_PGVCL-_T&amp;D July-08 7 10" xfId="16134"/>
    <cellStyle name="_pgvcl-costal_pgvcl_T&amp;D July-08 7 2" xfId="16135"/>
    <cellStyle name="_pgvcl-costal_PGVCL-_T&amp;D July-08 7 2" xfId="16136"/>
    <cellStyle name="_pgvcl-costal_pgvcl_T&amp;D July-08 7 3" xfId="16137"/>
    <cellStyle name="_pgvcl-costal_PGVCL-_T&amp;D July-08 7 3" xfId="16138"/>
    <cellStyle name="_pgvcl-costal_pgvcl_T&amp;D July-08 7 4" xfId="16139"/>
    <cellStyle name="_pgvcl-costal_PGVCL-_T&amp;D July-08 7 4" xfId="16140"/>
    <cellStyle name="_pgvcl-costal_pgvcl_T&amp;D July-08 7 5" xfId="16141"/>
    <cellStyle name="_pgvcl-costal_PGVCL-_T&amp;D July-08 7 5" xfId="16142"/>
    <cellStyle name="_pgvcl-costal_pgvcl_T&amp;D July-08 7 6" xfId="16143"/>
    <cellStyle name="_pgvcl-costal_PGVCL-_T&amp;D July-08 7 6" xfId="16144"/>
    <cellStyle name="_pgvcl-costal_pgvcl_T&amp;D July-08 7 7" xfId="16145"/>
    <cellStyle name="_pgvcl-costal_PGVCL-_T&amp;D July-08 7 7" xfId="16146"/>
    <cellStyle name="_pgvcl-costal_pgvcl_T&amp;D July-08 7 8" xfId="16147"/>
    <cellStyle name="_pgvcl-costal_PGVCL-_T&amp;D July-08 7 8" xfId="16148"/>
    <cellStyle name="_pgvcl-costal_pgvcl_T&amp;D July-08 7 9" xfId="16149"/>
    <cellStyle name="_pgvcl-costal_PGVCL-_T&amp;D July-08 7 9" xfId="16150"/>
    <cellStyle name="_pgvcl-costal_pgvcl_T&amp;D July-08 8" xfId="16151"/>
    <cellStyle name="_pgvcl-costal_PGVCL-_T&amp;D July-08 8" xfId="16152"/>
    <cellStyle name="_pgvcl-costal_pgvcl_T&amp;D MAR--09" xfId="16153"/>
    <cellStyle name="_pgvcl-costal_PGVCL-_T&amp;D MAR--09" xfId="16154"/>
    <cellStyle name="_pgvcl-costal_pgvcl_T&amp;D MAR--09 2" xfId="16155"/>
    <cellStyle name="_pgvcl-costal_PGVCL-_T&amp;D MAR--09 2" xfId="16156"/>
    <cellStyle name="_pgvcl-costal_pgvcl_T&amp;D MAR--09 2 10" xfId="16157"/>
    <cellStyle name="_pgvcl-costal_PGVCL-_T&amp;D MAR--09 2 10" xfId="16158"/>
    <cellStyle name="_pgvcl-costal_pgvcl_T&amp;D MAR--09 2 2" xfId="16159"/>
    <cellStyle name="_pgvcl-costal_PGVCL-_T&amp;D MAR--09 2 2" xfId="16160"/>
    <cellStyle name="_pgvcl-costal_pgvcl_T&amp;D MAR--09 2 3" xfId="16161"/>
    <cellStyle name="_pgvcl-costal_PGVCL-_T&amp;D MAR--09 2 3" xfId="16162"/>
    <cellStyle name="_pgvcl-costal_pgvcl_T&amp;D MAR--09 2 4" xfId="16163"/>
    <cellStyle name="_pgvcl-costal_PGVCL-_T&amp;D MAR--09 2 4" xfId="16164"/>
    <cellStyle name="_pgvcl-costal_pgvcl_T&amp;D MAR--09 2 5" xfId="16165"/>
    <cellStyle name="_pgvcl-costal_PGVCL-_T&amp;D MAR--09 2 5" xfId="16166"/>
    <cellStyle name="_pgvcl-costal_pgvcl_T&amp;D MAR--09 2 6" xfId="16167"/>
    <cellStyle name="_pgvcl-costal_PGVCL-_T&amp;D MAR--09 2 6" xfId="16168"/>
    <cellStyle name="_pgvcl-costal_pgvcl_T&amp;D MAR--09 2 7" xfId="16169"/>
    <cellStyle name="_pgvcl-costal_PGVCL-_T&amp;D MAR--09 2 7" xfId="16170"/>
    <cellStyle name="_pgvcl-costal_pgvcl_T&amp;D MAR--09 2 8" xfId="16171"/>
    <cellStyle name="_pgvcl-costal_PGVCL-_T&amp;D MAR--09 2 8" xfId="16172"/>
    <cellStyle name="_pgvcl-costal_pgvcl_T&amp;D MAR--09 2 9" xfId="16173"/>
    <cellStyle name="_pgvcl-costal_PGVCL-_T&amp;D MAR--09 2 9" xfId="16174"/>
    <cellStyle name="_pgvcl-costal_pgvcl_T&amp;D MAR--09 3" xfId="16175"/>
    <cellStyle name="_pgvcl-costal_PGVCL-_T&amp;D MAR--09 3" xfId="16176"/>
    <cellStyle name="_pgvcl-costal_pgvcl_T&amp;D MAR--09 3 10" xfId="16177"/>
    <cellStyle name="_pgvcl-costal_PGVCL-_T&amp;D MAR--09 3 10" xfId="16178"/>
    <cellStyle name="_pgvcl-costal_pgvcl_T&amp;D MAR--09 3 2" xfId="16179"/>
    <cellStyle name="_pgvcl-costal_PGVCL-_T&amp;D MAR--09 3 2" xfId="16180"/>
    <cellStyle name="_pgvcl-costal_pgvcl_T&amp;D MAR--09 3 3" xfId="16181"/>
    <cellStyle name="_pgvcl-costal_PGVCL-_T&amp;D MAR--09 3 3" xfId="16182"/>
    <cellStyle name="_pgvcl-costal_pgvcl_T&amp;D MAR--09 3 4" xfId="16183"/>
    <cellStyle name="_pgvcl-costal_PGVCL-_T&amp;D MAR--09 3 4" xfId="16184"/>
    <cellStyle name="_pgvcl-costal_pgvcl_T&amp;D MAR--09 3 5" xfId="16185"/>
    <cellStyle name="_pgvcl-costal_PGVCL-_T&amp;D MAR--09 3 5" xfId="16186"/>
    <cellStyle name="_pgvcl-costal_pgvcl_T&amp;D MAR--09 3 6" xfId="16187"/>
    <cellStyle name="_pgvcl-costal_PGVCL-_T&amp;D MAR--09 3 6" xfId="16188"/>
    <cellStyle name="_pgvcl-costal_pgvcl_T&amp;D MAR--09 3 7" xfId="16189"/>
    <cellStyle name="_pgvcl-costal_PGVCL-_T&amp;D MAR--09 3 7" xfId="16190"/>
    <cellStyle name="_pgvcl-costal_pgvcl_T&amp;D MAR--09 3 8" xfId="16191"/>
    <cellStyle name="_pgvcl-costal_PGVCL-_T&amp;D MAR--09 3 8" xfId="16192"/>
    <cellStyle name="_pgvcl-costal_pgvcl_T&amp;D MAR--09 3 9" xfId="16193"/>
    <cellStyle name="_pgvcl-costal_PGVCL-_T&amp;D MAR--09 3 9" xfId="16194"/>
    <cellStyle name="_pgvcl-costal_pgvcl_T&amp;D MAR--09 4" xfId="16195"/>
    <cellStyle name="_pgvcl-costal_PGVCL-_T&amp;D MAR--09 4" xfId="16196"/>
    <cellStyle name="_pgvcl-costal_pgvcl_T&amp;D MAR--09 4 10" xfId="16197"/>
    <cellStyle name="_pgvcl-costal_PGVCL-_T&amp;D MAR--09 4 10" xfId="16198"/>
    <cellStyle name="_pgvcl-costal_pgvcl_T&amp;D MAR--09 4 2" xfId="16199"/>
    <cellStyle name="_pgvcl-costal_PGVCL-_T&amp;D MAR--09 4 2" xfId="16200"/>
    <cellStyle name="_pgvcl-costal_pgvcl_T&amp;D MAR--09 4 3" xfId="16201"/>
    <cellStyle name="_pgvcl-costal_PGVCL-_T&amp;D MAR--09 4 3" xfId="16202"/>
    <cellStyle name="_pgvcl-costal_pgvcl_T&amp;D MAR--09 4 4" xfId="16203"/>
    <cellStyle name="_pgvcl-costal_PGVCL-_T&amp;D MAR--09 4 4" xfId="16204"/>
    <cellStyle name="_pgvcl-costal_pgvcl_T&amp;D MAR--09 4 5" xfId="16205"/>
    <cellStyle name="_pgvcl-costal_PGVCL-_T&amp;D MAR--09 4 5" xfId="16206"/>
    <cellStyle name="_pgvcl-costal_pgvcl_T&amp;D MAR--09 4 6" xfId="16207"/>
    <cellStyle name="_pgvcl-costal_PGVCL-_T&amp;D MAR--09 4 6" xfId="16208"/>
    <cellStyle name="_pgvcl-costal_pgvcl_T&amp;D MAR--09 4 7" xfId="16209"/>
    <cellStyle name="_pgvcl-costal_PGVCL-_T&amp;D MAR--09 4 7" xfId="16210"/>
    <cellStyle name="_pgvcl-costal_pgvcl_T&amp;D MAR--09 4 8" xfId="16211"/>
    <cellStyle name="_pgvcl-costal_PGVCL-_T&amp;D MAR--09 4 8" xfId="16212"/>
    <cellStyle name="_pgvcl-costal_pgvcl_T&amp;D MAR--09 4 9" xfId="16213"/>
    <cellStyle name="_pgvcl-costal_PGVCL-_T&amp;D MAR--09 4 9" xfId="16214"/>
    <cellStyle name="_pgvcl-costal_pgvcl_T&amp;D MAR--09 5" xfId="16215"/>
    <cellStyle name="_pgvcl-costal_PGVCL-_T&amp;D MAR--09 5" xfId="16216"/>
    <cellStyle name="_pgvcl-costal_pgvcl_T&amp;D MAR--09 5 10" xfId="16217"/>
    <cellStyle name="_pgvcl-costal_PGVCL-_T&amp;D MAR--09 5 10" xfId="16218"/>
    <cellStyle name="_pgvcl-costal_pgvcl_T&amp;D MAR--09 5 2" xfId="16219"/>
    <cellStyle name="_pgvcl-costal_PGVCL-_T&amp;D MAR--09 5 2" xfId="16220"/>
    <cellStyle name="_pgvcl-costal_pgvcl_T&amp;D MAR--09 5 3" xfId="16221"/>
    <cellStyle name="_pgvcl-costal_PGVCL-_T&amp;D MAR--09 5 3" xfId="16222"/>
    <cellStyle name="_pgvcl-costal_pgvcl_T&amp;D MAR--09 5 4" xfId="16223"/>
    <cellStyle name="_pgvcl-costal_PGVCL-_T&amp;D MAR--09 5 4" xfId="16224"/>
    <cellStyle name="_pgvcl-costal_pgvcl_T&amp;D MAR--09 5 5" xfId="16225"/>
    <cellStyle name="_pgvcl-costal_PGVCL-_T&amp;D MAR--09 5 5" xfId="16226"/>
    <cellStyle name="_pgvcl-costal_pgvcl_T&amp;D MAR--09 5 6" xfId="16227"/>
    <cellStyle name="_pgvcl-costal_PGVCL-_T&amp;D MAR--09 5 6" xfId="16228"/>
    <cellStyle name="_pgvcl-costal_pgvcl_T&amp;D MAR--09 5 7" xfId="16229"/>
    <cellStyle name="_pgvcl-costal_PGVCL-_T&amp;D MAR--09 5 7" xfId="16230"/>
    <cellStyle name="_pgvcl-costal_pgvcl_T&amp;D MAR--09 5 8" xfId="16231"/>
    <cellStyle name="_pgvcl-costal_PGVCL-_T&amp;D MAR--09 5 8" xfId="16232"/>
    <cellStyle name="_pgvcl-costal_pgvcl_T&amp;D MAR--09 5 9" xfId="16233"/>
    <cellStyle name="_pgvcl-costal_PGVCL-_T&amp;D MAR--09 5 9" xfId="16234"/>
    <cellStyle name="_pgvcl-costal_pgvcl_T&amp;D MAR--09 6" xfId="16235"/>
    <cellStyle name="_pgvcl-costal_PGVCL-_T&amp;D MAR--09 6" xfId="16236"/>
    <cellStyle name="_pgvcl-costal_pgvcl_T&amp;D MAR--09 6 10" xfId="16237"/>
    <cellStyle name="_pgvcl-costal_PGVCL-_T&amp;D MAR--09 6 10" xfId="16238"/>
    <cellStyle name="_pgvcl-costal_pgvcl_T&amp;D MAR--09 6 2" xfId="16239"/>
    <cellStyle name="_pgvcl-costal_PGVCL-_T&amp;D MAR--09 6 2" xfId="16240"/>
    <cellStyle name="_pgvcl-costal_pgvcl_T&amp;D MAR--09 6 3" xfId="16241"/>
    <cellStyle name="_pgvcl-costal_PGVCL-_T&amp;D MAR--09 6 3" xfId="16242"/>
    <cellStyle name="_pgvcl-costal_pgvcl_T&amp;D MAR--09 6 4" xfId="16243"/>
    <cellStyle name="_pgvcl-costal_PGVCL-_T&amp;D MAR--09 6 4" xfId="16244"/>
    <cellStyle name="_pgvcl-costal_pgvcl_T&amp;D MAR--09 6 5" xfId="16245"/>
    <cellStyle name="_pgvcl-costal_PGVCL-_T&amp;D MAR--09 6 5" xfId="16246"/>
    <cellStyle name="_pgvcl-costal_pgvcl_T&amp;D MAR--09 6 6" xfId="16247"/>
    <cellStyle name="_pgvcl-costal_PGVCL-_T&amp;D MAR--09 6 6" xfId="16248"/>
    <cellStyle name="_pgvcl-costal_pgvcl_T&amp;D MAR--09 6 7" xfId="16249"/>
    <cellStyle name="_pgvcl-costal_PGVCL-_T&amp;D MAR--09 6 7" xfId="16250"/>
    <cellStyle name="_pgvcl-costal_pgvcl_T&amp;D MAR--09 6 8" xfId="16251"/>
    <cellStyle name="_pgvcl-costal_PGVCL-_T&amp;D MAR--09 6 8" xfId="16252"/>
    <cellStyle name="_pgvcl-costal_pgvcl_T&amp;D MAR--09 6 9" xfId="16253"/>
    <cellStyle name="_pgvcl-costal_PGVCL-_T&amp;D MAR--09 6 9" xfId="16254"/>
    <cellStyle name="_pgvcl-costal_pgvcl_T&amp;D MAR--09 7" xfId="16255"/>
    <cellStyle name="_pgvcl-costal_PGVCL-_T&amp;D MAR--09 7" xfId="16256"/>
    <cellStyle name="_pgvcl-costal_pgvcl_T&amp;D MAR--09 7 10" xfId="16257"/>
    <cellStyle name="_pgvcl-costal_PGVCL-_T&amp;D MAR--09 7 10" xfId="16258"/>
    <cellStyle name="_pgvcl-costal_pgvcl_T&amp;D MAR--09 7 2" xfId="16259"/>
    <cellStyle name="_pgvcl-costal_PGVCL-_T&amp;D MAR--09 7 2" xfId="16260"/>
    <cellStyle name="_pgvcl-costal_pgvcl_T&amp;D MAR--09 7 3" xfId="16261"/>
    <cellStyle name="_pgvcl-costal_PGVCL-_T&amp;D MAR--09 7 3" xfId="16262"/>
    <cellStyle name="_pgvcl-costal_pgvcl_T&amp;D MAR--09 7 4" xfId="16263"/>
    <cellStyle name="_pgvcl-costal_PGVCL-_T&amp;D MAR--09 7 4" xfId="16264"/>
    <cellStyle name="_pgvcl-costal_pgvcl_T&amp;D MAR--09 7 5" xfId="16265"/>
    <cellStyle name="_pgvcl-costal_PGVCL-_T&amp;D MAR--09 7 5" xfId="16266"/>
    <cellStyle name="_pgvcl-costal_pgvcl_T&amp;D MAR--09 7 6" xfId="16267"/>
    <cellStyle name="_pgvcl-costal_PGVCL-_T&amp;D MAR--09 7 6" xfId="16268"/>
    <cellStyle name="_pgvcl-costal_pgvcl_T&amp;D MAR--09 7 7" xfId="16269"/>
    <cellStyle name="_pgvcl-costal_PGVCL-_T&amp;D MAR--09 7 7" xfId="16270"/>
    <cellStyle name="_pgvcl-costal_pgvcl_T&amp;D MAR--09 7 8" xfId="16271"/>
    <cellStyle name="_pgvcl-costal_PGVCL-_T&amp;D MAR--09 7 8" xfId="16272"/>
    <cellStyle name="_pgvcl-costal_pgvcl_T&amp;D MAR--09 7 9" xfId="16273"/>
    <cellStyle name="_pgvcl-costal_PGVCL-_T&amp;D MAR--09 7 9" xfId="16274"/>
    <cellStyle name="_pgvcl-costal_pgvcl_T&amp;D MAR--09 8" xfId="16275"/>
    <cellStyle name="_pgvcl-costal_PGVCL-_T&amp;D MAR--09 8" xfId="16276"/>
    <cellStyle name="_pgvcl-costal_pgvcl_Urban Weekly 8 MAY 09" xfId="16277"/>
    <cellStyle name="_pgvcl-costal_PGVCL-_Urban Weekly 8 MAY 09" xfId="16278"/>
    <cellStyle name="_pgvcl-costal_pgvcl_Urban Weekly 8 MAY 09 2" xfId="16279"/>
    <cellStyle name="_pgvcl-costal_PGVCL-_Urban Weekly 8 MAY 09 2" xfId="16280"/>
    <cellStyle name="_pgvcl-costal_pgvcl_URBAN WEEKLY PBR CO" xfId="16281"/>
    <cellStyle name="_pgvcl-costal_PGVCL-_URBAN WEEKLY PBR CO" xfId="16282"/>
    <cellStyle name="_pgvcl-costal_pgvcl_URBAN WEEKLY PBR CO 2" xfId="16283"/>
    <cellStyle name="_pgvcl-costal_PGVCL-_URBAN WEEKLY PBR CO 2" xfId="16284"/>
    <cellStyle name="_pgvcl-costal_pgvcl_URBAN WEEKLY PBR CO 2 10" xfId="16285"/>
    <cellStyle name="_pgvcl-costal_PGVCL-_URBAN WEEKLY PBR CO 2 10" xfId="16286"/>
    <cellStyle name="_pgvcl-costal_pgvcl_URBAN WEEKLY PBR CO 2 2" xfId="16287"/>
    <cellStyle name="_pgvcl-costal_PGVCL-_URBAN WEEKLY PBR CO 2 2" xfId="16288"/>
    <cellStyle name="_pgvcl-costal_pgvcl_URBAN WEEKLY PBR CO 2 3" xfId="16289"/>
    <cellStyle name="_pgvcl-costal_PGVCL-_URBAN WEEKLY PBR CO 2 3" xfId="16290"/>
    <cellStyle name="_pgvcl-costal_pgvcl_URBAN WEEKLY PBR CO 2 4" xfId="16291"/>
    <cellStyle name="_pgvcl-costal_PGVCL-_URBAN WEEKLY PBR CO 2 4" xfId="16292"/>
    <cellStyle name="_pgvcl-costal_pgvcl_URBAN WEEKLY PBR CO 2 5" xfId="16293"/>
    <cellStyle name="_pgvcl-costal_PGVCL-_URBAN WEEKLY PBR CO 2 5" xfId="16294"/>
    <cellStyle name="_pgvcl-costal_pgvcl_URBAN WEEKLY PBR CO 2 6" xfId="16295"/>
    <cellStyle name="_pgvcl-costal_PGVCL-_URBAN WEEKLY PBR CO 2 6" xfId="16296"/>
    <cellStyle name="_pgvcl-costal_pgvcl_URBAN WEEKLY PBR CO 2 7" xfId="16297"/>
    <cellStyle name="_pgvcl-costal_PGVCL-_URBAN WEEKLY PBR CO 2 7" xfId="16298"/>
    <cellStyle name="_pgvcl-costal_pgvcl_URBAN WEEKLY PBR CO 2 8" xfId="16299"/>
    <cellStyle name="_pgvcl-costal_PGVCL-_URBAN WEEKLY PBR CO 2 8" xfId="16300"/>
    <cellStyle name="_pgvcl-costal_pgvcl_URBAN WEEKLY PBR CO 2 9" xfId="16301"/>
    <cellStyle name="_pgvcl-costal_PGVCL-_URBAN WEEKLY PBR CO 2 9" xfId="16302"/>
    <cellStyle name="_pgvcl-costal_pgvcl_URBAN WEEKLY PBR CO 3" xfId="16303"/>
    <cellStyle name="_pgvcl-costal_PGVCL-_URBAN WEEKLY PBR CO 3" xfId="16304"/>
    <cellStyle name="_pgvcl-costal_pgvcl_URBAN WEEKLY PBR CO 3 10" xfId="16305"/>
    <cellStyle name="_pgvcl-costal_PGVCL-_URBAN WEEKLY PBR CO 3 10" xfId="16306"/>
    <cellStyle name="_pgvcl-costal_pgvcl_URBAN WEEKLY PBR CO 3 2" xfId="16307"/>
    <cellStyle name="_pgvcl-costal_PGVCL-_URBAN WEEKLY PBR CO 3 2" xfId="16308"/>
    <cellStyle name="_pgvcl-costal_pgvcl_URBAN WEEKLY PBR CO 3 3" xfId="16309"/>
    <cellStyle name="_pgvcl-costal_PGVCL-_URBAN WEEKLY PBR CO 3 3" xfId="16310"/>
    <cellStyle name="_pgvcl-costal_pgvcl_URBAN WEEKLY PBR CO 3 4" xfId="16311"/>
    <cellStyle name="_pgvcl-costal_PGVCL-_URBAN WEEKLY PBR CO 3 4" xfId="16312"/>
    <cellStyle name="_pgvcl-costal_pgvcl_URBAN WEEKLY PBR CO 3 5" xfId="16313"/>
    <cellStyle name="_pgvcl-costal_PGVCL-_URBAN WEEKLY PBR CO 3 5" xfId="16314"/>
    <cellStyle name="_pgvcl-costal_pgvcl_URBAN WEEKLY PBR CO 3 6" xfId="16315"/>
    <cellStyle name="_pgvcl-costal_PGVCL-_URBAN WEEKLY PBR CO 3 6" xfId="16316"/>
    <cellStyle name="_pgvcl-costal_pgvcl_URBAN WEEKLY PBR CO 3 7" xfId="16317"/>
    <cellStyle name="_pgvcl-costal_PGVCL-_URBAN WEEKLY PBR CO 3 7" xfId="16318"/>
    <cellStyle name="_pgvcl-costal_pgvcl_URBAN WEEKLY PBR CO 3 8" xfId="16319"/>
    <cellStyle name="_pgvcl-costal_PGVCL-_URBAN WEEKLY PBR CO 3 8" xfId="16320"/>
    <cellStyle name="_pgvcl-costal_pgvcl_URBAN WEEKLY PBR CO 3 9" xfId="16321"/>
    <cellStyle name="_pgvcl-costal_PGVCL-_URBAN WEEKLY PBR CO 3 9" xfId="16322"/>
    <cellStyle name="_pgvcl-costal_pgvcl_URBAN WEEKLY PBR CO 4" xfId="16323"/>
    <cellStyle name="_pgvcl-costal_PGVCL-_URBAN WEEKLY PBR CO 4" xfId="16324"/>
    <cellStyle name="_pgvcl-costal_pgvcl_URBAN WEEKLY PBR CO 4 10" xfId="16325"/>
    <cellStyle name="_pgvcl-costal_PGVCL-_URBAN WEEKLY PBR CO 4 10" xfId="16326"/>
    <cellStyle name="_pgvcl-costal_pgvcl_URBAN WEEKLY PBR CO 4 2" xfId="16327"/>
    <cellStyle name="_pgvcl-costal_PGVCL-_URBAN WEEKLY PBR CO 4 2" xfId="16328"/>
    <cellStyle name="_pgvcl-costal_pgvcl_URBAN WEEKLY PBR CO 4 3" xfId="16329"/>
    <cellStyle name="_pgvcl-costal_PGVCL-_URBAN WEEKLY PBR CO 4 3" xfId="16330"/>
    <cellStyle name="_pgvcl-costal_pgvcl_URBAN WEEKLY PBR CO 4 4" xfId="16331"/>
    <cellStyle name="_pgvcl-costal_PGVCL-_URBAN WEEKLY PBR CO 4 4" xfId="16332"/>
    <cellStyle name="_pgvcl-costal_pgvcl_URBAN WEEKLY PBR CO 4 5" xfId="16333"/>
    <cellStyle name="_pgvcl-costal_PGVCL-_URBAN WEEKLY PBR CO 4 5" xfId="16334"/>
    <cellStyle name="_pgvcl-costal_pgvcl_URBAN WEEKLY PBR CO 4 6" xfId="16335"/>
    <cellStyle name="_pgvcl-costal_PGVCL-_URBAN WEEKLY PBR CO 4 6" xfId="16336"/>
    <cellStyle name="_pgvcl-costal_pgvcl_URBAN WEEKLY PBR CO 4 7" xfId="16337"/>
    <cellStyle name="_pgvcl-costal_PGVCL-_URBAN WEEKLY PBR CO 4 7" xfId="16338"/>
    <cellStyle name="_pgvcl-costal_pgvcl_URBAN WEEKLY PBR CO 4 8" xfId="16339"/>
    <cellStyle name="_pgvcl-costal_PGVCL-_URBAN WEEKLY PBR CO 4 8" xfId="16340"/>
    <cellStyle name="_pgvcl-costal_pgvcl_URBAN WEEKLY PBR CO 4 9" xfId="16341"/>
    <cellStyle name="_pgvcl-costal_PGVCL-_URBAN WEEKLY PBR CO 4 9" xfId="16342"/>
    <cellStyle name="_pgvcl-costal_pgvcl_URBAN WEEKLY PBR CO 5" xfId="16343"/>
    <cellStyle name="_pgvcl-costal_PGVCL-_URBAN WEEKLY PBR CO 5" xfId="16344"/>
    <cellStyle name="_pgvcl-costal_pgvcl_URBAN WEEKLY PBR CO 5 10" xfId="16345"/>
    <cellStyle name="_pgvcl-costal_PGVCL-_URBAN WEEKLY PBR CO 5 10" xfId="16346"/>
    <cellStyle name="_pgvcl-costal_pgvcl_URBAN WEEKLY PBR CO 5 2" xfId="16347"/>
    <cellStyle name="_pgvcl-costal_PGVCL-_URBAN WEEKLY PBR CO 5 2" xfId="16348"/>
    <cellStyle name="_pgvcl-costal_pgvcl_URBAN WEEKLY PBR CO 5 3" xfId="16349"/>
    <cellStyle name="_pgvcl-costal_PGVCL-_URBAN WEEKLY PBR CO 5 3" xfId="16350"/>
    <cellStyle name="_pgvcl-costal_pgvcl_URBAN WEEKLY PBR CO 5 4" xfId="16351"/>
    <cellStyle name="_pgvcl-costal_PGVCL-_URBAN WEEKLY PBR CO 5 4" xfId="16352"/>
    <cellStyle name="_pgvcl-costal_pgvcl_URBAN WEEKLY PBR CO 5 5" xfId="16353"/>
    <cellStyle name="_pgvcl-costal_PGVCL-_URBAN WEEKLY PBR CO 5 5" xfId="16354"/>
    <cellStyle name="_pgvcl-costal_pgvcl_URBAN WEEKLY PBR CO 5 6" xfId="16355"/>
    <cellStyle name="_pgvcl-costal_PGVCL-_URBAN WEEKLY PBR CO 5 6" xfId="16356"/>
    <cellStyle name="_pgvcl-costal_pgvcl_URBAN WEEKLY PBR CO 5 7" xfId="16357"/>
    <cellStyle name="_pgvcl-costal_PGVCL-_URBAN WEEKLY PBR CO 5 7" xfId="16358"/>
    <cellStyle name="_pgvcl-costal_pgvcl_URBAN WEEKLY PBR CO 5 8" xfId="16359"/>
    <cellStyle name="_pgvcl-costal_PGVCL-_URBAN WEEKLY PBR CO 5 8" xfId="16360"/>
    <cellStyle name="_pgvcl-costal_pgvcl_URBAN WEEKLY PBR CO 5 9" xfId="16361"/>
    <cellStyle name="_pgvcl-costal_PGVCL-_URBAN WEEKLY PBR CO 5 9" xfId="16362"/>
    <cellStyle name="_pgvcl-costal_pgvcl_URBAN WEEKLY PBR CO 6" xfId="16363"/>
    <cellStyle name="_pgvcl-costal_PGVCL-_URBAN WEEKLY PBR CO 6" xfId="16364"/>
    <cellStyle name="_pgvcl-costal_pgvcl_URBAN WEEKLY PBR CO 6 10" xfId="16365"/>
    <cellStyle name="_pgvcl-costal_PGVCL-_URBAN WEEKLY PBR CO 6 10" xfId="16366"/>
    <cellStyle name="_pgvcl-costal_pgvcl_URBAN WEEKLY PBR CO 6 2" xfId="16367"/>
    <cellStyle name="_pgvcl-costal_PGVCL-_URBAN WEEKLY PBR CO 6 2" xfId="16368"/>
    <cellStyle name="_pgvcl-costal_pgvcl_URBAN WEEKLY PBR CO 6 3" xfId="16369"/>
    <cellStyle name="_pgvcl-costal_PGVCL-_URBAN WEEKLY PBR CO 6 3" xfId="16370"/>
    <cellStyle name="_pgvcl-costal_pgvcl_URBAN WEEKLY PBR CO 6 4" xfId="16371"/>
    <cellStyle name="_pgvcl-costal_PGVCL-_URBAN WEEKLY PBR CO 6 4" xfId="16372"/>
    <cellStyle name="_pgvcl-costal_pgvcl_URBAN WEEKLY PBR CO 6 5" xfId="16373"/>
    <cellStyle name="_pgvcl-costal_PGVCL-_URBAN WEEKLY PBR CO 6 5" xfId="16374"/>
    <cellStyle name="_pgvcl-costal_pgvcl_URBAN WEEKLY PBR CO 6 6" xfId="16375"/>
    <cellStyle name="_pgvcl-costal_PGVCL-_URBAN WEEKLY PBR CO 6 6" xfId="16376"/>
    <cellStyle name="_pgvcl-costal_pgvcl_URBAN WEEKLY PBR CO 6 7" xfId="16377"/>
    <cellStyle name="_pgvcl-costal_PGVCL-_URBAN WEEKLY PBR CO 6 7" xfId="16378"/>
    <cellStyle name="_pgvcl-costal_pgvcl_URBAN WEEKLY PBR CO 6 8" xfId="16379"/>
    <cellStyle name="_pgvcl-costal_PGVCL-_URBAN WEEKLY PBR CO 6 8" xfId="16380"/>
    <cellStyle name="_pgvcl-costal_pgvcl_URBAN WEEKLY PBR CO 6 9" xfId="16381"/>
    <cellStyle name="_pgvcl-costal_PGVCL-_URBAN WEEKLY PBR CO 6 9" xfId="16382"/>
    <cellStyle name="_pgvcl-costal_pgvcl_URBAN WEEKLY PBR CO 7" xfId="16383"/>
    <cellStyle name="_pgvcl-costal_PGVCL-_URBAN WEEKLY PBR CO 7" xfId="16384"/>
    <cellStyle name="_pgvcl-costal_pgvcl_URBAN WEEKLY PBR CO 7 10" xfId="16385"/>
    <cellStyle name="_pgvcl-costal_PGVCL-_URBAN WEEKLY PBR CO 7 10" xfId="16386"/>
    <cellStyle name="_pgvcl-costal_pgvcl_URBAN WEEKLY PBR CO 7 2" xfId="16387"/>
    <cellStyle name="_pgvcl-costal_PGVCL-_URBAN WEEKLY PBR CO 7 2" xfId="16388"/>
    <cellStyle name="_pgvcl-costal_pgvcl_URBAN WEEKLY PBR CO 7 3" xfId="16389"/>
    <cellStyle name="_pgvcl-costal_PGVCL-_URBAN WEEKLY PBR CO 7 3" xfId="16390"/>
    <cellStyle name="_pgvcl-costal_pgvcl_URBAN WEEKLY PBR CO 7 4" xfId="16391"/>
    <cellStyle name="_pgvcl-costal_PGVCL-_URBAN WEEKLY PBR CO 7 4" xfId="16392"/>
    <cellStyle name="_pgvcl-costal_pgvcl_URBAN WEEKLY PBR CO 7 5" xfId="16393"/>
    <cellStyle name="_pgvcl-costal_PGVCL-_URBAN WEEKLY PBR CO 7 5" xfId="16394"/>
    <cellStyle name="_pgvcl-costal_pgvcl_URBAN WEEKLY PBR CO 7 6" xfId="16395"/>
    <cellStyle name="_pgvcl-costal_PGVCL-_URBAN WEEKLY PBR CO 7 6" xfId="16396"/>
    <cellStyle name="_pgvcl-costal_pgvcl_URBAN WEEKLY PBR CO 7 7" xfId="16397"/>
    <cellStyle name="_pgvcl-costal_PGVCL-_URBAN WEEKLY PBR CO 7 7" xfId="16398"/>
    <cellStyle name="_pgvcl-costal_pgvcl_URBAN WEEKLY PBR CO 7 8" xfId="16399"/>
    <cellStyle name="_pgvcl-costal_PGVCL-_URBAN WEEKLY PBR CO 7 8" xfId="16400"/>
    <cellStyle name="_pgvcl-costal_pgvcl_URBAN WEEKLY PBR CO 7 9" xfId="16401"/>
    <cellStyle name="_pgvcl-costal_PGVCL-_URBAN WEEKLY PBR CO 7 9" xfId="16402"/>
    <cellStyle name="_pgvcl-costal_pgvcl_URBAN WEEKLY PBR CO 8" xfId="16403"/>
    <cellStyle name="_pgvcl-costal_PGVCL-_URBAN WEEKLY PBR CO 8" xfId="16404"/>
    <cellStyle name="_pgvcl-costal_pgvcl_Weekly Urban PBR CO - 04-04-09 to 12-04-09" xfId="16405"/>
    <cellStyle name="_pgvcl-costal_PGVCL-_Weekly Urban PBR CO - 04-04-09 to 12-04-09" xfId="16406"/>
    <cellStyle name="_pgvcl-costal_pgvcl_Weekly Urban PBR CO - 04-04-09 to 12-04-09 2" xfId="16407"/>
    <cellStyle name="_pgvcl-costal_PGVCL-_Weekly Urban PBR CO - 04-04-09 to 12-04-09 2" xfId="16408"/>
    <cellStyle name="_pgvcl-costal_pgvcl_Weekly Urban PBR CO - 04-04-09 to 12-04-09 2 10" xfId="16409"/>
    <cellStyle name="_pgvcl-costal_PGVCL-_Weekly Urban PBR CO - 04-04-09 to 12-04-09 2 10" xfId="16410"/>
    <cellStyle name="_pgvcl-costal_pgvcl_Weekly Urban PBR CO - 04-04-09 to 12-04-09 2 2" xfId="16411"/>
    <cellStyle name="_pgvcl-costal_PGVCL-_Weekly Urban PBR CO - 04-04-09 to 12-04-09 2 2" xfId="16412"/>
    <cellStyle name="_pgvcl-costal_pgvcl_Weekly Urban PBR CO - 04-04-09 to 12-04-09 2 3" xfId="16413"/>
    <cellStyle name="_pgvcl-costal_PGVCL-_Weekly Urban PBR CO - 04-04-09 to 12-04-09 2 3" xfId="16414"/>
    <cellStyle name="_pgvcl-costal_pgvcl_Weekly Urban PBR CO - 04-04-09 to 12-04-09 2 4" xfId="16415"/>
    <cellStyle name="_pgvcl-costal_PGVCL-_Weekly Urban PBR CO - 04-04-09 to 12-04-09 2 4" xfId="16416"/>
    <cellStyle name="_pgvcl-costal_pgvcl_Weekly Urban PBR CO - 04-04-09 to 12-04-09 2 5" xfId="16417"/>
    <cellStyle name="_pgvcl-costal_PGVCL-_Weekly Urban PBR CO - 04-04-09 to 12-04-09 2 5" xfId="16418"/>
    <cellStyle name="_pgvcl-costal_pgvcl_Weekly Urban PBR CO - 04-04-09 to 12-04-09 2 6" xfId="16419"/>
    <cellStyle name="_pgvcl-costal_PGVCL-_Weekly Urban PBR CO - 04-04-09 to 12-04-09 2 6" xfId="16420"/>
    <cellStyle name="_pgvcl-costal_pgvcl_Weekly Urban PBR CO - 04-04-09 to 12-04-09 2 7" xfId="16421"/>
    <cellStyle name="_pgvcl-costal_PGVCL-_Weekly Urban PBR CO - 04-04-09 to 12-04-09 2 7" xfId="16422"/>
    <cellStyle name="_pgvcl-costal_pgvcl_Weekly Urban PBR CO - 04-04-09 to 12-04-09 2 8" xfId="16423"/>
    <cellStyle name="_pgvcl-costal_PGVCL-_Weekly Urban PBR CO - 04-04-09 to 12-04-09 2 8" xfId="16424"/>
    <cellStyle name="_pgvcl-costal_pgvcl_Weekly Urban PBR CO - 04-04-09 to 12-04-09 2 9" xfId="16425"/>
    <cellStyle name="_pgvcl-costal_PGVCL-_Weekly Urban PBR CO - 04-04-09 to 12-04-09 2 9" xfId="16426"/>
    <cellStyle name="_pgvcl-costal_pgvcl_Weekly Urban PBR CO - 04-04-09 to 12-04-09 3" xfId="16427"/>
    <cellStyle name="_pgvcl-costal_PGVCL-_Weekly Urban PBR CO - 04-04-09 to 12-04-09 3" xfId="16428"/>
    <cellStyle name="_pgvcl-costal_pgvcl_Weekly Urban PBR CO - 04-04-09 to 12-04-09 3 10" xfId="16429"/>
    <cellStyle name="_pgvcl-costal_PGVCL-_Weekly Urban PBR CO - 04-04-09 to 12-04-09 3 10" xfId="16430"/>
    <cellStyle name="_pgvcl-costal_pgvcl_Weekly Urban PBR CO - 04-04-09 to 12-04-09 3 2" xfId="16431"/>
    <cellStyle name="_pgvcl-costal_PGVCL-_Weekly Urban PBR CO - 04-04-09 to 12-04-09 3 2" xfId="16432"/>
    <cellStyle name="_pgvcl-costal_pgvcl_Weekly Urban PBR CO - 04-04-09 to 12-04-09 3 3" xfId="16433"/>
    <cellStyle name="_pgvcl-costal_PGVCL-_Weekly Urban PBR CO - 04-04-09 to 12-04-09 3 3" xfId="16434"/>
    <cellStyle name="_pgvcl-costal_pgvcl_Weekly Urban PBR CO - 04-04-09 to 12-04-09 3 4" xfId="16435"/>
    <cellStyle name="_pgvcl-costal_PGVCL-_Weekly Urban PBR CO - 04-04-09 to 12-04-09 3 4" xfId="16436"/>
    <cellStyle name="_pgvcl-costal_pgvcl_Weekly Urban PBR CO - 04-04-09 to 12-04-09 3 5" xfId="16437"/>
    <cellStyle name="_pgvcl-costal_PGVCL-_Weekly Urban PBR CO - 04-04-09 to 12-04-09 3 5" xfId="16438"/>
    <cellStyle name="_pgvcl-costal_pgvcl_Weekly Urban PBR CO - 04-04-09 to 12-04-09 3 6" xfId="16439"/>
    <cellStyle name="_pgvcl-costal_PGVCL-_Weekly Urban PBR CO - 04-04-09 to 12-04-09 3 6" xfId="16440"/>
    <cellStyle name="_pgvcl-costal_pgvcl_Weekly Urban PBR CO - 04-04-09 to 12-04-09 3 7" xfId="16441"/>
    <cellStyle name="_pgvcl-costal_PGVCL-_Weekly Urban PBR CO - 04-04-09 to 12-04-09 3 7" xfId="16442"/>
    <cellStyle name="_pgvcl-costal_pgvcl_Weekly Urban PBR CO - 04-04-09 to 12-04-09 3 8" xfId="16443"/>
    <cellStyle name="_pgvcl-costal_PGVCL-_Weekly Urban PBR CO - 04-04-09 to 12-04-09 3 8" xfId="16444"/>
    <cellStyle name="_pgvcl-costal_pgvcl_Weekly Urban PBR CO - 04-04-09 to 12-04-09 3 9" xfId="16445"/>
    <cellStyle name="_pgvcl-costal_PGVCL-_Weekly Urban PBR CO - 04-04-09 to 12-04-09 3 9" xfId="16446"/>
    <cellStyle name="_pgvcl-costal_pgvcl_Weekly Urban PBR CO - 04-04-09 to 12-04-09 4" xfId="16447"/>
    <cellStyle name="_pgvcl-costal_PGVCL-_Weekly Urban PBR CO - 04-04-09 to 12-04-09 4" xfId="16448"/>
    <cellStyle name="_pgvcl-costal_pgvcl_Weekly Urban PBR CO - 04-04-09 to 12-04-09 4 10" xfId="16449"/>
    <cellStyle name="_pgvcl-costal_PGVCL-_Weekly Urban PBR CO - 04-04-09 to 12-04-09 4 10" xfId="16450"/>
    <cellStyle name="_pgvcl-costal_pgvcl_Weekly Urban PBR CO - 04-04-09 to 12-04-09 4 2" xfId="16451"/>
    <cellStyle name="_pgvcl-costal_PGVCL-_Weekly Urban PBR CO - 04-04-09 to 12-04-09 4 2" xfId="16452"/>
    <cellStyle name="_pgvcl-costal_pgvcl_Weekly Urban PBR CO - 04-04-09 to 12-04-09 4 3" xfId="16453"/>
    <cellStyle name="_pgvcl-costal_PGVCL-_Weekly Urban PBR CO - 04-04-09 to 12-04-09 4 3" xfId="16454"/>
    <cellStyle name="_pgvcl-costal_pgvcl_Weekly Urban PBR CO - 04-04-09 to 12-04-09 4 4" xfId="16455"/>
    <cellStyle name="_pgvcl-costal_PGVCL-_Weekly Urban PBR CO - 04-04-09 to 12-04-09 4 4" xfId="16456"/>
    <cellStyle name="_pgvcl-costal_pgvcl_Weekly Urban PBR CO - 04-04-09 to 12-04-09 4 5" xfId="16457"/>
    <cellStyle name="_pgvcl-costal_PGVCL-_Weekly Urban PBR CO - 04-04-09 to 12-04-09 4 5" xfId="16458"/>
    <cellStyle name="_pgvcl-costal_pgvcl_Weekly Urban PBR CO - 04-04-09 to 12-04-09 4 6" xfId="16459"/>
    <cellStyle name="_pgvcl-costal_PGVCL-_Weekly Urban PBR CO - 04-04-09 to 12-04-09 4 6" xfId="16460"/>
    <cellStyle name="_pgvcl-costal_pgvcl_Weekly Urban PBR CO - 04-04-09 to 12-04-09 4 7" xfId="16461"/>
    <cellStyle name="_pgvcl-costal_PGVCL-_Weekly Urban PBR CO - 04-04-09 to 12-04-09 4 7" xfId="16462"/>
    <cellStyle name="_pgvcl-costal_pgvcl_Weekly Urban PBR CO - 04-04-09 to 12-04-09 4 8" xfId="16463"/>
    <cellStyle name="_pgvcl-costal_PGVCL-_Weekly Urban PBR CO - 04-04-09 to 12-04-09 4 8" xfId="16464"/>
    <cellStyle name="_pgvcl-costal_pgvcl_Weekly Urban PBR CO - 04-04-09 to 12-04-09 4 9" xfId="16465"/>
    <cellStyle name="_pgvcl-costal_PGVCL-_Weekly Urban PBR CO - 04-04-09 to 12-04-09 4 9" xfId="16466"/>
    <cellStyle name="_pgvcl-costal_pgvcl_Weekly Urban PBR CO - 04-04-09 to 12-04-09 5" xfId="16467"/>
    <cellStyle name="_pgvcl-costal_PGVCL-_Weekly Urban PBR CO - 04-04-09 to 12-04-09 5" xfId="16468"/>
    <cellStyle name="_pgvcl-costal_pgvcl_Weekly Urban PBR CO - 04-04-09 to 12-04-09 5 10" xfId="16469"/>
    <cellStyle name="_pgvcl-costal_PGVCL-_Weekly Urban PBR CO - 04-04-09 to 12-04-09 5 10" xfId="16470"/>
    <cellStyle name="_pgvcl-costal_pgvcl_Weekly Urban PBR CO - 04-04-09 to 12-04-09 5 2" xfId="16471"/>
    <cellStyle name="_pgvcl-costal_PGVCL-_Weekly Urban PBR CO - 04-04-09 to 12-04-09 5 2" xfId="16472"/>
    <cellStyle name="_pgvcl-costal_pgvcl_Weekly Urban PBR CO - 04-04-09 to 12-04-09 5 3" xfId="16473"/>
    <cellStyle name="_pgvcl-costal_PGVCL-_Weekly Urban PBR CO - 04-04-09 to 12-04-09 5 3" xfId="16474"/>
    <cellStyle name="_pgvcl-costal_pgvcl_Weekly Urban PBR CO - 04-04-09 to 12-04-09 5 4" xfId="16475"/>
    <cellStyle name="_pgvcl-costal_PGVCL-_Weekly Urban PBR CO - 04-04-09 to 12-04-09 5 4" xfId="16476"/>
    <cellStyle name="_pgvcl-costal_pgvcl_Weekly Urban PBR CO - 04-04-09 to 12-04-09 5 5" xfId="16477"/>
    <cellStyle name="_pgvcl-costal_PGVCL-_Weekly Urban PBR CO - 04-04-09 to 12-04-09 5 5" xfId="16478"/>
    <cellStyle name="_pgvcl-costal_pgvcl_Weekly Urban PBR CO - 04-04-09 to 12-04-09 5 6" xfId="16479"/>
    <cellStyle name="_pgvcl-costal_PGVCL-_Weekly Urban PBR CO - 04-04-09 to 12-04-09 5 6" xfId="16480"/>
    <cellStyle name="_pgvcl-costal_pgvcl_Weekly Urban PBR CO - 04-04-09 to 12-04-09 5 7" xfId="16481"/>
    <cellStyle name="_pgvcl-costal_PGVCL-_Weekly Urban PBR CO - 04-04-09 to 12-04-09 5 7" xfId="16482"/>
    <cellStyle name="_pgvcl-costal_pgvcl_Weekly Urban PBR CO - 04-04-09 to 12-04-09 5 8" xfId="16483"/>
    <cellStyle name="_pgvcl-costal_PGVCL-_Weekly Urban PBR CO - 04-04-09 to 12-04-09 5 8" xfId="16484"/>
    <cellStyle name="_pgvcl-costal_pgvcl_Weekly Urban PBR CO - 04-04-09 to 12-04-09 5 9" xfId="16485"/>
    <cellStyle name="_pgvcl-costal_PGVCL-_Weekly Urban PBR CO - 04-04-09 to 12-04-09 5 9" xfId="16486"/>
    <cellStyle name="_pgvcl-costal_pgvcl_Weekly Urban PBR CO - 04-04-09 to 12-04-09 6" xfId="16487"/>
    <cellStyle name="_pgvcl-costal_PGVCL-_Weekly Urban PBR CO - 04-04-09 to 12-04-09 6" xfId="16488"/>
    <cellStyle name="_pgvcl-costal_pgvcl_Weekly Urban PBR CO - 04-04-09 to 12-04-09 6 10" xfId="16489"/>
    <cellStyle name="_pgvcl-costal_PGVCL-_Weekly Urban PBR CO - 04-04-09 to 12-04-09 6 10" xfId="16490"/>
    <cellStyle name="_pgvcl-costal_pgvcl_Weekly Urban PBR CO - 04-04-09 to 12-04-09 6 2" xfId="16491"/>
    <cellStyle name="_pgvcl-costal_PGVCL-_Weekly Urban PBR CO - 04-04-09 to 12-04-09 6 2" xfId="16492"/>
    <cellStyle name="_pgvcl-costal_pgvcl_Weekly Urban PBR CO - 04-04-09 to 12-04-09 6 3" xfId="16493"/>
    <cellStyle name="_pgvcl-costal_PGVCL-_Weekly Urban PBR CO - 04-04-09 to 12-04-09 6 3" xfId="16494"/>
    <cellStyle name="_pgvcl-costal_pgvcl_Weekly Urban PBR CO - 04-04-09 to 12-04-09 6 4" xfId="16495"/>
    <cellStyle name="_pgvcl-costal_PGVCL-_Weekly Urban PBR CO - 04-04-09 to 12-04-09 6 4" xfId="16496"/>
    <cellStyle name="_pgvcl-costal_pgvcl_Weekly Urban PBR CO - 04-04-09 to 12-04-09 6 5" xfId="16497"/>
    <cellStyle name="_pgvcl-costal_PGVCL-_Weekly Urban PBR CO - 04-04-09 to 12-04-09 6 5" xfId="16498"/>
    <cellStyle name="_pgvcl-costal_pgvcl_Weekly Urban PBR CO - 04-04-09 to 12-04-09 6 6" xfId="16499"/>
    <cellStyle name="_pgvcl-costal_PGVCL-_Weekly Urban PBR CO - 04-04-09 to 12-04-09 6 6" xfId="16500"/>
    <cellStyle name="_pgvcl-costal_pgvcl_Weekly Urban PBR CO - 04-04-09 to 12-04-09 6 7" xfId="16501"/>
    <cellStyle name="_pgvcl-costal_PGVCL-_Weekly Urban PBR CO - 04-04-09 to 12-04-09 6 7" xfId="16502"/>
    <cellStyle name="_pgvcl-costal_pgvcl_Weekly Urban PBR CO - 04-04-09 to 12-04-09 6 8" xfId="16503"/>
    <cellStyle name="_pgvcl-costal_PGVCL-_Weekly Urban PBR CO - 04-04-09 to 12-04-09 6 8" xfId="16504"/>
    <cellStyle name="_pgvcl-costal_pgvcl_Weekly Urban PBR CO - 04-04-09 to 12-04-09 6 9" xfId="16505"/>
    <cellStyle name="_pgvcl-costal_PGVCL-_Weekly Urban PBR CO - 04-04-09 to 12-04-09 6 9" xfId="16506"/>
    <cellStyle name="_pgvcl-costal_pgvcl_Weekly Urban PBR CO - 04-04-09 to 12-04-09 7" xfId="16507"/>
    <cellStyle name="_pgvcl-costal_PGVCL-_Weekly Urban PBR CO - 04-04-09 to 12-04-09 7" xfId="16508"/>
    <cellStyle name="_pgvcl-costal_pgvcl_Weekly Urban PBR CO - 04-04-09 to 12-04-09 7 10" xfId="16509"/>
    <cellStyle name="_pgvcl-costal_PGVCL-_Weekly Urban PBR CO - 04-04-09 to 12-04-09 7 10" xfId="16510"/>
    <cellStyle name="_pgvcl-costal_pgvcl_Weekly Urban PBR CO - 04-04-09 to 12-04-09 7 2" xfId="16511"/>
    <cellStyle name="_pgvcl-costal_PGVCL-_Weekly Urban PBR CO - 04-04-09 to 12-04-09 7 2" xfId="16512"/>
    <cellStyle name="_pgvcl-costal_pgvcl_Weekly Urban PBR CO - 04-04-09 to 12-04-09 7 3" xfId="16513"/>
    <cellStyle name="_pgvcl-costal_PGVCL-_Weekly Urban PBR CO - 04-04-09 to 12-04-09 7 3" xfId="16514"/>
    <cellStyle name="_pgvcl-costal_pgvcl_Weekly Urban PBR CO - 04-04-09 to 12-04-09 7 4" xfId="16515"/>
    <cellStyle name="_pgvcl-costal_PGVCL-_Weekly Urban PBR CO - 04-04-09 to 12-04-09 7 4" xfId="16516"/>
    <cellStyle name="_pgvcl-costal_pgvcl_Weekly Urban PBR CO - 04-04-09 to 12-04-09 7 5" xfId="16517"/>
    <cellStyle name="_pgvcl-costal_PGVCL-_Weekly Urban PBR CO - 04-04-09 to 12-04-09 7 5" xfId="16518"/>
    <cellStyle name="_pgvcl-costal_pgvcl_Weekly Urban PBR CO - 04-04-09 to 12-04-09 7 6" xfId="16519"/>
    <cellStyle name="_pgvcl-costal_PGVCL-_Weekly Urban PBR CO - 04-04-09 to 12-04-09 7 6" xfId="16520"/>
    <cellStyle name="_pgvcl-costal_pgvcl_Weekly Urban PBR CO - 04-04-09 to 12-04-09 7 7" xfId="16521"/>
    <cellStyle name="_pgvcl-costal_PGVCL-_Weekly Urban PBR CO - 04-04-09 to 12-04-09 7 7" xfId="16522"/>
    <cellStyle name="_pgvcl-costal_pgvcl_Weekly Urban PBR CO - 04-04-09 to 12-04-09 7 8" xfId="16523"/>
    <cellStyle name="_pgvcl-costal_PGVCL-_Weekly Urban PBR CO - 04-04-09 to 12-04-09 7 8" xfId="16524"/>
    <cellStyle name="_pgvcl-costal_pgvcl_Weekly Urban PBR CO - 04-04-09 to 12-04-09 7 9" xfId="16525"/>
    <cellStyle name="_pgvcl-costal_PGVCL-_Weekly Urban PBR CO - 04-04-09 to 12-04-09 7 9" xfId="16526"/>
    <cellStyle name="_pgvcl-costal_pgvcl_Weekly Urban PBR CO - 04-04-09 to 12-04-09 8" xfId="16527"/>
    <cellStyle name="_pgvcl-costal_PGVCL-_Weekly Urban PBR CO - 04-04-09 to 12-04-09 8" xfId="16528"/>
    <cellStyle name="_pgvcl-costal_pgvcl_Weekly Urban PBR CO - 06-03-09 to 12-03-09" xfId="16529"/>
    <cellStyle name="_pgvcl-costal_PGVCL-_Weekly Urban PBR CO - 06-03-09 to 12-03-09" xfId="16530"/>
    <cellStyle name="_pgvcl-costal_pgvcl_Weekly Urban PBR CO - 06-03-09 to 12-03-09 2" xfId="16531"/>
    <cellStyle name="_pgvcl-costal_PGVCL-_Weekly Urban PBR CO - 06-03-09 to 12-03-09 2" xfId="16532"/>
    <cellStyle name="_pgvcl-costal_pgvcl_Weekly Urban PBR CO - 06-03-09 to 12-03-09 2 10" xfId="16533"/>
    <cellStyle name="_pgvcl-costal_PGVCL-_Weekly Urban PBR CO - 06-03-09 to 12-03-09 2 10" xfId="16534"/>
    <cellStyle name="_pgvcl-costal_pgvcl_Weekly Urban PBR CO - 06-03-09 to 12-03-09 2 2" xfId="16535"/>
    <cellStyle name="_pgvcl-costal_PGVCL-_Weekly Urban PBR CO - 06-03-09 to 12-03-09 2 2" xfId="16536"/>
    <cellStyle name="_pgvcl-costal_pgvcl_Weekly Urban PBR CO - 06-03-09 to 12-03-09 2 3" xfId="16537"/>
    <cellStyle name="_pgvcl-costal_PGVCL-_Weekly Urban PBR CO - 06-03-09 to 12-03-09 2 3" xfId="16538"/>
    <cellStyle name="_pgvcl-costal_pgvcl_Weekly Urban PBR CO - 06-03-09 to 12-03-09 2 4" xfId="16539"/>
    <cellStyle name="_pgvcl-costal_PGVCL-_Weekly Urban PBR CO - 06-03-09 to 12-03-09 2 4" xfId="16540"/>
    <cellStyle name="_pgvcl-costal_pgvcl_Weekly Urban PBR CO - 06-03-09 to 12-03-09 2 5" xfId="16541"/>
    <cellStyle name="_pgvcl-costal_PGVCL-_Weekly Urban PBR CO - 06-03-09 to 12-03-09 2 5" xfId="16542"/>
    <cellStyle name="_pgvcl-costal_pgvcl_Weekly Urban PBR CO - 06-03-09 to 12-03-09 2 6" xfId="16543"/>
    <cellStyle name="_pgvcl-costal_PGVCL-_Weekly Urban PBR CO - 06-03-09 to 12-03-09 2 6" xfId="16544"/>
    <cellStyle name="_pgvcl-costal_pgvcl_Weekly Urban PBR CO - 06-03-09 to 12-03-09 2 7" xfId="16545"/>
    <cellStyle name="_pgvcl-costal_PGVCL-_Weekly Urban PBR CO - 06-03-09 to 12-03-09 2 7" xfId="16546"/>
    <cellStyle name="_pgvcl-costal_pgvcl_Weekly Urban PBR CO - 06-03-09 to 12-03-09 2 8" xfId="16547"/>
    <cellStyle name="_pgvcl-costal_PGVCL-_Weekly Urban PBR CO - 06-03-09 to 12-03-09 2 8" xfId="16548"/>
    <cellStyle name="_pgvcl-costal_pgvcl_Weekly Urban PBR CO - 06-03-09 to 12-03-09 2 9" xfId="16549"/>
    <cellStyle name="_pgvcl-costal_PGVCL-_Weekly Urban PBR CO - 06-03-09 to 12-03-09 2 9" xfId="16550"/>
    <cellStyle name="_pgvcl-costal_pgvcl_Weekly Urban PBR CO - 06-03-09 to 12-03-09 3" xfId="16551"/>
    <cellStyle name="_pgvcl-costal_PGVCL-_Weekly Urban PBR CO - 06-03-09 to 12-03-09 3" xfId="16552"/>
    <cellStyle name="_pgvcl-costal_pgvcl_Weekly Urban PBR CO - 06-03-09 to 12-03-09 3 10" xfId="16553"/>
    <cellStyle name="_pgvcl-costal_PGVCL-_Weekly Urban PBR CO - 06-03-09 to 12-03-09 3 10" xfId="16554"/>
    <cellStyle name="_pgvcl-costal_pgvcl_Weekly Urban PBR CO - 06-03-09 to 12-03-09 3 2" xfId="16555"/>
    <cellStyle name="_pgvcl-costal_PGVCL-_Weekly Urban PBR CO - 06-03-09 to 12-03-09 3 2" xfId="16556"/>
    <cellStyle name="_pgvcl-costal_pgvcl_Weekly Urban PBR CO - 06-03-09 to 12-03-09 3 3" xfId="16557"/>
    <cellStyle name="_pgvcl-costal_PGVCL-_Weekly Urban PBR CO - 06-03-09 to 12-03-09 3 3" xfId="16558"/>
    <cellStyle name="_pgvcl-costal_pgvcl_Weekly Urban PBR CO - 06-03-09 to 12-03-09 3 4" xfId="16559"/>
    <cellStyle name="_pgvcl-costal_PGVCL-_Weekly Urban PBR CO - 06-03-09 to 12-03-09 3 4" xfId="16560"/>
    <cellStyle name="_pgvcl-costal_pgvcl_Weekly Urban PBR CO - 06-03-09 to 12-03-09 3 5" xfId="16561"/>
    <cellStyle name="_pgvcl-costal_PGVCL-_Weekly Urban PBR CO - 06-03-09 to 12-03-09 3 5" xfId="16562"/>
    <cellStyle name="_pgvcl-costal_pgvcl_Weekly Urban PBR CO - 06-03-09 to 12-03-09 3 6" xfId="16563"/>
    <cellStyle name="_pgvcl-costal_PGVCL-_Weekly Urban PBR CO - 06-03-09 to 12-03-09 3 6" xfId="16564"/>
    <cellStyle name="_pgvcl-costal_pgvcl_Weekly Urban PBR CO - 06-03-09 to 12-03-09 3 7" xfId="16565"/>
    <cellStyle name="_pgvcl-costal_PGVCL-_Weekly Urban PBR CO - 06-03-09 to 12-03-09 3 7" xfId="16566"/>
    <cellStyle name="_pgvcl-costal_pgvcl_Weekly Urban PBR CO - 06-03-09 to 12-03-09 3 8" xfId="16567"/>
    <cellStyle name="_pgvcl-costal_PGVCL-_Weekly Urban PBR CO - 06-03-09 to 12-03-09 3 8" xfId="16568"/>
    <cellStyle name="_pgvcl-costal_pgvcl_Weekly Urban PBR CO - 06-03-09 to 12-03-09 3 9" xfId="16569"/>
    <cellStyle name="_pgvcl-costal_PGVCL-_Weekly Urban PBR CO - 06-03-09 to 12-03-09 3 9" xfId="16570"/>
    <cellStyle name="_pgvcl-costal_pgvcl_Weekly Urban PBR CO - 06-03-09 to 12-03-09 4" xfId="16571"/>
    <cellStyle name="_pgvcl-costal_PGVCL-_Weekly Urban PBR CO - 06-03-09 to 12-03-09 4" xfId="16572"/>
    <cellStyle name="_pgvcl-costal_pgvcl_Weekly Urban PBR CO - 06-03-09 to 12-03-09 4 10" xfId="16573"/>
    <cellStyle name="_pgvcl-costal_PGVCL-_Weekly Urban PBR CO - 06-03-09 to 12-03-09 4 10" xfId="16574"/>
    <cellStyle name="_pgvcl-costal_pgvcl_Weekly Urban PBR CO - 06-03-09 to 12-03-09 4 2" xfId="16575"/>
    <cellStyle name="_pgvcl-costal_PGVCL-_Weekly Urban PBR CO - 06-03-09 to 12-03-09 4 2" xfId="16576"/>
    <cellStyle name="_pgvcl-costal_pgvcl_Weekly Urban PBR CO - 06-03-09 to 12-03-09 4 3" xfId="16577"/>
    <cellStyle name="_pgvcl-costal_PGVCL-_Weekly Urban PBR CO - 06-03-09 to 12-03-09 4 3" xfId="16578"/>
    <cellStyle name="_pgvcl-costal_pgvcl_Weekly Urban PBR CO - 06-03-09 to 12-03-09 4 4" xfId="16579"/>
    <cellStyle name="_pgvcl-costal_PGVCL-_Weekly Urban PBR CO - 06-03-09 to 12-03-09 4 4" xfId="16580"/>
    <cellStyle name="_pgvcl-costal_pgvcl_Weekly Urban PBR CO - 06-03-09 to 12-03-09 4 5" xfId="16581"/>
    <cellStyle name="_pgvcl-costal_PGVCL-_Weekly Urban PBR CO - 06-03-09 to 12-03-09 4 5" xfId="16582"/>
    <cellStyle name="_pgvcl-costal_pgvcl_Weekly Urban PBR CO - 06-03-09 to 12-03-09 4 6" xfId="16583"/>
    <cellStyle name="_pgvcl-costal_PGVCL-_Weekly Urban PBR CO - 06-03-09 to 12-03-09 4 6" xfId="16584"/>
    <cellStyle name="_pgvcl-costal_pgvcl_Weekly Urban PBR CO - 06-03-09 to 12-03-09 4 7" xfId="16585"/>
    <cellStyle name="_pgvcl-costal_PGVCL-_Weekly Urban PBR CO - 06-03-09 to 12-03-09 4 7" xfId="16586"/>
    <cellStyle name="_pgvcl-costal_pgvcl_Weekly Urban PBR CO - 06-03-09 to 12-03-09 4 8" xfId="16587"/>
    <cellStyle name="_pgvcl-costal_PGVCL-_Weekly Urban PBR CO - 06-03-09 to 12-03-09 4 8" xfId="16588"/>
    <cellStyle name="_pgvcl-costal_pgvcl_Weekly Urban PBR CO - 06-03-09 to 12-03-09 4 9" xfId="16589"/>
    <cellStyle name="_pgvcl-costal_PGVCL-_Weekly Urban PBR CO - 06-03-09 to 12-03-09 4 9" xfId="16590"/>
    <cellStyle name="_pgvcl-costal_pgvcl_Weekly Urban PBR CO - 06-03-09 to 12-03-09 5" xfId="16591"/>
    <cellStyle name="_pgvcl-costal_PGVCL-_Weekly Urban PBR CO - 06-03-09 to 12-03-09 5" xfId="16592"/>
    <cellStyle name="_pgvcl-costal_pgvcl_Weekly Urban PBR CO - 06-03-09 to 12-03-09 5 10" xfId="16593"/>
    <cellStyle name="_pgvcl-costal_PGVCL-_Weekly Urban PBR CO - 06-03-09 to 12-03-09 5 10" xfId="16594"/>
    <cellStyle name="_pgvcl-costal_pgvcl_Weekly Urban PBR CO - 06-03-09 to 12-03-09 5 2" xfId="16595"/>
    <cellStyle name="_pgvcl-costal_PGVCL-_Weekly Urban PBR CO - 06-03-09 to 12-03-09 5 2" xfId="16596"/>
    <cellStyle name="_pgvcl-costal_pgvcl_Weekly Urban PBR CO - 06-03-09 to 12-03-09 5 3" xfId="16597"/>
    <cellStyle name="_pgvcl-costal_PGVCL-_Weekly Urban PBR CO - 06-03-09 to 12-03-09 5 3" xfId="16598"/>
    <cellStyle name="_pgvcl-costal_pgvcl_Weekly Urban PBR CO - 06-03-09 to 12-03-09 5 4" xfId="16599"/>
    <cellStyle name="_pgvcl-costal_PGVCL-_Weekly Urban PBR CO - 06-03-09 to 12-03-09 5 4" xfId="16600"/>
    <cellStyle name="_pgvcl-costal_pgvcl_Weekly Urban PBR CO - 06-03-09 to 12-03-09 5 5" xfId="16601"/>
    <cellStyle name="_pgvcl-costal_PGVCL-_Weekly Urban PBR CO - 06-03-09 to 12-03-09 5 5" xfId="16602"/>
    <cellStyle name="_pgvcl-costal_pgvcl_Weekly Urban PBR CO - 06-03-09 to 12-03-09 5 6" xfId="16603"/>
    <cellStyle name="_pgvcl-costal_PGVCL-_Weekly Urban PBR CO - 06-03-09 to 12-03-09 5 6" xfId="16604"/>
    <cellStyle name="_pgvcl-costal_pgvcl_Weekly Urban PBR CO - 06-03-09 to 12-03-09 5 7" xfId="16605"/>
    <cellStyle name="_pgvcl-costal_PGVCL-_Weekly Urban PBR CO - 06-03-09 to 12-03-09 5 7" xfId="16606"/>
    <cellStyle name="_pgvcl-costal_pgvcl_Weekly Urban PBR CO - 06-03-09 to 12-03-09 5 8" xfId="16607"/>
    <cellStyle name="_pgvcl-costal_PGVCL-_Weekly Urban PBR CO - 06-03-09 to 12-03-09 5 8" xfId="16608"/>
    <cellStyle name="_pgvcl-costal_pgvcl_Weekly Urban PBR CO - 06-03-09 to 12-03-09 5 9" xfId="16609"/>
    <cellStyle name="_pgvcl-costal_PGVCL-_Weekly Urban PBR CO - 06-03-09 to 12-03-09 5 9" xfId="16610"/>
    <cellStyle name="_pgvcl-costal_pgvcl_Weekly Urban PBR CO - 06-03-09 to 12-03-09 6" xfId="16611"/>
    <cellStyle name="_pgvcl-costal_PGVCL-_Weekly Urban PBR CO - 06-03-09 to 12-03-09 6" xfId="16612"/>
    <cellStyle name="_pgvcl-costal_pgvcl_Weekly Urban PBR CO - 06-03-09 to 12-03-09 6 10" xfId="16613"/>
    <cellStyle name="_pgvcl-costal_PGVCL-_Weekly Urban PBR CO - 06-03-09 to 12-03-09 6 10" xfId="16614"/>
    <cellStyle name="_pgvcl-costal_pgvcl_Weekly Urban PBR CO - 06-03-09 to 12-03-09 6 2" xfId="16615"/>
    <cellStyle name="_pgvcl-costal_PGVCL-_Weekly Urban PBR CO - 06-03-09 to 12-03-09 6 2" xfId="16616"/>
    <cellStyle name="_pgvcl-costal_pgvcl_Weekly Urban PBR CO - 06-03-09 to 12-03-09 6 3" xfId="16617"/>
    <cellStyle name="_pgvcl-costal_PGVCL-_Weekly Urban PBR CO - 06-03-09 to 12-03-09 6 3" xfId="16618"/>
    <cellStyle name="_pgvcl-costal_pgvcl_Weekly Urban PBR CO - 06-03-09 to 12-03-09 6 4" xfId="16619"/>
    <cellStyle name="_pgvcl-costal_PGVCL-_Weekly Urban PBR CO - 06-03-09 to 12-03-09 6 4" xfId="16620"/>
    <cellStyle name="_pgvcl-costal_pgvcl_Weekly Urban PBR CO - 06-03-09 to 12-03-09 6 5" xfId="16621"/>
    <cellStyle name="_pgvcl-costal_PGVCL-_Weekly Urban PBR CO - 06-03-09 to 12-03-09 6 5" xfId="16622"/>
    <cellStyle name="_pgvcl-costal_pgvcl_Weekly Urban PBR CO - 06-03-09 to 12-03-09 6 6" xfId="16623"/>
    <cellStyle name="_pgvcl-costal_PGVCL-_Weekly Urban PBR CO - 06-03-09 to 12-03-09 6 6" xfId="16624"/>
    <cellStyle name="_pgvcl-costal_pgvcl_Weekly Urban PBR CO - 06-03-09 to 12-03-09 6 7" xfId="16625"/>
    <cellStyle name="_pgvcl-costal_PGVCL-_Weekly Urban PBR CO - 06-03-09 to 12-03-09 6 7" xfId="16626"/>
    <cellStyle name="_pgvcl-costal_pgvcl_Weekly Urban PBR CO - 06-03-09 to 12-03-09 6 8" xfId="16627"/>
    <cellStyle name="_pgvcl-costal_PGVCL-_Weekly Urban PBR CO - 06-03-09 to 12-03-09 6 8" xfId="16628"/>
    <cellStyle name="_pgvcl-costal_pgvcl_Weekly Urban PBR CO - 06-03-09 to 12-03-09 6 9" xfId="16629"/>
    <cellStyle name="_pgvcl-costal_PGVCL-_Weekly Urban PBR CO - 06-03-09 to 12-03-09 6 9" xfId="16630"/>
    <cellStyle name="_pgvcl-costal_pgvcl_Weekly Urban PBR CO - 06-03-09 to 12-03-09 7" xfId="16631"/>
    <cellStyle name="_pgvcl-costal_PGVCL-_Weekly Urban PBR CO - 06-03-09 to 12-03-09 7" xfId="16632"/>
    <cellStyle name="_pgvcl-costal_pgvcl_Weekly Urban PBR CO - 06-03-09 to 12-03-09 7 10" xfId="16633"/>
    <cellStyle name="_pgvcl-costal_PGVCL-_Weekly Urban PBR CO - 06-03-09 to 12-03-09 7 10" xfId="16634"/>
    <cellStyle name="_pgvcl-costal_pgvcl_Weekly Urban PBR CO - 06-03-09 to 12-03-09 7 2" xfId="16635"/>
    <cellStyle name="_pgvcl-costal_PGVCL-_Weekly Urban PBR CO - 06-03-09 to 12-03-09 7 2" xfId="16636"/>
    <cellStyle name="_pgvcl-costal_pgvcl_Weekly Urban PBR CO - 06-03-09 to 12-03-09 7 3" xfId="16637"/>
    <cellStyle name="_pgvcl-costal_PGVCL-_Weekly Urban PBR CO - 06-03-09 to 12-03-09 7 3" xfId="16638"/>
    <cellStyle name="_pgvcl-costal_pgvcl_Weekly Urban PBR CO - 06-03-09 to 12-03-09 7 4" xfId="16639"/>
    <cellStyle name="_pgvcl-costal_PGVCL-_Weekly Urban PBR CO - 06-03-09 to 12-03-09 7 4" xfId="16640"/>
    <cellStyle name="_pgvcl-costal_pgvcl_Weekly Urban PBR CO - 06-03-09 to 12-03-09 7 5" xfId="16641"/>
    <cellStyle name="_pgvcl-costal_PGVCL-_Weekly Urban PBR CO - 06-03-09 to 12-03-09 7 5" xfId="16642"/>
    <cellStyle name="_pgvcl-costal_pgvcl_Weekly Urban PBR CO - 06-03-09 to 12-03-09 7 6" xfId="16643"/>
    <cellStyle name="_pgvcl-costal_PGVCL-_Weekly Urban PBR CO - 06-03-09 to 12-03-09 7 6" xfId="16644"/>
    <cellStyle name="_pgvcl-costal_pgvcl_Weekly Urban PBR CO - 06-03-09 to 12-03-09 7 7" xfId="16645"/>
    <cellStyle name="_pgvcl-costal_PGVCL-_Weekly Urban PBR CO - 06-03-09 to 12-03-09 7 7" xfId="16646"/>
    <cellStyle name="_pgvcl-costal_pgvcl_Weekly Urban PBR CO - 06-03-09 to 12-03-09 7 8" xfId="16647"/>
    <cellStyle name="_pgvcl-costal_PGVCL-_Weekly Urban PBR CO - 06-03-09 to 12-03-09 7 8" xfId="16648"/>
    <cellStyle name="_pgvcl-costal_pgvcl_Weekly Urban PBR CO - 06-03-09 to 12-03-09 7 9" xfId="16649"/>
    <cellStyle name="_pgvcl-costal_PGVCL-_Weekly Urban PBR CO - 06-03-09 to 12-03-09 7 9" xfId="16650"/>
    <cellStyle name="_pgvcl-costal_pgvcl_Weekly Urban PBR CO - 06-03-09 to 12-03-09 8" xfId="16651"/>
    <cellStyle name="_pgvcl-costal_PGVCL-_Weekly Urban PBR CO - 06-03-09 to 12-03-09 8" xfId="16652"/>
    <cellStyle name="_pgvcl-costal_pgvcl_Weekly Urban PBR CO - 20-02-09 to 26-02-09" xfId="16653"/>
    <cellStyle name="_pgvcl-costal_PGVCL-_Weekly Urban PBR CO - 20-02-09 to 26-02-09" xfId="16654"/>
    <cellStyle name="_pgvcl-costal_pgvcl_Weekly Urban PBR CO - 20-02-09 to 26-02-09 2" xfId="16655"/>
    <cellStyle name="_pgvcl-costal_PGVCL-_Weekly Urban PBR CO - 20-02-09 to 26-02-09 2" xfId="16656"/>
    <cellStyle name="_pgvcl-costal_pgvcl_Weekly Urban PBR CO - 20-02-09 to 26-02-09 2 10" xfId="16657"/>
    <cellStyle name="_pgvcl-costal_PGVCL-_Weekly Urban PBR CO - 20-02-09 to 26-02-09 2 10" xfId="16658"/>
    <cellStyle name="_pgvcl-costal_pgvcl_Weekly Urban PBR CO - 20-02-09 to 26-02-09 2 2" xfId="16659"/>
    <cellStyle name="_pgvcl-costal_PGVCL-_Weekly Urban PBR CO - 20-02-09 to 26-02-09 2 2" xfId="16660"/>
    <cellStyle name="_pgvcl-costal_pgvcl_Weekly Urban PBR CO - 20-02-09 to 26-02-09 2 3" xfId="16661"/>
    <cellStyle name="_pgvcl-costal_PGVCL-_Weekly Urban PBR CO - 20-02-09 to 26-02-09 2 3" xfId="16662"/>
    <cellStyle name="_pgvcl-costal_pgvcl_Weekly Urban PBR CO - 20-02-09 to 26-02-09 2 4" xfId="16663"/>
    <cellStyle name="_pgvcl-costal_PGVCL-_Weekly Urban PBR CO - 20-02-09 to 26-02-09 2 4" xfId="16664"/>
    <cellStyle name="_pgvcl-costal_pgvcl_Weekly Urban PBR CO - 20-02-09 to 26-02-09 2 5" xfId="16665"/>
    <cellStyle name="_pgvcl-costal_PGVCL-_Weekly Urban PBR CO - 20-02-09 to 26-02-09 2 5" xfId="16666"/>
    <cellStyle name="_pgvcl-costal_pgvcl_Weekly Urban PBR CO - 20-02-09 to 26-02-09 2 6" xfId="16667"/>
    <cellStyle name="_pgvcl-costal_PGVCL-_Weekly Urban PBR CO - 20-02-09 to 26-02-09 2 6" xfId="16668"/>
    <cellStyle name="_pgvcl-costal_pgvcl_Weekly Urban PBR CO - 20-02-09 to 26-02-09 2 7" xfId="16669"/>
    <cellStyle name="_pgvcl-costal_PGVCL-_Weekly Urban PBR CO - 20-02-09 to 26-02-09 2 7" xfId="16670"/>
    <cellStyle name="_pgvcl-costal_pgvcl_Weekly Urban PBR CO - 20-02-09 to 26-02-09 2 8" xfId="16671"/>
    <cellStyle name="_pgvcl-costal_PGVCL-_Weekly Urban PBR CO - 20-02-09 to 26-02-09 2 8" xfId="16672"/>
    <cellStyle name="_pgvcl-costal_pgvcl_Weekly Urban PBR CO - 20-02-09 to 26-02-09 2 9" xfId="16673"/>
    <cellStyle name="_pgvcl-costal_PGVCL-_Weekly Urban PBR CO - 20-02-09 to 26-02-09 2 9" xfId="16674"/>
    <cellStyle name="_pgvcl-costal_pgvcl_Weekly Urban PBR CO - 20-02-09 to 26-02-09 3" xfId="16675"/>
    <cellStyle name="_pgvcl-costal_PGVCL-_Weekly Urban PBR CO - 20-02-09 to 26-02-09 3" xfId="16676"/>
    <cellStyle name="_pgvcl-costal_pgvcl_Weekly Urban PBR CO - 20-02-09 to 26-02-09 3 10" xfId="16677"/>
    <cellStyle name="_pgvcl-costal_PGVCL-_Weekly Urban PBR CO - 20-02-09 to 26-02-09 3 10" xfId="16678"/>
    <cellStyle name="_pgvcl-costal_pgvcl_Weekly Urban PBR CO - 20-02-09 to 26-02-09 3 2" xfId="16679"/>
    <cellStyle name="_pgvcl-costal_PGVCL-_Weekly Urban PBR CO - 20-02-09 to 26-02-09 3 2" xfId="16680"/>
    <cellStyle name="_pgvcl-costal_pgvcl_Weekly Urban PBR CO - 20-02-09 to 26-02-09 3 3" xfId="16681"/>
    <cellStyle name="_pgvcl-costal_PGVCL-_Weekly Urban PBR CO - 20-02-09 to 26-02-09 3 3" xfId="16682"/>
    <cellStyle name="_pgvcl-costal_pgvcl_Weekly Urban PBR CO - 20-02-09 to 26-02-09 3 4" xfId="16683"/>
    <cellStyle name="_pgvcl-costal_PGVCL-_Weekly Urban PBR CO - 20-02-09 to 26-02-09 3 4" xfId="16684"/>
    <cellStyle name="_pgvcl-costal_pgvcl_Weekly Urban PBR CO - 20-02-09 to 26-02-09 3 5" xfId="16685"/>
    <cellStyle name="_pgvcl-costal_PGVCL-_Weekly Urban PBR CO - 20-02-09 to 26-02-09 3 5" xfId="16686"/>
    <cellStyle name="_pgvcl-costal_pgvcl_Weekly Urban PBR CO - 20-02-09 to 26-02-09 3 6" xfId="16687"/>
    <cellStyle name="_pgvcl-costal_PGVCL-_Weekly Urban PBR CO - 20-02-09 to 26-02-09 3 6" xfId="16688"/>
    <cellStyle name="_pgvcl-costal_pgvcl_Weekly Urban PBR CO - 20-02-09 to 26-02-09 3 7" xfId="16689"/>
    <cellStyle name="_pgvcl-costal_PGVCL-_Weekly Urban PBR CO - 20-02-09 to 26-02-09 3 7" xfId="16690"/>
    <cellStyle name="_pgvcl-costal_pgvcl_Weekly Urban PBR CO - 20-02-09 to 26-02-09 3 8" xfId="16691"/>
    <cellStyle name="_pgvcl-costal_PGVCL-_Weekly Urban PBR CO - 20-02-09 to 26-02-09 3 8" xfId="16692"/>
    <cellStyle name="_pgvcl-costal_pgvcl_Weekly Urban PBR CO - 20-02-09 to 26-02-09 3 9" xfId="16693"/>
    <cellStyle name="_pgvcl-costal_PGVCL-_Weekly Urban PBR CO - 20-02-09 to 26-02-09 3 9" xfId="16694"/>
    <cellStyle name="_pgvcl-costal_pgvcl_Weekly Urban PBR CO - 20-02-09 to 26-02-09 4" xfId="16695"/>
    <cellStyle name="_pgvcl-costal_PGVCL-_Weekly Urban PBR CO - 20-02-09 to 26-02-09 4" xfId="16696"/>
    <cellStyle name="_pgvcl-costal_pgvcl_Weekly Urban PBR CO - 20-02-09 to 26-02-09 4 10" xfId="16697"/>
    <cellStyle name="_pgvcl-costal_PGVCL-_Weekly Urban PBR CO - 20-02-09 to 26-02-09 4 10" xfId="16698"/>
    <cellStyle name="_pgvcl-costal_pgvcl_Weekly Urban PBR CO - 20-02-09 to 26-02-09 4 2" xfId="16699"/>
    <cellStyle name="_pgvcl-costal_PGVCL-_Weekly Urban PBR CO - 20-02-09 to 26-02-09 4 2" xfId="16700"/>
    <cellStyle name="_pgvcl-costal_pgvcl_Weekly Urban PBR CO - 20-02-09 to 26-02-09 4 3" xfId="16701"/>
    <cellStyle name="_pgvcl-costal_PGVCL-_Weekly Urban PBR CO - 20-02-09 to 26-02-09 4 3" xfId="16702"/>
    <cellStyle name="_pgvcl-costal_pgvcl_Weekly Urban PBR CO - 20-02-09 to 26-02-09 4 4" xfId="16703"/>
    <cellStyle name="_pgvcl-costal_PGVCL-_Weekly Urban PBR CO - 20-02-09 to 26-02-09 4 4" xfId="16704"/>
    <cellStyle name="_pgvcl-costal_pgvcl_Weekly Urban PBR CO - 20-02-09 to 26-02-09 4 5" xfId="16705"/>
    <cellStyle name="_pgvcl-costal_PGVCL-_Weekly Urban PBR CO - 20-02-09 to 26-02-09 4 5" xfId="16706"/>
    <cellStyle name="_pgvcl-costal_pgvcl_Weekly Urban PBR CO - 20-02-09 to 26-02-09 4 6" xfId="16707"/>
    <cellStyle name="_pgvcl-costal_PGVCL-_Weekly Urban PBR CO - 20-02-09 to 26-02-09 4 6" xfId="16708"/>
    <cellStyle name="_pgvcl-costal_pgvcl_Weekly Urban PBR CO - 20-02-09 to 26-02-09 4 7" xfId="16709"/>
    <cellStyle name="_pgvcl-costal_PGVCL-_Weekly Urban PBR CO - 20-02-09 to 26-02-09 4 7" xfId="16710"/>
    <cellStyle name="_pgvcl-costal_pgvcl_Weekly Urban PBR CO - 20-02-09 to 26-02-09 4 8" xfId="16711"/>
    <cellStyle name="_pgvcl-costal_PGVCL-_Weekly Urban PBR CO - 20-02-09 to 26-02-09 4 8" xfId="16712"/>
    <cellStyle name="_pgvcl-costal_pgvcl_Weekly Urban PBR CO - 20-02-09 to 26-02-09 4 9" xfId="16713"/>
    <cellStyle name="_pgvcl-costal_PGVCL-_Weekly Urban PBR CO - 20-02-09 to 26-02-09 4 9" xfId="16714"/>
    <cellStyle name="_pgvcl-costal_pgvcl_Weekly Urban PBR CO - 20-02-09 to 26-02-09 5" xfId="16715"/>
    <cellStyle name="_pgvcl-costal_PGVCL-_Weekly Urban PBR CO - 20-02-09 to 26-02-09 5" xfId="16716"/>
    <cellStyle name="_pgvcl-costal_pgvcl_Weekly Urban PBR CO - 20-02-09 to 26-02-09 5 10" xfId="16717"/>
    <cellStyle name="_pgvcl-costal_PGVCL-_Weekly Urban PBR CO - 20-02-09 to 26-02-09 5 10" xfId="16718"/>
    <cellStyle name="_pgvcl-costal_pgvcl_Weekly Urban PBR CO - 20-02-09 to 26-02-09 5 2" xfId="16719"/>
    <cellStyle name="_pgvcl-costal_PGVCL-_Weekly Urban PBR CO - 20-02-09 to 26-02-09 5 2" xfId="16720"/>
    <cellStyle name="_pgvcl-costal_pgvcl_Weekly Urban PBR CO - 20-02-09 to 26-02-09 5 3" xfId="16721"/>
    <cellStyle name="_pgvcl-costal_PGVCL-_Weekly Urban PBR CO - 20-02-09 to 26-02-09 5 3" xfId="16722"/>
    <cellStyle name="_pgvcl-costal_pgvcl_Weekly Urban PBR CO - 20-02-09 to 26-02-09 5 4" xfId="16723"/>
    <cellStyle name="_pgvcl-costal_PGVCL-_Weekly Urban PBR CO - 20-02-09 to 26-02-09 5 4" xfId="16724"/>
    <cellStyle name="_pgvcl-costal_pgvcl_Weekly Urban PBR CO - 20-02-09 to 26-02-09 5 5" xfId="16725"/>
    <cellStyle name="_pgvcl-costal_PGVCL-_Weekly Urban PBR CO - 20-02-09 to 26-02-09 5 5" xfId="16726"/>
    <cellStyle name="_pgvcl-costal_pgvcl_Weekly Urban PBR CO - 20-02-09 to 26-02-09 5 6" xfId="16727"/>
    <cellStyle name="_pgvcl-costal_PGVCL-_Weekly Urban PBR CO - 20-02-09 to 26-02-09 5 6" xfId="16728"/>
    <cellStyle name="_pgvcl-costal_pgvcl_Weekly Urban PBR CO - 20-02-09 to 26-02-09 5 7" xfId="16729"/>
    <cellStyle name="_pgvcl-costal_PGVCL-_Weekly Urban PBR CO - 20-02-09 to 26-02-09 5 7" xfId="16730"/>
    <cellStyle name="_pgvcl-costal_pgvcl_Weekly Urban PBR CO - 20-02-09 to 26-02-09 5 8" xfId="16731"/>
    <cellStyle name="_pgvcl-costal_PGVCL-_Weekly Urban PBR CO - 20-02-09 to 26-02-09 5 8" xfId="16732"/>
    <cellStyle name="_pgvcl-costal_pgvcl_Weekly Urban PBR CO - 20-02-09 to 26-02-09 5 9" xfId="16733"/>
    <cellStyle name="_pgvcl-costal_PGVCL-_Weekly Urban PBR CO - 20-02-09 to 26-02-09 5 9" xfId="16734"/>
    <cellStyle name="_pgvcl-costal_pgvcl_Weekly Urban PBR CO - 20-02-09 to 26-02-09 6" xfId="16735"/>
    <cellStyle name="_pgvcl-costal_PGVCL-_Weekly Urban PBR CO - 20-02-09 to 26-02-09 6" xfId="16736"/>
    <cellStyle name="_pgvcl-costal_pgvcl_Weekly Urban PBR CO - 20-02-09 to 26-02-09 6 10" xfId="16737"/>
    <cellStyle name="_pgvcl-costal_PGVCL-_Weekly Urban PBR CO - 20-02-09 to 26-02-09 6 10" xfId="16738"/>
    <cellStyle name="_pgvcl-costal_pgvcl_Weekly Urban PBR CO - 20-02-09 to 26-02-09 6 2" xfId="16739"/>
    <cellStyle name="_pgvcl-costal_PGVCL-_Weekly Urban PBR CO - 20-02-09 to 26-02-09 6 2" xfId="16740"/>
    <cellStyle name="_pgvcl-costal_pgvcl_Weekly Urban PBR CO - 20-02-09 to 26-02-09 6 3" xfId="16741"/>
    <cellStyle name="_pgvcl-costal_PGVCL-_Weekly Urban PBR CO - 20-02-09 to 26-02-09 6 3" xfId="16742"/>
    <cellStyle name="_pgvcl-costal_pgvcl_Weekly Urban PBR CO - 20-02-09 to 26-02-09 6 4" xfId="16743"/>
    <cellStyle name="_pgvcl-costal_PGVCL-_Weekly Urban PBR CO - 20-02-09 to 26-02-09 6 4" xfId="16744"/>
    <cellStyle name="_pgvcl-costal_pgvcl_Weekly Urban PBR CO - 20-02-09 to 26-02-09 6 5" xfId="16745"/>
    <cellStyle name="_pgvcl-costal_PGVCL-_Weekly Urban PBR CO - 20-02-09 to 26-02-09 6 5" xfId="16746"/>
    <cellStyle name="_pgvcl-costal_pgvcl_Weekly Urban PBR CO - 20-02-09 to 26-02-09 6 6" xfId="16747"/>
    <cellStyle name="_pgvcl-costal_PGVCL-_Weekly Urban PBR CO - 20-02-09 to 26-02-09 6 6" xfId="16748"/>
    <cellStyle name="_pgvcl-costal_pgvcl_Weekly Urban PBR CO - 20-02-09 to 26-02-09 6 7" xfId="16749"/>
    <cellStyle name="_pgvcl-costal_PGVCL-_Weekly Urban PBR CO - 20-02-09 to 26-02-09 6 7" xfId="16750"/>
    <cellStyle name="_pgvcl-costal_pgvcl_Weekly Urban PBR CO - 20-02-09 to 26-02-09 6 8" xfId="16751"/>
    <cellStyle name="_pgvcl-costal_PGVCL-_Weekly Urban PBR CO - 20-02-09 to 26-02-09 6 8" xfId="16752"/>
    <cellStyle name="_pgvcl-costal_pgvcl_Weekly Urban PBR CO - 20-02-09 to 26-02-09 6 9" xfId="16753"/>
    <cellStyle name="_pgvcl-costal_PGVCL-_Weekly Urban PBR CO - 20-02-09 to 26-02-09 6 9" xfId="16754"/>
    <cellStyle name="_pgvcl-costal_pgvcl_Weekly Urban PBR CO - 20-02-09 to 26-02-09 7" xfId="16755"/>
    <cellStyle name="_pgvcl-costal_PGVCL-_Weekly Urban PBR CO - 20-02-09 to 26-02-09 7" xfId="16756"/>
    <cellStyle name="_pgvcl-costal_pgvcl_Weekly Urban PBR CO - 20-02-09 to 26-02-09 7 10" xfId="16757"/>
    <cellStyle name="_pgvcl-costal_PGVCL-_Weekly Urban PBR CO - 20-02-09 to 26-02-09 7 10" xfId="16758"/>
    <cellStyle name="_pgvcl-costal_pgvcl_Weekly Urban PBR CO - 20-02-09 to 26-02-09 7 2" xfId="16759"/>
    <cellStyle name="_pgvcl-costal_PGVCL-_Weekly Urban PBR CO - 20-02-09 to 26-02-09 7 2" xfId="16760"/>
    <cellStyle name="_pgvcl-costal_pgvcl_Weekly Urban PBR CO - 20-02-09 to 26-02-09 7 3" xfId="16761"/>
    <cellStyle name="_pgvcl-costal_PGVCL-_Weekly Urban PBR CO - 20-02-09 to 26-02-09 7 3" xfId="16762"/>
    <cellStyle name="_pgvcl-costal_pgvcl_Weekly Urban PBR CO - 20-02-09 to 26-02-09 7 4" xfId="16763"/>
    <cellStyle name="_pgvcl-costal_PGVCL-_Weekly Urban PBR CO - 20-02-09 to 26-02-09 7 4" xfId="16764"/>
    <cellStyle name="_pgvcl-costal_pgvcl_Weekly Urban PBR CO - 20-02-09 to 26-02-09 7 5" xfId="16765"/>
    <cellStyle name="_pgvcl-costal_PGVCL-_Weekly Urban PBR CO - 20-02-09 to 26-02-09 7 5" xfId="16766"/>
    <cellStyle name="_pgvcl-costal_pgvcl_Weekly Urban PBR CO - 20-02-09 to 26-02-09 7 6" xfId="16767"/>
    <cellStyle name="_pgvcl-costal_PGVCL-_Weekly Urban PBR CO - 20-02-09 to 26-02-09 7 6" xfId="16768"/>
    <cellStyle name="_pgvcl-costal_pgvcl_Weekly Urban PBR CO - 20-02-09 to 26-02-09 7 7" xfId="16769"/>
    <cellStyle name="_pgvcl-costal_PGVCL-_Weekly Urban PBR CO - 20-02-09 to 26-02-09 7 7" xfId="16770"/>
    <cellStyle name="_pgvcl-costal_pgvcl_Weekly Urban PBR CO - 20-02-09 to 26-02-09 7 8" xfId="16771"/>
    <cellStyle name="_pgvcl-costal_PGVCL-_Weekly Urban PBR CO - 20-02-09 to 26-02-09 7 8" xfId="16772"/>
    <cellStyle name="_pgvcl-costal_pgvcl_Weekly Urban PBR CO - 20-02-09 to 26-02-09 7 9" xfId="16773"/>
    <cellStyle name="_pgvcl-costal_PGVCL-_Weekly Urban PBR CO - 20-02-09 to 26-02-09 7 9" xfId="16774"/>
    <cellStyle name="_pgvcl-costal_pgvcl_Weekly Urban PBR CO - 20-02-09 to 26-02-09 8" xfId="16775"/>
    <cellStyle name="_pgvcl-costal_PGVCL-_Weekly Urban PBR CO - 20-02-09 to 26-02-09 8" xfId="16776"/>
    <cellStyle name="_pgvcl-costal_pgvcl_Weekly Urban PBR CO - 30-01-09 to 05-02-09" xfId="16777"/>
    <cellStyle name="_pgvcl-costal_PGVCL-_Weekly Urban PBR CO - 30-01-09 to 05-02-09" xfId="16778"/>
    <cellStyle name="_pgvcl-costal_pgvcl_Weekly Urban PBR CO - 30-01-09 to 05-02-09 2" xfId="16779"/>
    <cellStyle name="_pgvcl-costal_PGVCL-_Weekly Urban PBR CO - 30-01-09 to 05-02-09 2" xfId="16780"/>
    <cellStyle name="_pgvcl-costal_pgvcl_Weekly Urban PBR CO - 30-01-09 to 05-02-09 2 10" xfId="16781"/>
    <cellStyle name="_pgvcl-costal_PGVCL-_Weekly Urban PBR CO - 30-01-09 to 05-02-09 2 10" xfId="16782"/>
    <cellStyle name="_pgvcl-costal_pgvcl_Weekly Urban PBR CO - 30-01-09 to 05-02-09 2 2" xfId="16783"/>
    <cellStyle name="_pgvcl-costal_PGVCL-_Weekly Urban PBR CO - 30-01-09 to 05-02-09 2 2" xfId="16784"/>
    <cellStyle name="_pgvcl-costal_pgvcl_Weekly Urban PBR CO - 30-01-09 to 05-02-09 2 3" xfId="16785"/>
    <cellStyle name="_pgvcl-costal_PGVCL-_Weekly Urban PBR CO - 30-01-09 to 05-02-09 2 3" xfId="16786"/>
    <cellStyle name="_pgvcl-costal_pgvcl_Weekly Urban PBR CO - 30-01-09 to 05-02-09 2 4" xfId="16787"/>
    <cellStyle name="_pgvcl-costal_PGVCL-_Weekly Urban PBR CO - 30-01-09 to 05-02-09 2 4" xfId="16788"/>
    <cellStyle name="_pgvcl-costal_pgvcl_Weekly Urban PBR CO - 30-01-09 to 05-02-09 2 5" xfId="16789"/>
    <cellStyle name="_pgvcl-costal_PGVCL-_Weekly Urban PBR CO - 30-01-09 to 05-02-09 2 5" xfId="16790"/>
    <cellStyle name="_pgvcl-costal_pgvcl_Weekly Urban PBR CO - 30-01-09 to 05-02-09 2 6" xfId="16791"/>
    <cellStyle name="_pgvcl-costal_PGVCL-_Weekly Urban PBR CO - 30-01-09 to 05-02-09 2 6" xfId="16792"/>
    <cellStyle name="_pgvcl-costal_pgvcl_Weekly Urban PBR CO - 30-01-09 to 05-02-09 2 7" xfId="16793"/>
    <cellStyle name="_pgvcl-costal_PGVCL-_Weekly Urban PBR CO - 30-01-09 to 05-02-09 2 7" xfId="16794"/>
    <cellStyle name="_pgvcl-costal_pgvcl_Weekly Urban PBR CO - 30-01-09 to 05-02-09 2 8" xfId="16795"/>
    <cellStyle name="_pgvcl-costal_PGVCL-_Weekly Urban PBR CO - 30-01-09 to 05-02-09 2 8" xfId="16796"/>
    <cellStyle name="_pgvcl-costal_pgvcl_Weekly Urban PBR CO - 30-01-09 to 05-02-09 2 9" xfId="16797"/>
    <cellStyle name="_pgvcl-costal_PGVCL-_Weekly Urban PBR CO - 30-01-09 to 05-02-09 2 9" xfId="16798"/>
    <cellStyle name="_pgvcl-costal_pgvcl_Weekly Urban PBR CO - 30-01-09 to 05-02-09 3" xfId="16799"/>
    <cellStyle name="_pgvcl-costal_PGVCL-_Weekly Urban PBR CO - 30-01-09 to 05-02-09 3" xfId="16800"/>
    <cellStyle name="_pgvcl-costal_pgvcl_Weekly Urban PBR CO - 30-01-09 to 05-02-09 3 10" xfId="16801"/>
    <cellStyle name="_pgvcl-costal_PGVCL-_Weekly Urban PBR CO - 30-01-09 to 05-02-09 3 10" xfId="16802"/>
    <cellStyle name="_pgvcl-costal_pgvcl_Weekly Urban PBR CO - 30-01-09 to 05-02-09 3 2" xfId="16803"/>
    <cellStyle name="_pgvcl-costal_PGVCL-_Weekly Urban PBR CO - 30-01-09 to 05-02-09 3 2" xfId="16804"/>
    <cellStyle name="_pgvcl-costal_pgvcl_Weekly Urban PBR CO - 30-01-09 to 05-02-09 3 3" xfId="16805"/>
    <cellStyle name="_pgvcl-costal_PGVCL-_Weekly Urban PBR CO - 30-01-09 to 05-02-09 3 3" xfId="16806"/>
    <cellStyle name="_pgvcl-costal_pgvcl_Weekly Urban PBR CO - 30-01-09 to 05-02-09 3 4" xfId="16807"/>
    <cellStyle name="_pgvcl-costal_PGVCL-_Weekly Urban PBR CO - 30-01-09 to 05-02-09 3 4" xfId="16808"/>
    <cellStyle name="_pgvcl-costal_pgvcl_Weekly Urban PBR CO - 30-01-09 to 05-02-09 3 5" xfId="16809"/>
    <cellStyle name="_pgvcl-costal_PGVCL-_Weekly Urban PBR CO - 30-01-09 to 05-02-09 3 5" xfId="16810"/>
    <cellStyle name="_pgvcl-costal_pgvcl_Weekly Urban PBR CO - 30-01-09 to 05-02-09 3 6" xfId="16811"/>
    <cellStyle name="_pgvcl-costal_PGVCL-_Weekly Urban PBR CO - 30-01-09 to 05-02-09 3 6" xfId="16812"/>
    <cellStyle name="_pgvcl-costal_pgvcl_Weekly Urban PBR CO - 30-01-09 to 05-02-09 3 7" xfId="16813"/>
    <cellStyle name="_pgvcl-costal_PGVCL-_Weekly Urban PBR CO - 30-01-09 to 05-02-09 3 7" xfId="16814"/>
    <cellStyle name="_pgvcl-costal_pgvcl_Weekly Urban PBR CO - 30-01-09 to 05-02-09 3 8" xfId="16815"/>
    <cellStyle name="_pgvcl-costal_PGVCL-_Weekly Urban PBR CO - 30-01-09 to 05-02-09 3 8" xfId="16816"/>
    <cellStyle name="_pgvcl-costal_pgvcl_Weekly Urban PBR CO - 30-01-09 to 05-02-09 3 9" xfId="16817"/>
    <cellStyle name="_pgvcl-costal_PGVCL-_Weekly Urban PBR CO - 30-01-09 to 05-02-09 3 9" xfId="16818"/>
    <cellStyle name="_pgvcl-costal_pgvcl_Weekly Urban PBR CO - 30-01-09 to 05-02-09 4" xfId="16819"/>
    <cellStyle name="_pgvcl-costal_PGVCL-_Weekly Urban PBR CO - 30-01-09 to 05-02-09 4" xfId="16820"/>
    <cellStyle name="_pgvcl-costal_pgvcl_Weekly Urban PBR CO - 30-01-09 to 05-02-09 4 10" xfId="16821"/>
    <cellStyle name="_pgvcl-costal_PGVCL-_Weekly Urban PBR CO - 30-01-09 to 05-02-09 4 10" xfId="16822"/>
    <cellStyle name="_pgvcl-costal_pgvcl_Weekly Urban PBR CO - 30-01-09 to 05-02-09 4 2" xfId="16823"/>
    <cellStyle name="_pgvcl-costal_PGVCL-_Weekly Urban PBR CO - 30-01-09 to 05-02-09 4 2" xfId="16824"/>
    <cellStyle name="_pgvcl-costal_pgvcl_Weekly Urban PBR CO - 30-01-09 to 05-02-09 4 3" xfId="16825"/>
    <cellStyle name="_pgvcl-costal_PGVCL-_Weekly Urban PBR CO - 30-01-09 to 05-02-09 4 3" xfId="16826"/>
    <cellStyle name="_pgvcl-costal_pgvcl_Weekly Urban PBR CO - 30-01-09 to 05-02-09 4 4" xfId="16827"/>
    <cellStyle name="_pgvcl-costal_PGVCL-_Weekly Urban PBR CO - 30-01-09 to 05-02-09 4 4" xfId="16828"/>
    <cellStyle name="_pgvcl-costal_pgvcl_Weekly Urban PBR CO - 30-01-09 to 05-02-09 4 5" xfId="16829"/>
    <cellStyle name="_pgvcl-costal_PGVCL-_Weekly Urban PBR CO - 30-01-09 to 05-02-09 4 5" xfId="16830"/>
    <cellStyle name="_pgvcl-costal_pgvcl_Weekly Urban PBR CO - 30-01-09 to 05-02-09 4 6" xfId="16831"/>
    <cellStyle name="_pgvcl-costal_PGVCL-_Weekly Urban PBR CO - 30-01-09 to 05-02-09 4 6" xfId="16832"/>
    <cellStyle name="_pgvcl-costal_pgvcl_Weekly Urban PBR CO - 30-01-09 to 05-02-09 4 7" xfId="16833"/>
    <cellStyle name="_pgvcl-costal_PGVCL-_Weekly Urban PBR CO - 30-01-09 to 05-02-09 4 7" xfId="16834"/>
    <cellStyle name="_pgvcl-costal_pgvcl_Weekly Urban PBR CO - 30-01-09 to 05-02-09 4 8" xfId="16835"/>
    <cellStyle name="_pgvcl-costal_PGVCL-_Weekly Urban PBR CO - 30-01-09 to 05-02-09 4 8" xfId="16836"/>
    <cellStyle name="_pgvcl-costal_pgvcl_Weekly Urban PBR CO - 30-01-09 to 05-02-09 4 9" xfId="16837"/>
    <cellStyle name="_pgvcl-costal_PGVCL-_Weekly Urban PBR CO - 30-01-09 to 05-02-09 4 9" xfId="16838"/>
    <cellStyle name="_pgvcl-costal_pgvcl_Weekly Urban PBR CO - 30-01-09 to 05-02-09 5" xfId="16839"/>
    <cellStyle name="_pgvcl-costal_PGVCL-_Weekly Urban PBR CO - 30-01-09 to 05-02-09 5" xfId="16840"/>
    <cellStyle name="_pgvcl-costal_pgvcl_Weekly Urban PBR CO - 30-01-09 to 05-02-09 5 10" xfId="16841"/>
    <cellStyle name="_pgvcl-costal_PGVCL-_Weekly Urban PBR CO - 30-01-09 to 05-02-09 5 10" xfId="16842"/>
    <cellStyle name="_pgvcl-costal_pgvcl_Weekly Urban PBR CO - 30-01-09 to 05-02-09 5 2" xfId="16843"/>
    <cellStyle name="_pgvcl-costal_PGVCL-_Weekly Urban PBR CO - 30-01-09 to 05-02-09 5 2" xfId="16844"/>
    <cellStyle name="_pgvcl-costal_pgvcl_Weekly Urban PBR CO - 30-01-09 to 05-02-09 5 3" xfId="16845"/>
    <cellStyle name="_pgvcl-costal_PGVCL-_Weekly Urban PBR CO - 30-01-09 to 05-02-09 5 3" xfId="16846"/>
    <cellStyle name="_pgvcl-costal_pgvcl_Weekly Urban PBR CO - 30-01-09 to 05-02-09 5 4" xfId="16847"/>
    <cellStyle name="_pgvcl-costal_PGVCL-_Weekly Urban PBR CO - 30-01-09 to 05-02-09 5 4" xfId="16848"/>
    <cellStyle name="_pgvcl-costal_pgvcl_Weekly Urban PBR CO - 30-01-09 to 05-02-09 5 5" xfId="16849"/>
    <cellStyle name="_pgvcl-costal_PGVCL-_Weekly Urban PBR CO - 30-01-09 to 05-02-09 5 5" xfId="16850"/>
    <cellStyle name="_pgvcl-costal_pgvcl_Weekly Urban PBR CO - 30-01-09 to 05-02-09 5 6" xfId="16851"/>
    <cellStyle name="_pgvcl-costal_PGVCL-_Weekly Urban PBR CO - 30-01-09 to 05-02-09 5 6" xfId="16852"/>
    <cellStyle name="_pgvcl-costal_pgvcl_Weekly Urban PBR CO - 30-01-09 to 05-02-09 5 7" xfId="16853"/>
    <cellStyle name="_pgvcl-costal_PGVCL-_Weekly Urban PBR CO - 30-01-09 to 05-02-09 5 7" xfId="16854"/>
    <cellStyle name="_pgvcl-costal_pgvcl_Weekly Urban PBR CO - 30-01-09 to 05-02-09 5 8" xfId="16855"/>
    <cellStyle name="_pgvcl-costal_PGVCL-_Weekly Urban PBR CO - 30-01-09 to 05-02-09 5 8" xfId="16856"/>
    <cellStyle name="_pgvcl-costal_pgvcl_Weekly Urban PBR CO - 30-01-09 to 05-02-09 5 9" xfId="16857"/>
    <cellStyle name="_pgvcl-costal_PGVCL-_Weekly Urban PBR CO - 30-01-09 to 05-02-09 5 9" xfId="16858"/>
    <cellStyle name="_pgvcl-costal_pgvcl_Weekly Urban PBR CO - 30-01-09 to 05-02-09 6" xfId="16859"/>
    <cellStyle name="_pgvcl-costal_PGVCL-_Weekly Urban PBR CO - 30-01-09 to 05-02-09 6" xfId="16860"/>
    <cellStyle name="_pgvcl-costal_pgvcl_Weekly Urban PBR CO - 30-01-09 to 05-02-09 6 10" xfId="16861"/>
    <cellStyle name="_pgvcl-costal_PGVCL-_Weekly Urban PBR CO - 30-01-09 to 05-02-09 6 10" xfId="16862"/>
    <cellStyle name="_pgvcl-costal_pgvcl_Weekly Urban PBR CO - 30-01-09 to 05-02-09 6 2" xfId="16863"/>
    <cellStyle name="_pgvcl-costal_PGVCL-_Weekly Urban PBR CO - 30-01-09 to 05-02-09 6 2" xfId="16864"/>
    <cellStyle name="_pgvcl-costal_pgvcl_Weekly Urban PBR CO - 30-01-09 to 05-02-09 6 3" xfId="16865"/>
    <cellStyle name="_pgvcl-costal_PGVCL-_Weekly Urban PBR CO - 30-01-09 to 05-02-09 6 3" xfId="16866"/>
    <cellStyle name="_pgvcl-costal_pgvcl_Weekly Urban PBR CO - 30-01-09 to 05-02-09 6 4" xfId="16867"/>
    <cellStyle name="_pgvcl-costal_PGVCL-_Weekly Urban PBR CO - 30-01-09 to 05-02-09 6 4" xfId="16868"/>
    <cellStyle name="_pgvcl-costal_pgvcl_Weekly Urban PBR CO - 30-01-09 to 05-02-09 6 5" xfId="16869"/>
    <cellStyle name="_pgvcl-costal_PGVCL-_Weekly Urban PBR CO - 30-01-09 to 05-02-09 6 5" xfId="16870"/>
    <cellStyle name="_pgvcl-costal_pgvcl_Weekly Urban PBR CO - 30-01-09 to 05-02-09 6 6" xfId="16871"/>
    <cellStyle name="_pgvcl-costal_PGVCL-_Weekly Urban PBR CO - 30-01-09 to 05-02-09 6 6" xfId="16872"/>
    <cellStyle name="_pgvcl-costal_pgvcl_Weekly Urban PBR CO - 30-01-09 to 05-02-09 6 7" xfId="16873"/>
    <cellStyle name="_pgvcl-costal_PGVCL-_Weekly Urban PBR CO - 30-01-09 to 05-02-09 6 7" xfId="16874"/>
    <cellStyle name="_pgvcl-costal_pgvcl_Weekly Urban PBR CO - 30-01-09 to 05-02-09 6 8" xfId="16875"/>
    <cellStyle name="_pgvcl-costal_PGVCL-_Weekly Urban PBR CO - 30-01-09 to 05-02-09 6 8" xfId="16876"/>
    <cellStyle name="_pgvcl-costal_pgvcl_Weekly Urban PBR CO - 30-01-09 to 05-02-09 6 9" xfId="16877"/>
    <cellStyle name="_pgvcl-costal_PGVCL-_Weekly Urban PBR CO - 30-01-09 to 05-02-09 6 9" xfId="16878"/>
    <cellStyle name="_pgvcl-costal_pgvcl_Weekly Urban PBR CO - 30-01-09 to 05-02-09 7" xfId="16879"/>
    <cellStyle name="_pgvcl-costal_PGVCL-_Weekly Urban PBR CO - 30-01-09 to 05-02-09 7" xfId="16880"/>
    <cellStyle name="_pgvcl-costal_pgvcl_Weekly Urban PBR CO - 30-01-09 to 05-02-09 7 10" xfId="16881"/>
    <cellStyle name="_pgvcl-costal_PGVCL-_Weekly Urban PBR CO - 30-01-09 to 05-02-09 7 10" xfId="16882"/>
    <cellStyle name="_pgvcl-costal_pgvcl_Weekly Urban PBR CO - 30-01-09 to 05-02-09 7 2" xfId="16883"/>
    <cellStyle name="_pgvcl-costal_PGVCL-_Weekly Urban PBR CO - 30-01-09 to 05-02-09 7 2" xfId="16884"/>
    <cellStyle name="_pgvcl-costal_pgvcl_Weekly Urban PBR CO - 30-01-09 to 05-02-09 7 3" xfId="16885"/>
    <cellStyle name="_pgvcl-costal_PGVCL-_Weekly Urban PBR CO - 30-01-09 to 05-02-09 7 3" xfId="16886"/>
    <cellStyle name="_pgvcl-costal_pgvcl_Weekly Urban PBR CO - 30-01-09 to 05-02-09 7 4" xfId="16887"/>
    <cellStyle name="_pgvcl-costal_PGVCL-_Weekly Urban PBR CO - 30-01-09 to 05-02-09 7 4" xfId="16888"/>
    <cellStyle name="_pgvcl-costal_pgvcl_Weekly Urban PBR CO - 30-01-09 to 05-02-09 7 5" xfId="16889"/>
    <cellStyle name="_pgvcl-costal_PGVCL-_Weekly Urban PBR CO - 30-01-09 to 05-02-09 7 5" xfId="16890"/>
    <cellStyle name="_pgvcl-costal_pgvcl_Weekly Urban PBR CO - 30-01-09 to 05-02-09 7 6" xfId="16891"/>
    <cellStyle name="_pgvcl-costal_PGVCL-_Weekly Urban PBR CO - 30-01-09 to 05-02-09 7 6" xfId="16892"/>
    <cellStyle name="_pgvcl-costal_pgvcl_Weekly Urban PBR CO - 30-01-09 to 05-02-09 7 7" xfId="16893"/>
    <cellStyle name="_pgvcl-costal_PGVCL-_Weekly Urban PBR CO - 30-01-09 to 05-02-09 7 7" xfId="16894"/>
    <cellStyle name="_pgvcl-costal_pgvcl_Weekly Urban PBR CO - 30-01-09 to 05-02-09 7 8" xfId="16895"/>
    <cellStyle name="_pgvcl-costal_PGVCL-_Weekly Urban PBR CO - 30-01-09 to 05-02-09 7 8" xfId="16896"/>
    <cellStyle name="_pgvcl-costal_pgvcl_Weekly Urban PBR CO - 30-01-09 to 05-02-09 7 9" xfId="16897"/>
    <cellStyle name="_pgvcl-costal_PGVCL-_Weekly Urban PBR CO - 30-01-09 to 05-02-09 7 9" xfId="16898"/>
    <cellStyle name="_pgvcl-costal_pgvcl_Weekly Urban PBR CO - 30-01-09 to 05-02-09 8" xfId="16899"/>
    <cellStyle name="_pgvcl-costal_PGVCL-_Weekly Urban PBR CO - 30-01-09 to 05-02-09 8" xfId="16900"/>
    <cellStyle name="_pgvcl-costal_pgvcl_Weekly Urban PBR CO - 9-1-09 to 15.01.09" xfId="16901"/>
    <cellStyle name="_pgvcl-costal_PGVCL-_Weekly Urban PBR CO - 9-1-09 to 15.01.09" xfId="16902"/>
    <cellStyle name="_pgvcl-costal_pgvcl_Weekly Urban PBR CO - 9-1-09 to 15.01.09 2" xfId="16903"/>
    <cellStyle name="_pgvcl-costal_PGVCL-_Weekly Urban PBR CO - 9-1-09 to 15.01.09 2" xfId="16904"/>
    <cellStyle name="_pgvcl-costal_pgvcl_Weekly Urban PBR CO - 9-1-09 to 15.01.09 2 10" xfId="16905"/>
    <cellStyle name="_pgvcl-costal_PGVCL-_Weekly Urban PBR CO - 9-1-09 to 15.01.09 2 10" xfId="16906"/>
    <cellStyle name="_pgvcl-costal_pgvcl_Weekly Urban PBR CO - 9-1-09 to 15.01.09 2 2" xfId="16907"/>
    <cellStyle name="_pgvcl-costal_PGVCL-_Weekly Urban PBR CO - 9-1-09 to 15.01.09 2 2" xfId="16908"/>
    <cellStyle name="_pgvcl-costal_pgvcl_Weekly Urban PBR CO - 9-1-09 to 15.01.09 2 3" xfId="16909"/>
    <cellStyle name="_pgvcl-costal_PGVCL-_Weekly Urban PBR CO - 9-1-09 to 15.01.09 2 3" xfId="16910"/>
    <cellStyle name="_pgvcl-costal_pgvcl_Weekly Urban PBR CO - 9-1-09 to 15.01.09 2 4" xfId="16911"/>
    <cellStyle name="_pgvcl-costal_PGVCL-_Weekly Urban PBR CO - 9-1-09 to 15.01.09 2 4" xfId="16912"/>
    <cellStyle name="_pgvcl-costal_pgvcl_Weekly Urban PBR CO - 9-1-09 to 15.01.09 2 5" xfId="16913"/>
    <cellStyle name="_pgvcl-costal_PGVCL-_Weekly Urban PBR CO - 9-1-09 to 15.01.09 2 5" xfId="16914"/>
    <cellStyle name="_pgvcl-costal_pgvcl_Weekly Urban PBR CO - 9-1-09 to 15.01.09 2 6" xfId="16915"/>
    <cellStyle name="_pgvcl-costal_PGVCL-_Weekly Urban PBR CO - 9-1-09 to 15.01.09 2 6" xfId="16916"/>
    <cellStyle name="_pgvcl-costal_pgvcl_Weekly Urban PBR CO - 9-1-09 to 15.01.09 2 7" xfId="16917"/>
    <cellStyle name="_pgvcl-costal_PGVCL-_Weekly Urban PBR CO - 9-1-09 to 15.01.09 2 7" xfId="16918"/>
    <cellStyle name="_pgvcl-costal_pgvcl_Weekly Urban PBR CO - 9-1-09 to 15.01.09 2 8" xfId="16919"/>
    <cellStyle name="_pgvcl-costal_PGVCL-_Weekly Urban PBR CO - 9-1-09 to 15.01.09 2 8" xfId="16920"/>
    <cellStyle name="_pgvcl-costal_pgvcl_Weekly Urban PBR CO - 9-1-09 to 15.01.09 2 9" xfId="16921"/>
    <cellStyle name="_pgvcl-costal_PGVCL-_Weekly Urban PBR CO - 9-1-09 to 15.01.09 2 9" xfId="16922"/>
    <cellStyle name="_pgvcl-costal_pgvcl_Weekly Urban PBR CO - 9-1-09 to 15.01.09 3" xfId="16923"/>
    <cellStyle name="_pgvcl-costal_PGVCL-_Weekly Urban PBR CO - 9-1-09 to 15.01.09 3" xfId="16924"/>
    <cellStyle name="_pgvcl-costal_pgvcl_Weekly Urban PBR CO - 9-1-09 to 15.01.09 3 10" xfId="16925"/>
    <cellStyle name="_pgvcl-costal_PGVCL-_Weekly Urban PBR CO - 9-1-09 to 15.01.09 3 10" xfId="16926"/>
    <cellStyle name="_pgvcl-costal_pgvcl_Weekly Urban PBR CO - 9-1-09 to 15.01.09 3 2" xfId="16927"/>
    <cellStyle name="_pgvcl-costal_PGVCL-_Weekly Urban PBR CO - 9-1-09 to 15.01.09 3 2" xfId="16928"/>
    <cellStyle name="_pgvcl-costal_pgvcl_Weekly Urban PBR CO - 9-1-09 to 15.01.09 3 3" xfId="16929"/>
    <cellStyle name="_pgvcl-costal_PGVCL-_Weekly Urban PBR CO - 9-1-09 to 15.01.09 3 3" xfId="16930"/>
    <cellStyle name="_pgvcl-costal_pgvcl_Weekly Urban PBR CO - 9-1-09 to 15.01.09 3 4" xfId="16931"/>
    <cellStyle name="_pgvcl-costal_PGVCL-_Weekly Urban PBR CO - 9-1-09 to 15.01.09 3 4" xfId="16932"/>
    <cellStyle name="_pgvcl-costal_pgvcl_Weekly Urban PBR CO - 9-1-09 to 15.01.09 3 5" xfId="16933"/>
    <cellStyle name="_pgvcl-costal_PGVCL-_Weekly Urban PBR CO - 9-1-09 to 15.01.09 3 5" xfId="16934"/>
    <cellStyle name="_pgvcl-costal_pgvcl_Weekly Urban PBR CO - 9-1-09 to 15.01.09 3 6" xfId="16935"/>
    <cellStyle name="_pgvcl-costal_PGVCL-_Weekly Urban PBR CO - 9-1-09 to 15.01.09 3 6" xfId="16936"/>
    <cellStyle name="_pgvcl-costal_pgvcl_Weekly Urban PBR CO - 9-1-09 to 15.01.09 3 7" xfId="16937"/>
    <cellStyle name="_pgvcl-costal_PGVCL-_Weekly Urban PBR CO - 9-1-09 to 15.01.09 3 7" xfId="16938"/>
    <cellStyle name="_pgvcl-costal_pgvcl_Weekly Urban PBR CO - 9-1-09 to 15.01.09 3 8" xfId="16939"/>
    <cellStyle name="_pgvcl-costal_PGVCL-_Weekly Urban PBR CO - 9-1-09 to 15.01.09 3 8" xfId="16940"/>
    <cellStyle name="_pgvcl-costal_pgvcl_Weekly Urban PBR CO - 9-1-09 to 15.01.09 3 9" xfId="16941"/>
    <cellStyle name="_pgvcl-costal_PGVCL-_Weekly Urban PBR CO - 9-1-09 to 15.01.09 3 9" xfId="16942"/>
    <cellStyle name="_pgvcl-costal_pgvcl_Weekly Urban PBR CO - 9-1-09 to 15.01.09 4" xfId="16943"/>
    <cellStyle name="_pgvcl-costal_PGVCL-_Weekly Urban PBR CO - 9-1-09 to 15.01.09 4" xfId="16944"/>
    <cellStyle name="_pgvcl-costal_pgvcl_Weekly Urban PBR CO - 9-1-09 to 15.01.09 4 10" xfId="16945"/>
    <cellStyle name="_pgvcl-costal_PGVCL-_Weekly Urban PBR CO - 9-1-09 to 15.01.09 4 10" xfId="16946"/>
    <cellStyle name="_pgvcl-costal_pgvcl_Weekly Urban PBR CO - 9-1-09 to 15.01.09 4 2" xfId="16947"/>
    <cellStyle name="_pgvcl-costal_PGVCL-_Weekly Urban PBR CO - 9-1-09 to 15.01.09 4 2" xfId="16948"/>
    <cellStyle name="_pgvcl-costal_pgvcl_Weekly Urban PBR CO - 9-1-09 to 15.01.09 4 3" xfId="16949"/>
    <cellStyle name="_pgvcl-costal_PGVCL-_Weekly Urban PBR CO - 9-1-09 to 15.01.09 4 3" xfId="16950"/>
    <cellStyle name="_pgvcl-costal_pgvcl_Weekly Urban PBR CO - 9-1-09 to 15.01.09 4 4" xfId="16951"/>
    <cellStyle name="_pgvcl-costal_PGVCL-_Weekly Urban PBR CO - 9-1-09 to 15.01.09 4 4" xfId="16952"/>
    <cellStyle name="_pgvcl-costal_pgvcl_Weekly Urban PBR CO - 9-1-09 to 15.01.09 4 5" xfId="16953"/>
    <cellStyle name="_pgvcl-costal_PGVCL-_Weekly Urban PBR CO - 9-1-09 to 15.01.09 4 5" xfId="16954"/>
    <cellStyle name="_pgvcl-costal_pgvcl_Weekly Urban PBR CO - 9-1-09 to 15.01.09 4 6" xfId="16955"/>
    <cellStyle name="_pgvcl-costal_PGVCL-_Weekly Urban PBR CO - 9-1-09 to 15.01.09 4 6" xfId="16956"/>
    <cellStyle name="_pgvcl-costal_pgvcl_Weekly Urban PBR CO - 9-1-09 to 15.01.09 4 7" xfId="16957"/>
    <cellStyle name="_pgvcl-costal_PGVCL-_Weekly Urban PBR CO - 9-1-09 to 15.01.09 4 7" xfId="16958"/>
    <cellStyle name="_pgvcl-costal_pgvcl_Weekly Urban PBR CO - 9-1-09 to 15.01.09 4 8" xfId="16959"/>
    <cellStyle name="_pgvcl-costal_PGVCL-_Weekly Urban PBR CO - 9-1-09 to 15.01.09 4 8" xfId="16960"/>
    <cellStyle name="_pgvcl-costal_pgvcl_Weekly Urban PBR CO - 9-1-09 to 15.01.09 4 9" xfId="16961"/>
    <cellStyle name="_pgvcl-costal_PGVCL-_Weekly Urban PBR CO - 9-1-09 to 15.01.09 4 9" xfId="16962"/>
    <cellStyle name="_pgvcl-costal_pgvcl_Weekly Urban PBR CO - 9-1-09 to 15.01.09 5" xfId="16963"/>
    <cellStyle name="_pgvcl-costal_PGVCL-_Weekly Urban PBR CO - 9-1-09 to 15.01.09 5" xfId="16964"/>
    <cellStyle name="_pgvcl-costal_pgvcl_Weekly Urban PBR CO - 9-1-09 to 15.01.09 5 10" xfId="16965"/>
    <cellStyle name="_pgvcl-costal_PGVCL-_Weekly Urban PBR CO - 9-1-09 to 15.01.09 5 10" xfId="16966"/>
    <cellStyle name="_pgvcl-costal_pgvcl_Weekly Urban PBR CO - 9-1-09 to 15.01.09 5 2" xfId="16967"/>
    <cellStyle name="_pgvcl-costal_PGVCL-_Weekly Urban PBR CO - 9-1-09 to 15.01.09 5 2" xfId="16968"/>
    <cellStyle name="_pgvcl-costal_pgvcl_Weekly Urban PBR CO - 9-1-09 to 15.01.09 5 3" xfId="16969"/>
    <cellStyle name="_pgvcl-costal_PGVCL-_Weekly Urban PBR CO - 9-1-09 to 15.01.09 5 3" xfId="16970"/>
    <cellStyle name="_pgvcl-costal_pgvcl_Weekly Urban PBR CO - 9-1-09 to 15.01.09 5 4" xfId="16971"/>
    <cellStyle name="_pgvcl-costal_PGVCL-_Weekly Urban PBR CO - 9-1-09 to 15.01.09 5 4" xfId="16972"/>
    <cellStyle name="_pgvcl-costal_pgvcl_Weekly Urban PBR CO - 9-1-09 to 15.01.09 5 5" xfId="16973"/>
    <cellStyle name="_pgvcl-costal_PGVCL-_Weekly Urban PBR CO - 9-1-09 to 15.01.09 5 5" xfId="16974"/>
    <cellStyle name="_pgvcl-costal_pgvcl_Weekly Urban PBR CO - 9-1-09 to 15.01.09 5 6" xfId="16975"/>
    <cellStyle name="_pgvcl-costal_PGVCL-_Weekly Urban PBR CO - 9-1-09 to 15.01.09 5 6" xfId="16976"/>
    <cellStyle name="_pgvcl-costal_pgvcl_Weekly Urban PBR CO - 9-1-09 to 15.01.09 5 7" xfId="16977"/>
    <cellStyle name="_pgvcl-costal_PGVCL-_Weekly Urban PBR CO - 9-1-09 to 15.01.09 5 7" xfId="16978"/>
    <cellStyle name="_pgvcl-costal_pgvcl_Weekly Urban PBR CO - 9-1-09 to 15.01.09 5 8" xfId="16979"/>
    <cellStyle name="_pgvcl-costal_PGVCL-_Weekly Urban PBR CO - 9-1-09 to 15.01.09 5 8" xfId="16980"/>
    <cellStyle name="_pgvcl-costal_pgvcl_Weekly Urban PBR CO - 9-1-09 to 15.01.09 5 9" xfId="16981"/>
    <cellStyle name="_pgvcl-costal_PGVCL-_Weekly Urban PBR CO - 9-1-09 to 15.01.09 5 9" xfId="16982"/>
    <cellStyle name="_pgvcl-costal_pgvcl_Weekly Urban PBR CO - 9-1-09 to 15.01.09 6" xfId="16983"/>
    <cellStyle name="_pgvcl-costal_PGVCL-_Weekly Urban PBR CO - 9-1-09 to 15.01.09 6" xfId="16984"/>
    <cellStyle name="_pgvcl-costal_pgvcl_Weekly Urban PBR CO - 9-1-09 to 15.01.09 6 10" xfId="16985"/>
    <cellStyle name="_pgvcl-costal_PGVCL-_Weekly Urban PBR CO - 9-1-09 to 15.01.09 6 10" xfId="16986"/>
    <cellStyle name="_pgvcl-costal_pgvcl_Weekly Urban PBR CO - 9-1-09 to 15.01.09 6 2" xfId="16987"/>
    <cellStyle name="_pgvcl-costal_PGVCL-_Weekly Urban PBR CO - 9-1-09 to 15.01.09 6 2" xfId="16988"/>
    <cellStyle name="_pgvcl-costal_pgvcl_Weekly Urban PBR CO - 9-1-09 to 15.01.09 6 3" xfId="16989"/>
    <cellStyle name="_pgvcl-costal_PGVCL-_Weekly Urban PBR CO - 9-1-09 to 15.01.09 6 3" xfId="16990"/>
    <cellStyle name="_pgvcl-costal_pgvcl_Weekly Urban PBR CO - 9-1-09 to 15.01.09 6 4" xfId="16991"/>
    <cellStyle name="_pgvcl-costal_PGVCL-_Weekly Urban PBR CO - 9-1-09 to 15.01.09 6 4" xfId="16992"/>
    <cellStyle name="_pgvcl-costal_pgvcl_Weekly Urban PBR CO - 9-1-09 to 15.01.09 6 5" xfId="16993"/>
    <cellStyle name="_pgvcl-costal_PGVCL-_Weekly Urban PBR CO - 9-1-09 to 15.01.09 6 5" xfId="16994"/>
    <cellStyle name="_pgvcl-costal_pgvcl_Weekly Urban PBR CO - 9-1-09 to 15.01.09 6 6" xfId="16995"/>
    <cellStyle name="_pgvcl-costal_PGVCL-_Weekly Urban PBR CO - 9-1-09 to 15.01.09 6 6" xfId="16996"/>
    <cellStyle name="_pgvcl-costal_pgvcl_Weekly Urban PBR CO - 9-1-09 to 15.01.09 6 7" xfId="16997"/>
    <cellStyle name="_pgvcl-costal_PGVCL-_Weekly Urban PBR CO - 9-1-09 to 15.01.09 6 7" xfId="16998"/>
    <cellStyle name="_pgvcl-costal_pgvcl_Weekly Urban PBR CO - 9-1-09 to 15.01.09 6 8" xfId="16999"/>
    <cellStyle name="_pgvcl-costal_PGVCL-_Weekly Urban PBR CO - 9-1-09 to 15.01.09 6 8" xfId="17000"/>
    <cellStyle name="_pgvcl-costal_pgvcl_Weekly Urban PBR CO - 9-1-09 to 15.01.09 6 9" xfId="17001"/>
    <cellStyle name="_pgvcl-costal_PGVCL-_Weekly Urban PBR CO - 9-1-09 to 15.01.09 6 9" xfId="17002"/>
    <cellStyle name="_pgvcl-costal_pgvcl_Weekly Urban PBR CO - 9-1-09 to 15.01.09 7" xfId="17003"/>
    <cellStyle name="_pgvcl-costal_PGVCL-_Weekly Urban PBR CO - 9-1-09 to 15.01.09 7" xfId="17004"/>
    <cellStyle name="_pgvcl-costal_pgvcl_Weekly Urban PBR CO - 9-1-09 to 15.01.09 7 10" xfId="17005"/>
    <cellStyle name="_pgvcl-costal_PGVCL-_Weekly Urban PBR CO - 9-1-09 to 15.01.09 7 10" xfId="17006"/>
    <cellStyle name="_pgvcl-costal_pgvcl_Weekly Urban PBR CO - 9-1-09 to 15.01.09 7 2" xfId="17007"/>
    <cellStyle name="_pgvcl-costal_PGVCL-_Weekly Urban PBR CO - 9-1-09 to 15.01.09 7 2" xfId="17008"/>
    <cellStyle name="_pgvcl-costal_pgvcl_Weekly Urban PBR CO - 9-1-09 to 15.01.09 7 3" xfId="17009"/>
    <cellStyle name="_pgvcl-costal_PGVCL-_Weekly Urban PBR CO - 9-1-09 to 15.01.09 7 3" xfId="17010"/>
    <cellStyle name="_pgvcl-costal_pgvcl_Weekly Urban PBR CO - 9-1-09 to 15.01.09 7 4" xfId="17011"/>
    <cellStyle name="_pgvcl-costal_PGVCL-_Weekly Urban PBR CO - 9-1-09 to 15.01.09 7 4" xfId="17012"/>
    <cellStyle name="_pgvcl-costal_pgvcl_Weekly Urban PBR CO - 9-1-09 to 15.01.09 7 5" xfId="17013"/>
    <cellStyle name="_pgvcl-costal_PGVCL-_Weekly Urban PBR CO - 9-1-09 to 15.01.09 7 5" xfId="17014"/>
    <cellStyle name="_pgvcl-costal_pgvcl_Weekly Urban PBR CO - 9-1-09 to 15.01.09 7 6" xfId="17015"/>
    <cellStyle name="_pgvcl-costal_PGVCL-_Weekly Urban PBR CO - 9-1-09 to 15.01.09 7 6" xfId="17016"/>
    <cellStyle name="_pgvcl-costal_pgvcl_Weekly Urban PBR CO - 9-1-09 to 15.01.09 7 7" xfId="17017"/>
    <cellStyle name="_pgvcl-costal_PGVCL-_Weekly Urban PBR CO - 9-1-09 to 15.01.09 7 7" xfId="17018"/>
    <cellStyle name="_pgvcl-costal_pgvcl_Weekly Urban PBR CO - 9-1-09 to 15.01.09 7 8" xfId="17019"/>
    <cellStyle name="_pgvcl-costal_PGVCL-_Weekly Urban PBR CO - 9-1-09 to 15.01.09 7 8" xfId="17020"/>
    <cellStyle name="_pgvcl-costal_pgvcl_Weekly Urban PBR CO - 9-1-09 to 15.01.09 7 9" xfId="17021"/>
    <cellStyle name="_pgvcl-costal_PGVCL-_Weekly Urban PBR CO - 9-1-09 to 15.01.09 7 9" xfId="17022"/>
    <cellStyle name="_pgvcl-costal_pgvcl_Weekly Urban PBR CO - 9-1-09 to 15.01.09 8" xfId="17023"/>
    <cellStyle name="_pgvcl-costal_PGVCL-_Weekly Urban PBR CO - 9-1-09 to 15.01.09 8" xfId="17024"/>
    <cellStyle name="_pgvcl-costal_pgvcl_Weekly Urban PBR CO 01-05-09 to 07-05-09" xfId="17025"/>
    <cellStyle name="_pgvcl-costal_PGVCL-_Weekly Urban PBR CO 01-05-09 to 07-05-09" xfId="17026"/>
    <cellStyle name="_pgvcl-costal_pgvcl_Weekly Urban PBR CO 01-05-09 to 07-05-09 2" xfId="17027"/>
    <cellStyle name="_pgvcl-costal_PGVCL-_Weekly Urban PBR CO 01-05-09 to 07-05-09 2" xfId="17028"/>
    <cellStyle name="_pgvcl-costal_pgvcl_Weekly Urban PBR CO 01-05-09 to 07-05-09 2 10" xfId="17029"/>
    <cellStyle name="_pgvcl-costal_PGVCL-_Weekly Urban PBR CO 01-05-09 to 07-05-09 2 10" xfId="17030"/>
    <cellStyle name="_pgvcl-costal_pgvcl_Weekly Urban PBR CO 01-05-09 to 07-05-09 2 2" xfId="17031"/>
    <cellStyle name="_pgvcl-costal_PGVCL-_Weekly Urban PBR CO 01-05-09 to 07-05-09 2 2" xfId="17032"/>
    <cellStyle name="_pgvcl-costal_pgvcl_Weekly Urban PBR CO 01-05-09 to 07-05-09 2 3" xfId="17033"/>
    <cellStyle name="_pgvcl-costal_PGVCL-_Weekly Urban PBR CO 01-05-09 to 07-05-09 2 3" xfId="17034"/>
    <cellStyle name="_pgvcl-costal_pgvcl_Weekly Urban PBR CO 01-05-09 to 07-05-09 2 4" xfId="17035"/>
    <cellStyle name="_pgvcl-costal_PGVCL-_Weekly Urban PBR CO 01-05-09 to 07-05-09 2 4" xfId="17036"/>
    <cellStyle name="_pgvcl-costal_pgvcl_Weekly Urban PBR CO 01-05-09 to 07-05-09 2 5" xfId="17037"/>
    <cellStyle name="_pgvcl-costal_PGVCL-_Weekly Urban PBR CO 01-05-09 to 07-05-09 2 5" xfId="17038"/>
    <cellStyle name="_pgvcl-costal_pgvcl_Weekly Urban PBR CO 01-05-09 to 07-05-09 2 6" xfId="17039"/>
    <cellStyle name="_pgvcl-costal_PGVCL-_Weekly Urban PBR CO 01-05-09 to 07-05-09 2 6" xfId="17040"/>
    <cellStyle name="_pgvcl-costal_pgvcl_Weekly Urban PBR CO 01-05-09 to 07-05-09 2 7" xfId="17041"/>
    <cellStyle name="_pgvcl-costal_PGVCL-_Weekly Urban PBR CO 01-05-09 to 07-05-09 2 7" xfId="17042"/>
    <cellStyle name="_pgvcl-costal_pgvcl_Weekly Urban PBR CO 01-05-09 to 07-05-09 2 8" xfId="17043"/>
    <cellStyle name="_pgvcl-costal_PGVCL-_Weekly Urban PBR CO 01-05-09 to 07-05-09 2 8" xfId="17044"/>
    <cellStyle name="_pgvcl-costal_pgvcl_Weekly Urban PBR CO 01-05-09 to 07-05-09 2 9" xfId="17045"/>
    <cellStyle name="_pgvcl-costal_PGVCL-_Weekly Urban PBR CO 01-05-09 to 07-05-09 2 9" xfId="17046"/>
    <cellStyle name="_pgvcl-costal_pgvcl_Weekly Urban PBR CO 01-05-09 to 07-05-09 3" xfId="17047"/>
    <cellStyle name="_pgvcl-costal_PGVCL-_Weekly Urban PBR CO 01-05-09 to 07-05-09 3" xfId="17048"/>
    <cellStyle name="_pgvcl-costal_pgvcl_Weekly Urban PBR CO 01-05-09 to 07-05-09 3 10" xfId="17049"/>
    <cellStyle name="_pgvcl-costal_PGVCL-_Weekly Urban PBR CO 01-05-09 to 07-05-09 3 10" xfId="17050"/>
    <cellStyle name="_pgvcl-costal_pgvcl_Weekly Urban PBR CO 01-05-09 to 07-05-09 3 2" xfId="17051"/>
    <cellStyle name="_pgvcl-costal_PGVCL-_Weekly Urban PBR CO 01-05-09 to 07-05-09 3 2" xfId="17052"/>
    <cellStyle name="_pgvcl-costal_pgvcl_Weekly Urban PBR CO 01-05-09 to 07-05-09 3 3" xfId="17053"/>
    <cellStyle name="_pgvcl-costal_PGVCL-_Weekly Urban PBR CO 01-05-09 to 07-05-09 3 3" xfId="17054"/>
    <cellStyle name="_pgvcl-costal_pgvcl_Weekly Urban PBR CO 01-05-09 to 07-05-09 3 4" xfId="17055"/>
    <cellStyle name="_pgvcl-costal_PGVCL-_Weekly Urban PBR CO 01-05-09 to 07-05-09 3 4" xfId="17056"/>
    <cellStyle name="_pgvcl-costal_pgvcl_Weekly Urban PBR CO 01-05-09 to 07-05-09 3 5" xfId="17057"/>
    <cellStyle name="_pgvcl-costal_PGVCL-_Weekly Urban PBR CO 01-05-09 to 07-05-09 3 5" xfId="17058"/>
    <cellStyle name="_pgvcl-costal_pgvcl_Weekly Urban PBR CO 01-05-09 to 07-05-09 3 6" xfId="17059"/>
    <cellStyle name="_pgvcl-costal_PGVCL-_Weekly Urban PBR CO 01-05-09 to 07-05-09 3 6" xfId="17060"/>
    <cellStyle name="_pgvcl-costal_pgvcl_Weekly Urban PBR CO 01-05-09 to 07-05-09 3 7" xfId="17061"/>
    <cellStyle name="_pgvcl-costal_PGVCL-_Weekly Urban PBR CO 01-05-09 to 07-05-09 3 7" xfId="17062"/>
    <cellStyle name="_pgvcl-costal_pgvcl_Weekly Urban PBR CO 01-05-09 to 07-05-09 3 8" xfId="17063"/>
    <cellStyle name="_pgvcl-costal_PGVCL-_Weekly Urban PBR CO 01-05-09 to 07-05-09 3 8" xfId="17064"/>
    <cellStyle name="_pgvcl-costal_pgvcl_Weekly Urban PBR CO 01-05-09 to 07-05-09 3 9" xfId="17065"/>
    <cellStyle name="_pgvcl-costal_PGVCL-_Weekly Urban PBR CO 01-05-09 to 07-05-09 3 9" xfId="17066"/>
    <cellStyle name="_pgvcl-costal_pgvcl_Weekly Urban PBR CO 01-05-09 to 07-05-09 4" xfId="17067"/>
    <cellStyle name="_pgvcl-costal_PGVCL-_Weekly Urban PBR CO 01-05-09 to 07-05-09 4" xfId="17068"/>
    <cellStyle name="_pgvcl-costal_pgvcl_Weekly Urban PBR CO 01-05-09 to 07-05-09 4 10" xfId="17069"/>
    <cellStyle name="_pgvcl-costal_PGVCL-_Weekly Urban PBR CO 01-05-09 to 07-05-09 4 10" xfId="17070"/>
    <cellStyle name="_pgvcl-costal_pgvcl_Weekly Urban PBR CO 01-05-09 to 07-05-09 4 2" xfId="17071"/>
    <cellStyle name="_pgvcl-costal_PGVCL-_Weekly Urban PBR CO 01-05-09 to 07-05-09 4 2" xfId="17072"/>
    <cellStyle name="_pgvcl-costal_pgvcl_Weekly Urban PBR CO 01-05-09 to 07-05-09 4 3" xfId="17073"/>
    <cellStyle name="_pgvcl-costal_PGVCL-_Weekly Urban PBR CO 01-05-09 to 07-05-09 4 3" xfId="17074"/>
    <cellStyle name="_pgvcl-costal_pgvcl_Weekly Urban PBR CO 01-05-09 to 07-05-09 4 4" xfId="17075"/>
    <cellStyle name="_pgvcl-costal_PGVCL-_Weekly Urban PBR CO 01-05-09 to 07-05-09 4 4" xfId="17076"/>
    <cellStyle name="_pgvcl-costal_pgvcl_Weekly Urban PBR CO 01-05-09 to 07-05-09 4 5" xfId="17077"/>
    <cellStyle name="_pgvcl-costal_PGVCL-_Weekly Urban PBR CO 01-05-09 to 07-05-09 4 5" xfId="17078"/>
    <cellStyle name="_pgvcl-costal_pgvcl_Weekly Urban PBR CO 01-05-09 to 07-05-09 4 6" xfId="17079"/>
    <cellStyle name="_pgvcl-costal_PGVCL-_Weekly Urban PBR CO 01-05-09 to 07-05-09 4 6" xfId="17080"/>
    <cellStyle name="_pgvcl-costal_pgvcl_Weekly Urban PBR CO 01-05-09 to 07-05-09 4 7" xfId="17081"/>
    <cellStyle name="_pgvcl-costal_PGVCL-_Weekly Urban PBR CO 01-05-09 to 07-05-09 4 7" xfId="17082"/>
    <cellStyle name="_pgvcl-costal_pgvcl_Weekly Urban PBR CO 01-05-09 to 07-05-09 4 8" xfId="17083"/>
    <cellStyle name="_pgvcl-costal_PGVCL-_Weekly Urban PBR CO 01-05-09 to 07-05-09 4 8" xfId="17084"/>
    <cellStyle name="_pgvcl-costal_pgvcl_Weekly Urban PBR CO 01-05-09 to 07-05-09 4 9" xfId="17085"/>
    <cellStyle name="_pgvcl-costal_PGVCL-_Weekly Urban PBR CO 01-05-09 to 07-05-09 4 9" xfId="17086"/>
    <cellStyle name="_pgvcl-costal_pgvcl_Weekly Urban PBR CO 01-05-09 to 07-05-09 5" xfId="17087"/>
    <cellStyle name="_pgvcl-costal_PGVCL-_Weekly Urban PBR CO 01-05-09 to 07-05-09 5" xfId="17088"/>
    <cellStyle name="_pgvcl-costal_pgvcl_Weekly Urban PBR CO 01-05-09 to 07-05-09 5 10" xfId="17089"/>
    <cellStyle name="_pgvcl-costal_PGVCL-_Weekly Urban PBR CO 01-05-09 to 07-05-09 5 10" xfId="17090"/>
    <cellStyle name="_pgvcl-costal_pgvcl_Weekly Urban PBR CO 01-05-09 to 07-05-09 5 2" xfId="17091"/>
    <cellStyle name="_pgvcl-costal_PGVCL-_Weekly Urban PBR CO 01-05-09 to 07-05-09 5 2" xfId="17092"/>
    <cellStyle name="_pgvcl-costal_pgvcl_Weekly Urban PBR CO 01-05-09 to 07-05-09 5 3" xfId="17093"/>
    <cellStyle name="_pgvcl-costal_PGVCL-_Weekly Urban PBR CO 01-05-09 to 07-05-09 5 3" xfId="17094"/>
    <cellStyle name="_pgvcl-costal_pgvcl_Weekly Urban PBR CO 01-05-09 to 07-05-09 5 4" xfId="17095"/>
    <cellStyle name="_pgvcl-costal_PGVCL-_Weekly Urban PBR CO 01-05-09 to 07-05-09 5 4" xfId="17096"/>
    <cellStyle name="_pgvcl-costal_pgvcl_Weekly Urban PBR CO 01-05-09 to 07-05-09 5 5" xfId="17097"/>
    <cellStyle name="_pgvcl-costal_PGVCL-_Weekly Urban PBR CO 01-05-09 to 07-05-09 5 5" xfId="17098"/>
    <cellStyle name="_pgvcl-costal_pgvcl_Weekly Urban PBR CO 01-05-09 to 07-05-09 5 6" xfId="17099"/>
    <cellStyle name="_pgvcl-costal_PGVCL-_Weekly Urban PBR CO 01-05-09 to 07-05-09 5 6" xfId="17100"/>
    <cellStyle name="_pgvcl-costal_pgvcl_Weekly Urban PBR CO 01-05-09 to 07-05-09 5 7" xfId="17101"/>
    <cellStyle name="_pgvcl-costal_PGVCL-_Weekly Urban PBR CO 01-05-09 to 07-05-09 5 7" xfId="17102"/>
    <cellStyle name="_pgvcl-costal_pgvcl_Weekly Urban PBR CO 01-05-09 to 07-05-09 5 8" xfId="17103"/>
    <cellStyle name="_pgvcl-costal_PGVCL-_Weekly Urban PBR CO 01-05-09 to 07-05-09 5 8" xfId="17104"/>
    <cellStyle name="_pgvcl-costal_pgvcl_Weekly Urban PBR CO 01-05-09 to 07-05-09 5 9" xfId="17105"/>
    <cellStyle name="_pgvcl-costal_PGVCL-_Weekly Urban PBR CO 01-05-09 to 07-05-09 5 9" xfId="17106"/>
    <cellStyle name="_pgvcl-costal_pgvcl_Weekly Urban PBR CO 01-05-09 to 07-05-09 6" xfId="17107"/>
    <cellStyle name="_pgvcl-costal_PGVCL-_Weekly Urban PBR CO 01-05-09 to 07-05-09 6" xfId="17108"/>
    <cellStyle name="_pgvcl-costal_pgvcl_Weekly Urban PBR CO 01-05-09 to 07-05-09 6 10" xfId="17109"/>
    <cellStyle name="_pgvcl-costal_PGVCL-_Weekly Urban PBR CO 01-05-09 to 07-05-09 6 10" xfId="17110"/>
    <cellStyle name="_pgvcl-costal_pgvcl_Weekly Urban PBR CO 01-05-09 to 07-05-09 6 2" xfId="17111"/>
    <cellStyle name="_pgvcl-costal_PGVCL-_Weekly Urban PBR CO 01-05-09 to 07-05-09 6 2" xfId="17112"/>
    <cellStyle name="_pgvcl-costal_pgvcl_Weekly Urban PBR CO 01-05-09 to 07-05-09 6 3" xfId="17113"/>
    <cellStyle name="_pgvcl-costal_PGVCL-_Weekly Urban PBR CO 01-05-09 to 07-05-09 6 3" xfId="17114"/>
    <cellStyle name="_pgvcl-costal_pgvcl_Weekly Urban PBR CO 01-05-09 to 07-05-09 6 4" xfId="17115"/>
    <cellStyle name="_pgvcl-costal_PGVCL-_Weekly Urban PBR CO 01-05-09 to 07-05-09 6 4" xfId="17116"/>
    <cellStyle name="_pgvcl-costal_pgvcl_Weekly Urban PBR CO 01-05-09 to 07-05-09 6 5" xfId="17117"/>
    <cellStyle name="_pgvcl-costal_PGVCL-_Weekly Urban PBR CO 01-05-09 to 07-05-09 6 5" xfId="17118"/>
    <cellStyle name="_pgvcl-costal_pgvcl_Weekly Urban PBR CO 01-05-09 to 07-05-09 6 6" xfId="17119"/>
    <cellStyle name="_pgvcl-costal_PGVCL-_Weekly Urban PBR CO 01-05-09 to 07-05-09 6 6" xfId="17120"/>
    <cellStyle name="_pgvcl-costal_pgvcl_Weekly Urban PBR CO 01-05-09 to 07-05-09 6 7" xfId="17121"/>
    <cellStyle name="_pgvcl-costal_PGVCL-_Weekly Urban PBR CO 01-05-09 to 07-05-09 6 7" xfId="17122"/>
    <cellStyle name="_pgvcl-costal_pgvcl_Weekly Urban PBR CO 01-05-09 to 07-05-09 6 8" xfId="17123"/>
    <cellStyle name="_pgvcl-costal_PGVCL-_Weekly Urban PBR CO 01-05-09 to 07-05-09 6 8" xfId="17124"/>
    <cellStyle name="_pgvcl-costal_pgvcl_Weekly Urban PBR CO 01-05-09 to 07-05-09 6 9" xfId="17125"/>
    <cellStyle name="_pgvcl-costal_PGVCL-_Weekly Urban PBR CO 01-05-09 to 07-05-09 6 9" xfId="17126"/>
    <cellStyle name="_pgvcl-costal_pgvcl_Weekly Urban PBR CO 01-05-09 to 07-05-09 7" xfId="17127"/>
    <cellStyle name="_pgvcl-costal_PGVCL-_Weekly Urban PBR CO 01-05-09 to 07-05-09 7" xfId="17128"/>
    <cellStyle name="_pgvcl-costal_pgvcl_Weekly Urban PBR CO 01-05-09 to 07-05-09 7 10" xfId="17129"/>
    <cellStyle name="_pgvcl-costal_PGVCL-_Weekly Urban PBR CO 01-05-09 to 07-05-09 7 10" xfId="17130"/>
    <cellStyle name="_pgvcl-costal_pgvcl_Weekly Urban PBR CO 01-05-09 to 07-05-09 7 2" xfId="17131"/>
    <cellStyle name="_pgvcl-costal_PGVCL-_Weekly Urban PBR CO 01-05-09 to 07-05-09 7 2" xfId="17132"/>
    <cellStyle name="_pgvcl-costal_pgvcl_Weekly Urban PBR CO 01-05-09 to 07-05-09 7 3" xfId="17133"/>
    <cellStyle name="_pgvcl-costal_PGVCL-_Weekly Urban PBR CO 01-05-09 to 07-05-09 7 3" xfId="17134"/>
    <cellStyle name="_pgvcl-costal_pgvcl_Weekly Urban PBR CO 01-05-09 to 07-05-09 7 4" xfId="17135"/>
    <cellStyle name="_pgvcl-costal_PGVCL-_Weekly Urban PBR CO 01-05-09 to 07-05-09 7 4" xfId="17136"/>
    <cellStyle name="_pgvcl-costal_pgvcl_Weekly Urban PBR CO 01-05-09 to 07-05-09 7 5" xfId="17137"/>
    <cellStyle name="_pgvcl-costal_PGVCL-_Weekly Urban PBR CO 01-05-09 to 07-05-09 7 5" xfId="17138"/>
    <cellStyle name="_pgvcl-costal_pgvcl_Weekly Urban PBR CO 01-05-09 to 07-05-09 7 6" xfId="17139"/>
    <cellStyle name="_pgvcl-costal_PGVCL-_Weekly Urban PBR CO 01-05-09 to 07-05-09 7 6" xfId="17140"/>
    <cellStyle name="_pgvcl-costal_pgvcl_Weekly Urban PBR CO 01-05-09 to 07-05-09 7 7" xfId="17141"/>
    <cellStyle name="_pgvcl-costal_PGVCL-_Weekly Urban PBR CO 01-05-09 to 07-05-09 7 7" xfId="17142"/>
    <cellStyle name="_pgvcl-costal_pgvcl_Weekly Urban PBR CO 01-05-09 to 07-05-09 7 8" xfId="17143"/>
    <cellStyle name="_pgvcl-costal_PGVCL-_Weekly Urban PBR CO 01-05-09 to 07-05-09 7 8" xfId="17144"/>
    <cellStyle name="_pgvcl-costal_pgvcl_Weekly Urban PBR CO 01-05-09 to 07-05-09 7 9" xfId="17145"/>
    <cellStyle name="_pgvcl-costal_PGVCL-_Weekly Urban PBR CO 01-05-09 to 07-05-09 7 9" xfId="17146"/>
    <cellStyle name="_pgvcl-costal_pgvcl_Weekly Urban PBR CO 01-05-09 to 07-05-09 8" xfId="17147"/>
    <cellStyle name="_pgvcl-costal_PGVCL-_Weekly Urban PBR CO 01-05-09 to 07-05-09 8" xfId="17148"/>
    <cellStyle name="_pgvcl-costal_pgvcl_Weekly Urban PBR CO 10-04-09 to 16-04-09" xfId="17149"/>
    <cellStyle name="_pgvcl-costal_PGVCL-_Weekly Urban PBR CO 10-04-09 to 16-04-09" xfId="17150"/>
    <cellStyle name="_pgvcl-costal_pgvcl_Weekly Urban PBR CO 10-04-09 to 16-04-09 2" xfId="17151"/>
    <cellStyle name="_pgvcl-costal_PGVCL-_Weekly Urban PBR CO 10-04-09 to 16-04-09 2" xfId="17152"/>
    <cellStyle name="_pgvcl-costal_pgvcl_Weekly Urban PBR CO 10-04-09 to 16-04-09 2 10" xfId="17153"/>
    <cellStyle name="_pgvcl-costal_PGVCL-_Weekly Urban PBR CO 10-04-09 to 16-04-09 2 10" xfId="17154"/>
    <cellStyle name="_pgvcl-costal_pgvcl_Weekly Urban PBR CO 10-04-09 to 16-04-09 2 2" xfId="17155"/>
    <cellStyle name="_pgvcl-costal_PGVCL-_Weekly Urban PBR CO 10-04-09 to 16-04-09 2 2" xfId="17156"/>
    <cellStyle name="_pgvcl-costal_pgvcl_Weekly Urban PBR CO 10-04-09 to 16-04-09 2 3" xfId="17157"/>
    <cellStyle name="_pgvcl-costal_PGVCL-_Weekly Urban PBR CO 10-04-09 to 16-04-09 2 3" xfId="17158"/>
    <cellStyle name="_pgvcl-costal_pgvcl_Weekly Urban PBR CO 10-04-09 to 16-04-09 2 4" xfId="17159"/>
    <cellStyle name="_pgvcl-costal_PGVCL-_Weekly Urban PBR CO 10-04-09 to 16-04-09 2 4" xfId="17160"/>
    <cellStyle name="_pgvcl-costal_pgvcl_Weekly Urban PBR CO 10-04-09 to 16-04-09 2 5" xfId="17161"/>
    <cellStyle name="_pgvcl-costal_PGVCL-_Weekly Urban PBR CO 10-04-09 to 16-04-09 2 5" xfId="17162"/>
    <cellStyle name="_pgvcl-costal_pgvcl_Weekly Urban PBR CO 10-04-09 to 16-04-09 2 6" xfId="17163"/>
    <cellStyle name="_pgvcl-costal_PGVCL-_Weekly Urban PBR CO 10-04-09 to 16-04-09 2 6" xfId="17164"/>
    <cellStyle name="_pgvcl-costal_pgvcl_Weekly Urban PBR CO 10-04-09 to 16-04-09 2 7" xfId="17165"/>
    <cellStyle name="_pgvcl-costal_PGVCL-_Weekly Urban PBR CO 10-04-09 to 16-04-09 2 7" xfId="17166"/>
    <cellStyle name="_pgvcl-costal_pgvcl_Weekly Urban PBR CO 10-04-09 to 16-04-09 2 8" xfId="17167"/>
    <cellStyle name="_pgvcl-costal_PGVCL-_Weekly Urban PBR CO 10-04-09 to 16-04-09 2 8" xfId="17168"/>
    <cellStyle name="_pgvcl-costal_pgvcl_Weekly Urban PBR CO 10-04-09 to 16-04-09 2 9" xfId="17169"/>
    <cellStyle name="_pgvcl-costal_PGVCL-_Weekly Urban PBR CO 10-04-09 to 16-04-09 2 9" xfId="17170"/>
    <cellStyle name="_pgvcl-costal_pgvcl_Weekly Urban PBR CO 10-04-09 to 16-04-09 3" xfId="17171"/>
    <cellStyle name="_pgvcl-costal_PGVCL-_Weekly Urban PBR CO 10-04-09 to 16-04-09 3" xfId="17172"/>
    <cellStyle name="_pgvcl-costal_pgvcl_Weekly Urban PBR CO 10-04-09 to 16-04-09 3 10" xfId="17173"/>
    <cellStyle name="_pgvcl-costal_PGVCL-_Weekly Urban PBR CO 10-04-09 to 16-04-09 3 10" xfId="17174"/>
    <cellStyle name="_pgvcl-costal_pgvcl_Weekly Urban PBR CO 10-04-09 to 16-04-09 3 2" xfId="17175"/>
    <cellStyle name="_pgvcl-costal_PGVCL-_Weekly Urban PBR CO 10-04-09 to 16-04-09 3 2" xfId="17176"/>
    <cellStyle name="_pgvcl-costal_pgvcl_Weekly Urban PBR CO 10-04-09 to 16-04-09 3 3" xfId="17177"/>
    <cellStyle name="_pgvcl-costal_PGVCL-_Weekly Urban PBR CO 10-04-09 to 16-04-09 3 3" xfId="17178"/>
    <cellStyle name="_pgvcl-costal_pgvcl_Weekly Urban PBR CO 10-04-09 to 16-04-09 3 4" xfId="17179"/>
    <cellStyle name="_pgvcl-costal_PGVCL-_Weekly Urban PBR CO 10-04-09 to 16-04-09 3 4" xfId="17180"/>
    <cellStyle name="_pgvcl-costal_pgvcl_Weekly Urban PBR CO 10-04-09 to 16-04-09 3 5" xfId="17181"/>
    <cellStyle name="_pgvcl-costal_PGVCL-_Weekly Urban PBR CO 10-04-09 to 16-04-09 3 5" xfId="17182"/>
    <cellStyle name="_pgvcl-costal_pgvcl_Weekly Urban PBR CO 10-04-09 to 16-04-09 3 6" xfId="17183"/>
    <cellStyle name="_pgvcl-costal_PGVCL-_Weekly Urban PBR CO 10-04-09 to 16-04-09 3 6" xfId="17184"/>
    <cellStyle name="_pgvcl-costal_pgvcl_Weekly Urban PBR CO 10-04-09 to 16-04-09 3 7" xfId="17185"/>
    <cellStyle name="_pgvcl-costal_PGVCL-_Weekly Urban PBR CO 10-04-09 to 16-04-09 3 7" xfId="17186"/>
    <cellStyle name="_pgvcl-costal_pgvcl_Weekly Urban PBR CO 10-04-09 to 16-04-09 3 8" xfId="17187"/>
    <cellStyle name="_pgvcl-costal_PGVCL-_Weekly Urban PBR CO 10-04-09 to 16-04-09 3 8" xfId="17188"/>
    <cellStyle name="_pgvcl-costal_pgvcl_Weekly Urban PBR CO 10-04-09 to 16-04-09 3 9" xfId="17189"/>
    <cellStyle name="_pgvcl-costal_PGVCL-_Weekly Urban PBR CO 10-04-09 to 16-04-09 3 9" xfId="17190"/>
    <cellStyle name="_pgvcl-costal_pgvcl_Weekly Urban PBR CO 10-04-09 to 16-04-09 4" xfId="17191"/>
    <cellStyle name="_pgvcl-costal_PGVCL-_Weekly Urban PBR CO 10-04-09 to 16-04-09 4" xfId="17192"/>
    <cellStyle name="_pgvcl-costal_pgvcl_Weekly Urban PBR CO 10-04-09 to 16-04-09 4 10" xfId="17193"/>
    <cellStyle name="_pgvcl-costal_PGVCL-_Weekly Urban PBR CO 10-04-09 to 16-04-09 4 10" xfId="17194"/>
    <cellStyle name="_pgvcl-costal_pgvcl_Weekly Urban PBR CO 10-04-09 to 16-04-09 4 2" xfId="17195"/>
    <cellStyle name="_pgvcl-costal_PGVCL-_Weekly Urban PBR CO 10-04-09 to 16-04-09 4 2" xfId="17196"/>
    <cellStyle name="_pgvcl-costal_pgvcl_Weekly Urban PBR CO 10-04-09 to 16-04-09 4 3" xfId="17197"/>
    <cellStyle name="_pgvcl-costal_PGVCL-_Weekly Urban PBR CO 10-04-09 to 16-04-09 4 3" xfId="17198"/>
    <cellStyle name="_pgvcl-costal_pgvcl_Weekly Urban PBR CO 10-04-09 to 16-04-09 4 4" xfId="17199"/>
    <cellStyle name="_pgvcl-costal_PGVCL-_Weekly Urban PBR CO 10-04-09 to 16-04-09 4 4" xfId="17200"/>
    <cellStyle name="_pgvcl-costal_pgvcl_Weekly Urban PBR CO 10-04-09 to 16-04-09 4 5" xfId="17201"/>
    <cellStyle name="_pgvcl-costal_PGVCL-_Weekly Urban PBR CO 10-04-09 to 16-04-09 4 5" xfId="17202"/>
    <cellStyle name="_pgvcl-costal_pgvcl_Weekly Urban PBR CO 10-04-09 to 16-04-09 4 6" xfId="17203"/>
    <cellStyle name="_pgvcl-costal_PGVCL-_Weekly Urban PBR CO 10-04-09 to 16-04-09 4 6" xfId="17204"/>
    <cellStyle name="_pgvcl-costal_pgvcl_Weekly Urban PBR CO 10-04-09 to 16-04-09 4 7" xfId="17205"/>
    <cellStyle name="_pgvcl-costal_PGVCL-_Weekly Urban PBR CO 10-04-09 to 16-04-09 4 7" xfId="17206"/>
    <cellStyle name="_pgvcl-costal_pgvcl_Weekly Urban PBR CO 10-04-09 to 16-04-09 4 8" xfId="17207"/>
    <cellStyle name="_pgvcl-costal_PGVCL-_Weekly Urban PBR CO 10-04-09 to 16-04-09 4 8" xfId="17208"/>
    <cellStyle name="_pgvcl-costal_pgvcl_Weekly Urban PBR CO 10-04-09 to 16-04-09 4 9" xfId="17209"/>
    <cellStyle name="_pgvcl-costal_PGVCL-_Weekly Urban PBR CO 10-04-09 to 16-04-09 4 9" xfId="17210"/>
    <cellStyle name="_pgvcl-costal_pgvcl_Weekly Urban PBR CO 10-04-09 to 16-04-09 5" xfId="17211"/>
    <cellStyle name="_pgvcl-costal_PGVCL-_Weekly Urban PBR CO 10-04-09 to 16-04-09 5" xfId="17212"/>
    <cellStyle name="_pgvcl-costal_pgvcl_Weekly Urban PBR CO 10-04-09 to 16-04-09 5 10" xfId="17213"/>
    <cellStyle name="_pgvcl-costal_PGVCL-_Weekly Urban PBR CO 10-04-09 to 16-04-09 5 10" xfId="17214"/>
    <cellStyle name="_pgvcl-costal_pgvcl_Weekly Urban PBR CO 10-04-09 to 16-04-09 5 2" xfId="17215"/>
    <cellStyle name="_pgvcl-costal_PGVCL-_Weekly Urban PBR CO 10-04-09 to 16-04-09 5 2" xfId="17216"/>
    <cellStyle name="_pgvcl-costal_pgvcl_Weekly Urban PBR CO 10-04-09 to 16-04-09 5 3" xfId="17217"/>
    <cellStyle name="_pgvcl-costal_PGVCL-_Weekly Urban PBR CO 10-04-09 to 16-04-09 5 3" xfId="17218"/>
    <cellStyle name="_pgvcl-costal_pgvcl_Weekly Urban PBR CO 10-04-09 to 16-04-09 5 4" xfId="17219"/>
    <cellStyle name="_pgvcl-costal_PGVCL-_Weekly Urban PBR CO 10-04-09 to 16-04-09 5 4" xfId="17220"/>
    <cellStyle name="_pgvcl-costal_pgvcl_Weekly Urban PBR CO 10-04-09 to 16-04-09 5 5" xfId="17221"/>
    <cellStyle name="_pgvcl-costal_PGVCL-_Weekly Urban PBR CO 10-04-09 to 16-04-09 5 5" xfId="17222"/>
    <cellStyle name="_pgvcl-costal_pgvcl_Weekly Urban PBR CO 10-04-09 to 16-04-09 5 6" xfId="17223"/>
    <cellStyle name="_pgvcl-costal_PGVCL-_Weekly Urban PBR CO 10-04-09 to 16-04-09 5 6" xfId="17224"/>
    <cellStyle name="_pgvcl-costal_pgvcl_Weekly Urban PBR CO 10-04-09 to 16-04-09 5 7" xfId="17225"/>
    <cellStyle name="_pgvcl-costal_PGVCL-_Weekly Urban PBR CO 10-04-09 to 16-04-09 5 7" xfId="17226"/>
    <cellStyle name="_pgvcl-costal_pgvcl_Weekly Urban PBR CO 10-04-09 to 16-04-09 5 8" xfId="17227"/>
    <cellStyle name="_pgvcl-costal_PGVCL-_Weekly Urban PBR CO 10-04-09 to 16-04-09 5 8" xfId="17228"/>
    <cellStyle name="_pgvcl-costal_pgvcl_Weekly Urban PBR CO 10-04-09 to 16-04-09 5 9" xfId="17229"/>
    <cellStyle name="_pgvcl-costal_PGVCL-_Weekly Urban PBR CO 10-04-09 to 16-04-09 5 9" xfId="17230"/>
    <cellStyle name="_pgvcl-costal_pgvcl_Weekly Urban PBR CO 10-04-09 to 16-04-09 6" xfId="17231"/>
    <cellStyle name="_pgvcl-costal_PGVCL-_Weekly Urban PBR CO 10-04-09 to 16-04-09 6" xfId="17232"/>
    <cellStyle name="_pgvcl-costal_pgvcl_Weekly Urban PBR CO 10-04-09 to 16-04-09 6 10" xfId="17233"/>
    <cellStyle name="_pgvcl-costal_PGVCL-_Weekly Urban PBR CO 10-04-09 to 16-04-09 6 10" xfId="17234"/>
    <cellStyle name="_pgvcl-costal_pgvcl_Weekly Urban PBR CO 10-04-09 to 16-04-09 6 2" xfId="17235"/>
    <cellStyle name="_pgvcl-costal_PGVCL-_Weekly Urban PBR CO 10-04-09 to 16-04-09 6 2" xfId="17236"/>
    <cellStyle name="_pgvcl-costal_pgvcl_Weekly Urban PBR CO 10-04-09 to 16-04-09 6 3" xfId="17237"/>
    <cellStyle name="_pgvcl-costal_PGVCL-_Weekly Urban PBR CO 10-04-09 to 16-04-09 6 3" xfId="17238"/>
    <cellStyle name="_pgvcl-costal_pgvcl_Weekly Urban PBR CO 10-04-09 to 16-04-09 6 4" xfId="17239"/>
    <cellStyle name="_pgvcl-costal_PGVCL-_Weekly Urban PBR CO 10-04-09 to 16-04-09 6 4" xfId="17240"/>
    <cellStyle name="_pgvcl-costal_pgvcl_Weekly Urban PBR CO 10-04-09 to 16-04-09 6 5" xfId="17241"/>
    <cellStyle name="_pgvcl-costal_PGVCL-_Weekly Urban PBR CO 10-04-09 to 16-04-09 6 5" xfId="17242"/>
    <cellStyle name="_pgvcl-costal_pgvcl_Weekly Urban PBR CO 10-04-09 to 16-04-09 6 6" xfId="17243"/>
    <cellStyle name="_pgvcl-costal_PGVCL-_Weekly Urban PBR CO 10-04-09 to 16-04-09 6 6" xfId="17244"/>
    <cellStyle name="_pgvcl-costal_pgvcl_Weekly Urban PBR CO 10-04-09 to 16-04-09 6 7" xfId="17245"/>
    <cellStyle name="_pgvcl-costal_PGVCL-_Weekly Urban PBR CO 10-04-09 to 16-04-09 6 7" xfId="17246"/>
    <cellStyle name="_pgvcl-costal_pgvcl_Weekly Urban PBR CO 10-04-09 to 16-04-09 6 8" xfId="17247"/>
    <cellStyle name="_pgvcl-costal_PGVCL-_Weekly Urban PBR CO 10-04-09 to 16-04-09 6 8" xfId="17248"/>
    <cellStyle name="_pgvcl-costal_pgvcl_Weekly Urban PBR CO 10-04-09 to 16-04-09 6 9" xfId="17249"/>
    <cellStyle name="_pgvcl-costal_PGVCL-_Weekly Urban PBR CO 10-04-09 to 16-04-09 6 9" xfId="17250"/>
    <cellStyle name="_pgvcl-costal_pgvcl_Weekly Urban PBR CO 10-04-09 to 16-04-09 7" xfId="17251"/>
    <cellStyle name="_pgvcl-costal_PGVCL-_Weekly Urban PBR CO 10-04-09 to 16-04-09 7" xfId="17252"/>
    <cellStyle name="_pgvcl-costal_pgvcl_Weekly Urban PBR CO 10-04-09 to 16-04-09 7 10" xfId="17253"/>
    <cellStyle name="_pgvcl-costal_PGVCL-_Weekly Urban PBR CO 10-04-09 to 16-04-09 7 10" xfId="17254"/>
    <cellStyle name="_pgvcl-costal_pgvcl_Weekly Urban PBR CO 10-04-09 to 16-04-09 7 2" xfId="17255"/>
    <cellStyle name="_pgvcl-costal_PGVCL-_Weekly Urban PBR CO 10-04-09 to 16-04-09 7 2" xfId="17256"/>
    <cellStyle name="_pgvcl-costal_pgvcl_Weekly Urban PBR CO 10-04-09 to 16-04-09 7 3" xfId="17257"/>
    <cellStyle name="_pgvcl-costal_PGVCL-_Weekly Urban PBR CO 10-04-09 to 16-04-09 7 3" xfId="17258"/>
    <cellStyle name="_pgvcl-costal_pgvcl_Weekly Urban PBR CO 10-04-09 to 16-04-09 7 4" xfId="17259"/>
    <cellStyle name="_pgvcl-costal_PGVCL-_Weekly Urban PBR CO 10-04-09 to 16-04-09 7 4" xfId="17260"/>
    <cellStyle name="_pgvcl-costal_pgvcl_Weekly Urban PBR CO 10-04-09 to 16-04-09 7 5" xfId="17261"/>
    <cellStyle name="_pgvcl-costal_PGVCL-_Weekly Urban PBR CO 10-04-09 to 16-04-09 7 5" xfId="17262"/>
    <cellStyle name="_pgvcl-costal_pgvcl_Weekly Urban PBR CO 10-04-09 to 16-04-09 7 6" xfId="17263"/>
    <cellStyle name="_pgvcl-costal_PGVCL-_Weekly Urban PBR CO 10-04-09 to 16-04-09 7 6" xfId="17264"/>
    <cellStyle name="_pgvcl-costal_pgvcl_Weekly Urban PBR CO 10-04-09 to 16-04-09 7 7" xfId="17265"/>
    <cellStyle name="_pgvcl-costal_PGVCL-_Weekly Urban PBR CO 10-04-09 to 16-04-09 7 7" xfId="17266"/>
    <cellStyle name="_pgvcl-costal_pgvcl_Weekly Urban PBR CO 10-04-09 to 16-04-09 7 8" xfId="17267"/>
    <cellStyle name="_pgvcl-costal_PGVCL-_Weekly Urban PBR CO 10-04-09 to 16-04-09 7 8" xfId="17268"/>
    <cellStyle name="_pgvcl-costal_pgvcl_Weekly Urban PBR CO 10-04-09 to 16-04-09 7 9" xfId="17269"/>
    <cellStyle name="_pgvcl-costal_PGVCL-_Weekly Urban PBR CO 10-04-09 to 16-04-09 7 9" xfId="17270"/>
    <cellStyle name="_pgvcl-costal_pgvcl_Weekly Urban PBR CO 10-04-09 to 16-04-09 8" xfId="17271"/>
    <cellStyle name="_pgvcl-costal_PGVCL-_Weekly Urban PBR CO 10-04-09 to 16-04-09 8" xfId="17272"/>
    <cellStyle name="_pgvcl-costal_sept JMN-7" xfId="17273"/>
    <cellStyle name="_pgvcl-costal_sept JMN-7 2" xfId="17274"/>
    <cellStyle name="_pgvcl-costal_T&amp;D August-08" xfId="17275"/>
    <cellStyle name="_pgvcl-costal_T&amp;D August-08 2" xfId="17276"/>
    <cellStyle name="_pgvcl-costal_T&amp;D August-08 2 2" xfId="17277"/>
    <cellStyle name="_pgvcl-costal_T&amp;D August-08 2 3" xfId="17278"/>
    <cellStyle name="_pgvcl-costal_T&amp;D August-08 3" xfId="17279"/>
    <cellStyle name="_pgvcl-costal_T&amp;D August-08 3 2" xfId="17280"/>
    <cellStyle name="_pgvcl-costal_T&amp;D August-08 3 3" xfId="17281"/>
    <cellStyle name="_pgvcl-costal_T&amp;D August-08 4" xfId="17282"/>
    <cellStyle name="_pgvcl-costal_T&amp;D Dec-08" xfId="17283"/>
    <cellStyle name="_pgvcl-costal_T&amp;D Dec-08 2" xfId="17284"/>
    <cellStyle name="_pgvcl-costal_T&amp;D Dec-08 2 2" xfId="17285"/>
    <cellStyle name="_pgvcl-costal_T&amp;D Dec-08 2 3" xfId="17286"/>
    <cellStyle name="_pgvcl-costal_T&amp;D Dec-08 3" xfId="17287"/>
    <cellStyle name="_pgvcl-costal_T&amp;D Dec-08 3 2" xfId="17288"/>
    <cellStyle name="_pgvcl-costal_T&amp;D Dec-08 3 3" xfId="17289"/>
    <cellStyle name="_pgvcl-costal_T&amp;D Dec-08 4" xfId="17290"/>
    <cellStyle name="_pgvcl-costal_T&amp;D July-08" xfId="17291"/>
    <cellStyle name="_pgvcl-costal_T&amp;D July-08 2" xfId="17292"/>
    <cellStyle name="_pgvcl-costal_T&amp;D July-08 2 2" xfId="17293"/>
    <cellStyle name="_pgvcl-costal_T&amp;D July-08 2 3" xfId="17294"/>
    <cellStyle name="_pgvcl-costal_T&amp;D July-08 3" xfId="17295"/>
    <cellStyle name="_pgvcl-costal_T&amp;D July-08 3 2" xfId="17296"/>
    <cellStyle name="_pgvcl-costal_T&amp;D July-08 3 3" xfId="17297"/>
    <cellStyle name="_pgvcl-costal_T&amp;D July-08 4" xfId="17298"/>
    <cellStyle name="_pgvcl-costal_T&amp;D MAR--09" xfId="17299"/>
    <cellStyle name="_pgvcl-costal_T&amp;D MAR--09 2" xfId="17300"/>
    <cellStyle name="_pgvcl-costal_T&amp;D MAR--09 2 2" xfId="17301"/>
    <cellStyle name="_pgvcl-costal_T&amp;D MAR--09 2 3" xfId="17302"/>
    <cellStyle name="_pgvcl-costal_T&amp;D MAR--09 3" xfId="17303"/>
    <cellStyle name="_pgvcl-costal_T&amp;D MAR--09 3 2" xfId="17304"/>
    <cellStyle name="_pgvcl-costal_T&amp;D MAR--09 3 3" xfId="17305"/>
    <cellStyle name="_pgvcl-costal_T&amp;D MAR--09 4" xfId="17306"/>
    <cellStyle name="_pgvcl-costal_Urban Weekly 8 MAY 09" xfId="17307"/>
    <cellStyle name="_pgvcl-costal_Urban Weekly 8 MAY 09 2" xfId="17308"/>
    <cellStyle name="_pgvcl-costal_URBAN WEEKLY PBR CO" xfId="17309"/>
    <cellStyle name="_pgvcl-costal_URBAN WEEKLY PBR CO 2" xfId="17310"/>
    <cellStyle name="_pgvcl-costal_URBAN WEEKLY PBR CO 2 2" xfId="17311"/>
    <cellStyle name="_pgvcl-costal_URBAN WEEKLY PBR CO 2 3" xfId="17312"/>
    <cellStyle name="_pgvcl-costal_URBAN WEEKLY PBR CO 3" xfId="17313"/>
    <cellStyle name="_pgvcl-costal_URBAN WEEKLY PBR CO 3 2" xfId="17314"/>
    <cellStyle name="_pgvcl-costal_URBAN WEEKLY PBR CO 3 3" xfId="17315"/>
    <cellStyle name="_pgvcl-costal_URBAN WEEKLY PBR CO 4" xfId="17316"/>
    <cellStyle name="_pgvcl-costal_Weekly Coastal 11.08.08" xfId="17317"/>
    <cellStyle name="_pgvcl-costal_Weekly Coastal 11.08.08 2" xfId="17318"/>
    <cellStyle name="_pgvcl-costal_Weekly Coastal 11.08.08 2 2" xfId="17319"/>
    <cellStyle name="_pgvcl-costal_Weekly Coastal 11.08.08 2 3" xfId="17320"/>
    <cellStyle name="_pgvcl-costal_Weekly Coastal 11.08.08 3" xfId="17321"/>
    <cellStyle name="_pgvcl-costal_Weekly Coastal 11.08.08 3 2" xfId="17322"/>
    <cellStyle name="_pgvcl-costal_Weekly Coastal 11.08.08 3 3" xfId="17323"/>
    <cellStyle name="_pgvcl-costal_Weekly Coastal 11.08.08 4" xfId="17324"/>
    <cellStyle name="_pgvcl-costal_Weekly Coastal PGVCL 01.06.09" xfId="17325"/>
    <cellStyle name="_pgvcl-costal_Weekly Coastal PGVCL 01.06.09 2" xfId="17326"/>
    <cellStyle name="_pgvcl-costal_Weekly Coastal PGVCL 01.06.09 2 2" xfId="17327"/>
    <cellStyle name="_pgvcl-costal_Weekly Coastal PGVCL 01.06.09 2 3" xfId="17328"/>
    <cellStyle name="_pgvcl-costal_Weekly Coastal PGVCL 01.06.09 3" xfId="17329"/>
    <cellStyle name="_pgvcl-costal_Weekly Coastal PGVCL 01.06.09 3 2" xfId="17330"/>
    <cellStyle name="_pgvcl-costal_Weekly Coastal PGVCL 01.06.09 3 3" xfId="17331"/>
    <cellStyle name="_pgvcl-costal_Weekly Coastal PGVCL 01.06.09 4" xfId="17332"/>
    <cellStyle name="_pgvcl-costal_Weekly Coastal PGVCL 12.01.09" xfId="17333"/>
    <cellStyle name="_pgvcl-costal_Weekly Coastal PGVCL 12.01.09 2" xfId="17334"/>
    <cellStyle name="_pgvcl-costal_Weekly Coastal PGVCL 12.01.09 2 2" xfId="17335"/>
    <cellStyle name="_pgvcl-costal_Weekly Coastal PGVCL 12.01.09 2 3" xfId="17336"/>
    <cellStyle name="_pgvcl-costal_Weekly Coastal PGVCL 12.01.09 3" xfId="17337"/>
    <cellStyle name="_pgvcl-costal_Weekly Coastal PGVCL 12.01.09 3 2" xfId="17338"/>
    <cellStyle name="_pgvcl-costal_Weekly Coastal PGVCL 12.01.09 3 3" xfId="17339"/>
    <cellStyle name="_pgvcl-costal_Weekly Coastal PGVCL 12.01.09 4" xfId="17340"/>
    <cellStyle name="_pgvcl-costal_Weekly Coastal PGVCL 13.10.08" xfId="17341"/>
    <cellStyle name="_pgvcl-costal_Weekly Coastal PGVCL 13.10.08 2" xfId="17342"/>
    <cellStyle name="_pgvcl-costal_Weekly Coastal PGVCL 13.10.08 2 2" xfId="17343"/>
    <cellStyle name="_pgvcl-costal_Weekly Coastal PGVCL 13.10.08 2 3" xfId="17344"/>
    <cellStyle name="_pgvcl-costal_Weekly Coastal PGVCL 13.10.08 3" xfId="17345"/>
    <cellStyle name="_pgvcl-costal_Weekly Coastal PGVCL 13.10.08 3 2" xfId="17346"/>
    <cellStyle name="_pgvcl-costal_Weekly Coastal PGVCL 13.10.08 3 3" xfId="17347"/>
    <cellStyle name="_pgvcl-costal_Weekly Coastal PGVCL 13.10.08 4" xfId="17348"/>
    <cellStyle name="_pgvcl-costal_Weekly Coastal PGVCL 17.08.09" xfId="17349"/>
    <cellStyle name="_pgvcl-costal_Weekly Coastal PGVCL 17.08.09 2" xfId="17350"/>
    <cellStyle name="_pgvcl-costal_Weekly Coastal PGVCL 17.08.09 2 2" xfId="17351"/>
    <cellStyle name="_pgvcl-costal_Weekly Coastal PGVCL 17.08.09 2 3" xfId="17352"/>
    <cellStyle name="_pgvcl-costal_Weekly Coastal PGVCL 17.08.09 3" xfId="17353"/>
    <cellStyle name="_pgvcl-costal_Weekly Coastal PGVCL 17.08.09 3 2" xfId="17354"/>
    <cellStyle name="_pgvcl-costal_Weekly Coastal PGVCL 17.08.09 3 3" xfId="17355"/>
    <cellStyle name="_pgvcl-costal_Weekly Coastal PGVCL 17.08.09 4" xfId="17356"/>
    <cellStyle name="_pgvcl-costal_Weekly Coastal PGVCL 23.03.09(LACS)" xfId="17357"/>
    <cellStyle name="_pgvcl-costal_Weekly Coastal PGVCL 23.03.09(LACS) 2" xfId="17358"/>
    <cellStyle name="_pgvcl-costal_Weekly Coastal PGVCL 23.03.09(LACS) 2 2" xfId="17359"/>
    <cellStyle name="_pgvcl-costal_Weekly Coastal PGVCL 23.03.09(LACS) 2 3" xfId="17360"/>
    <cellStyle name="_pgvcl-costal_Weekly Coastal PGVCL 23.03.09(LACS) 3" xfId="17361"/>
    <cellStyle name="_pgvcl-costal_Weekly Coastal PGVCL 23.03.09(LACS) 3 2" xfId="17362"/>
    <cellStyle name="_pgvcl-costal_Weekly Coastal PGVCL 23.03.09(LACS) 3 3" xfId="17363"/>
    <cellStyle name="_pgvcl-costal_Weekly Coastal PGVCL 23.03.09(LACS) 4" xfId="17364"/>
    <cellStyle name="_pgvcl-costal_Weekly Urban PBR CO - 04-04-09 to 12-04-09" xfId="17365"/>
    <cellStyle name="_pgvcl-costal_Weekly Urban PBR CO - 04-04-09 to 12-04-09 2" xfId="17366"/>
    <cellStyle name="_pgvcl-costal_Weekly Urban PBR CO - 04-04-09 to 12-04-09 2 2" xfId="17367"/>
    <cellStyle name="_pgvcl-costal_Weekly Urban PBR CO - 04-04-09 to 12-04-09 2 3" xfId="17368"/>
    <cellStyle name="_pgvcl-costal_Weekly Urban PBR CO - 04-04-09 to 12-04-09 3" xfId="17369"/>
    <cellStyle name="_pgvcl-costal_Weekly Urban PBR CO - 04-04-09 to 12-04-09 3 2" xfId="17370"/>
    <cellStyle name="_pgvcl-costal_Weekly Urban PBR CO - 04-04-09 to 12-04-09 3 3" xfId="17371"/>
    <cellStyle name="_pgvcl-costal_Weekly Urban PBR CO - 04-04-09 to 12-04-09 4" xfId="17372"/>
    <cellStyle name="_pgvcl-costal_Weekly Urban PBR CO - 06-03-09 to 12-03-09" xfId="17373"/>
    <cellStyle name="_pgvcl-costal_Weekly Urban PBR CO - 06-03-09 to 12-03-09 2" xfId="17374"/>
    <cellStyle name="_pgvcl-costal_Weekly Urban PBR CO - 06-03-09 to 12-03-09 2 2" xfId="17375"/>
    <cellStyle name="_pgvcl-costal_Weekly Urban PBR CO - 06-03-09 to 12-03-09 2 3" xfId="17376"/>
    <cellStyle name="_pgvcl-costal_Weekly Urban PBR CO - 06-03-09 to 12-03-09 3" xfId="17377"/>
    <cellStyle name="_pgvcl-costal_Weekly Urban PBR CO - 06-03-09 to 12-03-09 3 2" xfId="17378"/>
    <cellStyle name="_pgvcl-costal_Weekly Urban PBR CO - 06-03-09 to 12-03-09 3 3" xfId="17379"/>
    <cellStyle name="_pgvcl-costal_Weekly Urban PBR CO - 06-03-09 to 12-03-09 4" xfId="17380"/>
    <cellStyle name="_pgvcl-costal_Weekly Urban PBR CO - 20-02-09 to 26-02-09" xfId="17381"/>
    <cellStyle name="_pgvcl-costal_Weekly Urban PBR CO - 20-02-09 to 26-02-09 2" xfId="17382"/>
    <cellStyle name="_pgvcl-costal_Weekly Urban PBR CO - 20-02-09 to 26-02-09 2 2" xfId="17383"/>
    <cellStyle name="_pgvcl-costal_Weekly Urban PBR CO - 20-02-09 to 26-02-09 2 3" xfId="17384"/>
    <cellStyle name="_pgvcl-costal_Weekly Urban PBR CO - 20-02-09 to 26-02-09 3" xfId="17385"/>
    <cellStyle name="_pgvcl-costal_Weekly Urban PBR CO - 20-02-09 to 26-02-09 3 2" xfId="17386"/>
    <cellStyle name="_pgvcl-costal_Weekly Urban PBR CO - 20-02-09 to 26-02-09 3 3" xfId="17387"/>
    <cellStyle name="_pgvcl-costal_Weekly Urban PBR CO - 20-02-09 to 26-02-09 4" xfId="17388"/>
    <cellStyle name="_pgvcl-costal_Weekly Urban PBR CO - 30-01-09 to 05-02-09" xfId="17389"/>
    <cellStyle name="_pgvcl-costal_Weekly Urban PBR CO - 30-01-09 to 05-02-09 2" xfId="17390"/>
    <cellStyle name="_pgvcl-costal_Weekly Urban PBR CO - 30-01-09 to 05-02-09 2 2" xfId="17391"/>
    <cellStyle name="_pgvcl-costal_Weekly Urban PBR CO - 30-01-09 to 05-02-09 2 3" xfId="17392"/>
    <cellStyle name="_pgvcl-costal_Weekly Urban PBR CO - 30-01-09 to 05-02-09 3" xfId="17393"/>
    <cellStyle name="_pgvcl-costal_Weekly Urban PBR CO - 30-01-09 to 05-02-09 3 2" xfId="17394"/>
    <cellStyle name="_pgvcl-costal_Weekly Urban PBR CO - 30-01-09 to 05-02-09 3 3" xfId="17395"/>
    <cellStyle name="_pgvcl-costal_Weekly Urban PBR CO - 30-01-09 to 05-02-09 4" xfId="17396"/>
    <cellStyle name="_pgvcl-costal_Weekly Urban PBR CO - 9-1-09 to 15.01.09" xfId="17397"/>
    <cellStyle name="_pgvcl-costal_Weekly Urban PBR CO - 9-1-09 to 15.01.09 2" xfId="17398"/>
    <cellStyle name="_pgvcl-costal_Weekly Urban PBR CO - 9-1-09 to 15.01.09 2 2" xfId="17399"/>
    <cellStyle name="_pgvcl-costal_Weekly Urban PBR CO - 9-1-09 to 15.01.09 2 3" xfId="17400"/>
    <cellStyle name="_pgvcl-costal_Weekly Urban PBR CO - 9-1-09 to 15.01.09 3" xfId="17401"/>
    <cellStyle name="_pgvcl-costal_Weekly Urban PBR CO - 9-1-09 to 15.01.09 3 2" xfId="17402"/>
    <cellStyle name="_pgvcl-costal_Weekly Urban PBR CO - 9-1-09 to 15.01.09 3 3" xfId="17403"/>
    <cellStyle name="_pgvcl-costal_Weekly Urban PBR CO - 9-1-09 to 15.01.09 4" xfId="17404"/>
    <cellStyle name="_pgvcl-costal_Weekly Urban PBR CO 01-05-09 to 07-05-09" xfId="17405"/>
    <cellStyle name="_pgvcl-costal_Weekly Urban PBR CO 01-05-09 to 07-05-09 2" xfId="17406"/>
    <cellStyle name="_pgvcl-costal_Weekly Urban PBR CO 01-05-09 to 07-05-09 2 2" xfId="17407"/>
    <cellStyle name="_pgvcl-costal_Weekly Urban PBR CO 01-05-09 to 07-05-09 2 3" xfId="17408"/>
    <cellStyle name="_pgvcl-costal_Weekly Urban PBR CO 01-05-09 to 07-05-09 3" xfId="17409"/>
    <cellStyle name="_pgvcl-costal_Weekly Urban PBR CO 01-05-09 to 07-05-09 3 2" xfId="17410"/>
    <cellStyle name="_pgvcl-costal_Weekly Urban PBR CO 01-05-09 to 07-05-09 3 3" xfId="17411"/>
    <cellStyle name="_pgvcl-costal_Weekly Urban PBR CO 01-05-09 to 07-05-09 4" xfId="17412"/>
    <cellStyle name="_pgvcl-costal_Weekly Urban PBR CO 10-04-09 to 16-04-09" xfId="17413"/>
    <cellStyle name="_pgvcl-costal_Weekly Urban PBR CO 10-04-09 to 16-04-09 2" xfId="17414"/>
    <cellStyle name="_pgvcl-costal_Weekly Urban PBR CO 10-04-09 to 16-04-09 2 2" xfId="17415"/>
    <cellStyle name="_pgvcl-costal_Weekly Urban PBR CO 10-04-09 to 16-04-09 2 3" xfId="17416"/>
    <cellStyle name="_pgvcl-costal_Weekly Urban PBR CO 10-04-09 to 16-04-09 3" xfId="17417"/>
    <cellStyle name="_pgvcl-costal_Weekly Urban PBR CO 10-04-09 to 16-04-09 3 2" xfId="17418"/>
    <cellStyle name="_pgvcl-costal_Weekly Urban PBR CO 10-04-09 to 16-04-09 3 3" xfId="17419"/>
    <cellStyle name="_pgvcl-costal_Weekly Urban PBR CO 10-04-09 to 16-04-09 4" xfId="17420"/>
    <cellStyle name="_Revised Coastal Planning 2009_10 20.05.09" xfId="17421"/>
    <cellStyle name="_Revised Coastal Planning 2009_10 20.05.09 2" xfId="17422"/>
    <cellStyle name="_Revised Coastal Planning 2009_10 20.05.09 2 2" xfId="17423"/>
    <cellStyle name="_Revised Coastal Planning 2009_10 20.05.09 2 3" xfId="17424"/>
    <cellStyle name="_Revised Coastal Planning 2009_10 20.05.09 3" xfId="17425"/>
    <cellStyle name="_Revised Coastal Planning 2009_10 20.05.09 3 2" xfId="17426"/>
    <cellStyle name="_Revised Coastal Planning 2009_10 20.05.09 3 3" xfId="17427"/>
    <cellStyle name="_Revised Coastal Planning 2009_10 20.05.09 4" xfId="17428"/>
    <cellStyle name="_Rough Work" xfId="17429"/>
    <cellStyle name="_Rough Work 2" xfId="17430"/>
    <cellStyle name="_Rough Work 2 2" xfId="17431"/>
    <cellStyle name="_Rough Work 2 3" xfId="17432"/>
    <cellStyle name="_Rough Work 3" xfId="17433"/>
    <cellStyle name="_Rough Work 3 2" xfId="17434"/>
    <cellStyle name="_Rough Work 3 3" xfId="17435"/>
    <cellStyle name="_Rough Work 4" xfId="17436"/>
    <cellStyle name="_Sheet1" xfId="17437"/>
    <cellStyle name="_Sheet1 2" xfId="17438"/>
    <cellStyle name="_Sheet1 2 2" xfId="17439"/>
    <cellStyle name="_Sheet1 2 3" xfId="17440"/>
    <cellStyle name="_Sheet1 3" xfId="17441"/>
    <cellStyle name="_Sheet1 3 2" xfId="17442"/>
    <cellStyle name="_Sheet1 3 3" xfId="17443"/>
    <cellStyle name="_Sheet1 4" xfId="17444"/>
    <cellStyle name="_Sheet1_Aux.cons" xfId="17445"/>
    <cellStyle name="_Sheet1_Aux.cons 2" xfId="17446"/>
    <cellStyle name="_Sheet1_Aux.cons 2 2" xfId="17447"/>
    <cellStyle name="_Sheet1_Aux.cons 2 3" xfId="17448"/>
    <cellStyle name="_Sheet1_Aux.cons 3" xfId="17449"/>
    <cellStyle name="_Sheet1_Aux.cons 3 2" xfId="17450"/>
    <cellStyle name="_Sheet1_Aux.cons 3 3" xfId="17451"/>
    <cellStyle name="_Sheet1_Aux.cons 4" xfId="17452"/>
    <cellStyle name="_Sheet1_Aux.cons_New MIS Sheets" xfId="17453"/>
    <cellStyle name="_Sheet1_Aux.cons_New MIS Sheets 2" xfId="17454"/>
    <cellStyle name="_Sheet1_New MIS Sheets" xfId="17455"/>
    <cellStyle name="_Sheet1_New MIS Sheets 2" xfId="17456"/>
    <cellStyle name="_Sheet1_PGVCL" xfId="17457"/>
    <cellStyle name="_Sheet1_PGVCL 2" xfId="17458"/>
    <cellStyle name="_Sheet1_PGVCL 2 2" xfId="17459"/>
    <cellStyle name="_Sheet1_PGVCL 2 3" xfId="17460"/>
    <cellStyle name="_Sheet1_PGVCL 3" xfId="17461"/>
    <cellStyle name="_Sheet1_PGVCL 3 2" xfId="17462"/>
    <cellStyle name="_Sheet1_PGVCL 3 3" xfId="17463"/>
    <cellStyle name="_Sheet1_PGVCL 4" xfId="17464"/>
    <cellStyle name="_Sheet1_PGVCL_New MIS Sheets" xfId="17465"/>
    <cellStyle name="_Sheet1_PGVCL_New MIS Sheets 2" xfId="17466"/>
    <cellStyle name="_Sheet2" xfId="17467"/>
    <cellStyle name="_Sheet2 2" xfId="17468"/>
    <cellStyle name="_Sheet2 2 2" xfId="17469"/>
    <cellStyle name="_Sheet2 2 3" xfId="17470"/>
    <cellStyle name="_Sheet2 3" xfId="17471"/>
    <cellStyle name="_Sheet2 3 2" xfId="17472"/>
    <cellStyle name="_Sheet2 3 3" xfId="17473"/>
    <cellStyle name="_Sheet2 4" xfId="17474"/>
    <cellStyle name="_Sheet2_New MIS Sheets" xfId="17475"/>
    <cellStyle name="_Sheet2_New MIS Sheets 2" xfId="17476"/>
    <cellStyle name="_UGVCL" xfId="17477"/>
    <cellStyle name="_UGVCL 2" xfId="17478"/>
    <cellStyle name="_UGVCL 2 2" xfId="17479"/>
    <cellStyle name="_UGVCL 2 3" xfId="17480"/>
    <cellStyle name="_UGVCL 3" xfId="17481"/>
    <cellStyle name="_UGVCL 3 2" xfId="17482"/>
    <cellStyle name="_UGVCL 3 3" xfId="17483"/>
    <cellStyle name="_UGVCL 4" xfId="17484"/>
    <cellStyle name="_UGVCL_New MIS Sheets" xfId="17485"/>
    <cellStyle name="_UGVCL_New MIS Sheets 2" xfId="17486"/>
    <cellStyle name="_Updated format of EBC 29.10.04" xfId="17487"/>
    <cellStyle name="_Updated format of EBC 29.10.04 2" xfId="17488"/>
    <cellStyle name="_Updated format of EBC 29.10.04 2 2" xfId="17489"/>
    <cellStyle name="_Updated format of EBC 29.10.04 2 3" xfId="17490"/>
    <cellStyle name="_Updated format of EBC 29.10.04 3" xfId="17491"/>
    <cellStyle name="_Updated format of EBC 29.10.04 3 2" xfId="17492"/>
    <cellStyle name="_Updated format of EBC 29.10.04 3 3" xfId="17493"/>
    <cellStyle name="_Updated format of EBC 29.10.04 4" xfId="17494"/>
    <cellStyle name="_Updated format of EBC 29.10.04_New MIS Sheets" xfId="17495"/>
    <cellStyle name="_Updated format of EBC 29.10.04_New MIS Sheets 2" xfId="17496"/>
    <cellStyle name="_Updated format of EBC Jan.05" xfId="17497"/>
    <cellStyle name="_Updated format of EBC Jan.05 2" xfId="17498"/>
    <cellStyle name="_Updated format of EBC Jan.05 2 2" xfId="17499"/>
    <cellStyle name="_Updated format of EBC Jan.05 2 3" xfId="17500"/>
    <cellStyle name="_Updated format of EBC Jan.05 3" xfId="17501"/>
    <cellStyle name="_Updated format of EBC Jan.05 3 2" xfId="17502"/>
    <cellStyle name="_Updated format of EBC Jan.05 3 3" xfId="17503"/>
    <cellStyle name="_Updated format of EBC Jan.05 4" xfId="17504"/>
    <cellStyle name="_Updated format of EBC Jan.05_New MIS Sheets" xfId="17505"/>
    <cellStyle name="_Updated format of EBC Jan.05_New MIS Sheets 2" xfId="17506"/>
    <cellStyle name="_Weekly Coastal 11.08.08" xfId="17507"/>
    <cellStyle name="_Weekly Coastal 11.08.08 2" xfId="17508"/>
    <cellStyle name="_Weekly Coastal 11.08.08 2 2" xfId="17509"/>
    <cellStyle name="_Weekly Coastal 11.08.08 2 3" xfId="17510"/>
    <cellStyle name="_Weekly Coastal 11.08.08 3" xfId="17511"/>
    <cellStyle name="_Weekly Coastal 11.08.08 3 2" xfId="17512"/>
    <cellStyle name="_Weekly Coastal 11.08.08 3 3" xfId="17513"/>
    <cellStyle name="_Weekly Coastal 11.08.08 4" xfId="17514"/>
    <cellStyle name="_Weekly Coastal PGVCL 01.06.09" xfId="17515"/>
    <cellStyle name="_Weekly Coastal PGVCL 01.06.09 2" xfId="17516"/>
    <cellStyle name="_Weekly Coastal PGVCL 01.06.09 2 2" xfId="17517"/>
    <cellStyle name="_Weekly Coastal PGVCL 01.06.09 2 3" xfId="17518"/>
    <cellStyle name="_Weekly Coastal PGVCL 01.06.09 3" xfId="17519"/>
    <cellStyle name="_Weekly Coastal PGVCL 01.06.09 3 2" xfId="17520"/>
    <cellStyle name="_Weekly Coastal PGVCL 01.06.09 3 3" xfId="17521"/>
    <cellStyle name="_Weekly Coastal PGVCL 01.06.09 4" xfId="17522"/>
    <cellStyle name="_Weekly Coastal PGVCL 09.06.08 (1)" xfId="17523"/>
    <cellStyle name="_Weekly Coastal PGVCL 09.06.08 (1) 2" xfId="17524"/>
    <cellStyle name="_Weekly Coastal PGVCL 09.06.08 (1) 2 2" xfId="17525"/>
    <cellStyle name="_Weekly Coastal PGVCL 09.06.08 (1) 2 3" xfId="17526"/>
    <cellStyle name="_Weekly Coastal PGVCL 09.06.08 (1) 3" xfId="17527"/>
    <cellStyle name="_Weekly Coastal PGVCL 09.06.08 (1) 3 2" xfId="17528"/>
    <cellStyle name="_Weekly Coastal PGVCL 09.06.08 (1) 3 3" xfId="17529"/>
    <cellStyle name="_Weekly Coastal PGVCL 09.06.08 (1) 4" xfId="17530"/>
    <cellStyle name="_Weekly Coastal PGVCL 12.01.09" xfId="17531"/>
    <cellStyle name="_Weekly Coastal PGVCL 12.01.09 2" xfId="17532"/>
    <cellStyle name="_Weekly Coastal PGVCL 12.01.09 2 2" xfId="17533"/>
    <cellStyle name="_Weekly Coastal PGVCL 12.01.09 2 3" xfId="17534"/>
    <cellStyle name="_Weekly Coastal PGVCL 12.01.09 3" xfId="17535"/>
    <cellStyle name="_Weekly Coastal PGVCL 12.01.09 3 2" xfId="17536"/>
    <cellStyle name="_Weekly Coastal PGVCL 12.01.09 3 3" xfId="17537"/>
    <cellStyle name="_Weekly Coastal PGVCL 12.01.09 4" xfId="17538"/>
    <cellStyle name="_Weekly Coastal PGVCL 13.10.08" xfId="17539"/>
    <cellStyle name="_Weekly Coastal PGVCL 13.10.08 2" xfId="17540"/>
    <cellStyle name="_Weekly Coastal PGVCL 13.10.08 2 2" xfId="17541"/>
    <cellStyle name="_Weekly Coastal PGVCL 13.10.08 2 3" xfId="17542"/>
    <cellStyle name="_Weekly Coastal PGVCL 13.10.08 3" xfId="17543"/>
    <cellStyle name="_Weekly Coastal PGVCL 13.10.08 3 2" xfId="17544"/>
    <cellStyle name="_Weekly Coastal PGVCL 13.10.08 3 3" xfId="17545"/>
    <cellStyle name="_Weekly Coastal PGVCL 13.10.08 4" xfId="17546"/>
    <cellStyle name="_Weekly Coastal PGVCL 17.08.09" xfId="17547"/>
    <cellStyle name="_Weekly Coastal PGVCL 17.08.09 2" xfId="17548"/>
    <cellStyle name="_Weekly Coastal PGVCL 17.08.09 2 2" xfId="17549"/>
    <cellStyle name="_Weekly Coastal PGVCL 17.08.09 2 3" xfId="17550"/>
    <cellStyle name="_Weekly Coastal PGVCL 17.08.09 3" xfId="17551"/>
    <cellStyle name="_Weekly Coastal PGVCL 17.08.09 3 2" xfId="17552"/>
    <cellStyle name="_Weekly Coastal PGVCL 17.08.09 3 3" xfId="17553"/>
    <cellStyle name="_Weekly Coastal PGVCL 17.08.09 4" xfId="17554"/>
    <cellStyle name="_Weekly Coastal PGVCL 23.03.09(LACS)" xfId="17555"/>
    <cellStyle name="_Weekly Coastal PGVCL 23.03.09(LACS) 2" xfId="17556"/>
    <cellStyle name="_Weekly Coastal PGVCL 23.03.09(LACS) 2 2" xfId="17557"/>
    <cellStyle name="_Weekly Coastal PGVCL 23.03.09(LACS) 2 3" xfId="17558"/>
    <cellStyle name="_Weekly Coastal PGVCL 23.03.09(LACS) 3" xfId="17559"/>
    <cellStyle name="_Weekly Coastal PGVCL 23.03.09(LACS) 3 2" xfId="17560"/>
    <cellStyle name="_Weekly Coastal PGVCL 23.03.09(LACS) 3 3" xfId="17561"/>
    <cellStyle name="_Weekly Coastal PGVCL 23.03.09(LACS) 4" xfId="17562"/>
    <cellStyle name="•W€_G7ATD" xfId="17563"/>
    <cellStyle name="20% - Accent1 10" xfId="17564"/>
    <cellStyle name="20% - Accent1 10 2" xfId="17565"/>
    <cellStyle name="20% - Accent1 10 2 2" xfId="17566"/>
    <cellStyle name="20% - Accent1 10 3" xfId="17567"/>
    <cellStyle name="20% - Accent1 10 3 2" xfId="17568"/>
    <cellStyle name="20% - Accent1 10 4" xfId="17569"/>
    <cellStyle name="20% - Accent1 10 4 2" xfId="17570"/>
    <cellStyle name="20% - Accent1 10 5" xfId="17571"/>
    <cellStyle name="20% - Accent1 10 6" xfId="17572"/>
    <cellStyle name="20% - Accent1 10 7" xfId="17573"/>
    <cellStyle name="20% - Accent1 10 8" xfId="17574"/>
    <cellStyle name="20% - Accent1 10 9" xfId="17575"/>
    <cellStyle name="20% - Accent1 11" xfId="17576"/>
    <cellStyle name="20% - Accent1 11 2" xfId="17577"/>
    <cellStyle name="20% - Accent1 11 2 2" xfId="17578"/>
    <cellStyle name="20% - Accent1 11 3" xfId="17579"/>
    <cellStyle name="20% - Accent1 11 3 2" xfId="17580"/>
    <cellStyle name="20% - Accent1 11 4" xfId="17581"/>
    <cellStyle name="20% - Accent1 11 5" xfId="17582"/>
    <cellStyle name="20% - Accent1 11 6" xfId="17583"/>
    <cellStyle name="20% - Accent1 11 7" xfId="17584"/>
    <cellStyle name="20% - Accent1 11 8" xfId="17585"/>
    <cellStyle name="20% - Accent1 12" xfId="17586"/>
    <cellStyle name="20% - Accent1 12 2" xfId="17587"/>
    <cellStyle name="20% - Accent1 12 2 2" xfId="17588"/>
    <cellStyle name="20% - Accent1 12 3" xfId="17589"/>
    <cellStyle name="20% - Accent1 12 4" xfId="17590"/>
    <cellStyle name="20% - Accent1 12 5" xfId="17591"/>
    <cellStyle name="20% - Accent1 13" xfId="17592"/>
    <cellStyle name="20% - Accent1 13 2" xfId="17593"/>
    <cellStyle name="20% - Accent1 13 3" xfId="17594"/>
    <cellStyle name="20% - Accent1 14" xfId="17595"/>
    <cellStyle name="20% - Accent1 14 2" xfId="17596"/>
    <cellStyle name="20% - Accent1 15" xfId="17597"/>
    <cellStyle name="20% - Accent1 16" xfId="17598"/>
    <cellStyle name="20% - Accent1 17" xfId="17599"/>
    <cellStyle name="20% - Accent1 18" xfId="17600"/>
    <cellStyle name="20% - Accent1 19" xfId="17601"/>
    <cellStyle name="20% - Accent1 2" xfId="17602"/>
    <cellStyle name="20% - Accent1 2 10" xfId="17603"/>
    <cellStyle name="20% - Accent1 2 11" xfId="17604"/>
    <cellStyle name="20% - Accent1 2 12" xfId="17605"/>
    <cellStyle name="20% - Accent1 2 13" xfId="17606"/>
    <cellStyle name="20% - Accent1 2 14" xfId="17607"/>
    <cellStyle name="20% - Accent1 2 2" xfId="17608"/>
    <cellStyle name="20% - Accent1 2 2 10" xfId="17609"/>
    <cellStyle name="20% - Accent1 2 2 11" xfId="17610"/>
    <cellStyle name="20% - Accent1 2 2 12" xfId="17611"/>
    <cellStyle name="20% - Accent1 2 2 2" xfId="17612"/>
    <cellStyle name="20% - Accent1 2 2 2 2" xfId="17613"/>
    <cellStyle name="20% - Accent1 2 2 2 2 2" xfId="17614"/>
    <cellStyle name="20% - Accent1 2 2 2 2 2 2" xfId="17615"/>
    <cellStyle name="20% - Accent1 2 2 2 2 3" xfId="17616"/>
    <cellStyle name="20% - Accent1 2 2 2 2 3 2" xfId="17617"/>
    <cellStyle name="20% - Accent1 2 2 2 2 4" xfId="17618"/>
    <cellStyle name="20% - Accent1 2 2 2 2 4 2" xfId="17619"/>
    <cellStyle name="20% - Accent1 2 2 2 2 5" xfId="17620"/>
    <cellStyle name="20% - Accent1 2 2 2 2 6" xfId="17621"/>
    <cellStyle name="20% - Accent1 2 2 2 2 7" xfId="17622"/>
    <cellStyle name="20% - Accent1 2 2 2 2 8" xfId="17623"/>
    <cellStyle name="20% - Accent1 2 2 2 2 9" xfId="17624"/>
    <cellStyle name="20% - Accent1 2 2 2 3" xfId="17625"/>
    <cellStyle name="20% - Accent1 2 2 2 3 2" xfId="17626"/>
    <cellStyle name="20% - Accent1 2 2 2 3 3" xfId="17627"/>
    <cellStyle name="20% - Accent1 2 2 2 3 4" xfId="17628"/>
    <cellStyle name="20% - Accent1 2 2 2 4" xfId="17629"/>
    <cellStyle name="20% - Accent1 2 2 2 4 2" xfId="17630"/>
    <cellStyle name="20% - Accent1 2 2 2 5" xfId="17631"/>
    <cellStyle name="20% - Accent1 2 2 2 5 2" xfId="17632"/>
    <cellStyle name="20% - Accent1 2 2 2 6" xfId="17633"/>
    <cellStyle name="20% - Accent1 2 2 2 7" xfId="17634"/>
    <cellStyle name="20% - Accent1 2 2 2 8" xfId="17635"/>
    <cellStyle name="20% - Accent1 2 2 2 9" xfId="17636"/>
    <cellStyle name="20% - Accent1 2 2 3" xfId="17637"/>
    <cellStyle name="20% - Accent1 2 2 3 10" xfId="17638"/>
    <cellStyle name="20% - Accent1 2 2 3 2" xfId="17639"/>
    <cellStyle name="20% - Accent1 2 2 3 2 2" xfId="17640"/>
    <cellStyle name="20% - Accent1 2 2 3 2 2 2" xfId="17641"/>
    <cellStyle name="20% - Accent1 2 2 3 2 3" xfId="17642"/>
    <cellStyle name="20% - Accent1 2 2 3 2 3 2" xfId="17643"/>
    <cellStyle name="20% - Accent1 2 2 3 2 4" xfId="17644"/>
    <cellStyle name="20% - Accent1 2 2 3 2 4 2" xfId="17645"/>
    <cellStyle name="20% - Accent1 2 2 3 2 5" xfId="17646"/>
    <cellStyle name="20% - Accent1 2 2 3 2 6" xfId="17647"/>
    <cellStyle name="20% - Accent1 2 2 3 2 7" xfId="17648"/>
    <cellStyle name="20% - Accent1 2 2 3 2 8" xfId="17649"/>
    <cellStyle name="20% - Accent1 2 2 3 2 9" xfId="17650"/>
    <cellStyle name="20% - Accent1 2 2 3 3" xfId="17651"/>
    <cellStyle name="20% - Accent1 2 2 3 3 2" xfId="17652"/>
    <cellStyle name="20% - Accent1 2 2 3 4" xfId="17653"/>
    <cellStyle name="20% - Accent1 2 2 3 4 2" xfId="17654"/>
    <cellStyle name="20% - Accent1 2 2 3 5" xfId="17655"/>
    <cellStyle name="20% - Accent1 2 2 3 5 2" xfId="17656"/>
    <cellStyle name="20% - Accent1 2 2 3 6" xfId="17657"/>
    <cellStyle name="20% - Accent1 2 2 3 7" xfId="17658"/>
    <cellStyle name="20% - Accent1 2 2 3 8" xfId="17659"/>
    <cellStyle name="20% - Accent1 2 2 3 9" xfId="17660"/>
    <cellStyle name="20% - Accent1 2 2 4" xfId="17661"/>
    <cellStyle name="20% - Accent1 2 2 4 2" xfId="17662"/>
    <cellStyle name="20% - Accent1 2 2 4 2 2" xfId="17663"/>
    <cellStyle name="20% - Accent1 2 2 4 3" xfId="17664"/>
    <cellStyle name="20% - Accent1 2 2 4 3 2" xfId="17665"/>
    <cellStyle name="20% - Accent1 2 2 4 4" xfId="17666"/>
    <cellStyle name="20% - Accent1 2 2 4 4 2" xfId="17667"/>
    <cellStyle name="20% - Accent1 2 2 4 5" xfId="17668"/>
    <cellStyle name="20% - Accent1 2 2 4 6" xfId="17669"/>
    <cellStyle name="20% - Accent1 2 2 4 7" xfId="17670"/>
    <cellStyle name="20% - Accent1 2 2 4 8" xfId="17671"/>
    <cellStyle name="20% - Accent1 2 2 4 9" xfId="17672"/>
    <cellStyle name="20% - Accent1 2 2 5" xfId="17673"/>
    <cellStyle name="20% - Accent1 2 2 5 2" xfId="17674"/>
    <cellStyle name="20% - Accent1 2 2 5 3" xfId="17675"/>
    <cellStyle name="20% - Accent1 2 2 6" xfId="17676"/>
    <cellStyle name="20% - Accent1 2 2 6 2" xfId="17677"/>
    <cellStyle name="20% - Accent1 2 2 6 3" xfId="17678"/>
    <cellStyle name="20% - Accent1 2 2 6 4" xfId="17679"/>
    <cellStyle name="20% - Accent1 2 2 7" xfId="17680"/>
    <cellStyle name="20% - Accent1 2 2 7 2" xfId="17681"/>
    <cellStyle name="20% - Accent1 2 2 8" xfId="17682"/>
    <cellStyle name="20% - Accent1 2 2 8 2" xfId="17683"/>
    <cellStyle name="20% - Accent1 2 2 9" xfId="17684"/>
    <cellStyle name="20% - Accent1 2 3" xfId="17685"/>
    <cellStyle name="20% - Accent1 2 3 2" xfId="17686"/>
    <cellStyle name="20% - Accent1 2 3 2 2" xfId="17687"/>
    <cellStyle name="20% - Accent1 2 3 2 2 2" xfId="17688"/>
    <cellStyle name="20% - Accent1 2 3 2 3" xfId="17689"/>
    <cellStyle name="20% - Accent1 2 3 2 3 2" xfId="17690"/>
    <cellStyle name="20% - Accent1 2 3 2 4" xfId="17691"/>
    <cellStyle name="20% - Accent1 2 3 2 4 2" xfId="17692"/>
    <cellStyle name="20% - Accent1 2 3 2 5" xfId="17693"/>
    <cellStyle name="20% - Accent1 2 3 2 6" xfId="17694"/>
    <cellStyle name="20% - Accent1 2 3 2 7" xfId="17695"/>
    <cellStyle name="20% - Accent1 2 3 2 8" xfId="17696"/>
    <cellStyle name="20% - Accent1 2 3 2 9" xfId="17697"/>
    <cellStyle name="20% - Accent1 2 3 3" xfId="17698"/>
    <cellStyle name="20% - Accent1 2 3 3 2" xfId="17699"/>
    <cellStyle name="20% - Accent1 2 3 3 3" xfId="17700"/>
    <cellStyle name="20% - Accent1 2 3 3 4" xfId="17701"/>
    <cellStyle name="20% - Accent1 2 3 4" xfId="17702"/>
    <cellStyle name="20% - Accent1 2 3 4 2" xfId="17703"/>
    <cellStyle name="20% - Accent1 2 3 5" xfId="17704"/>
    <cellStyle name="20% - Accent1 2 3 5 2" xfId="17705"/>
    <cellStyle name="20% - Accent1 2 3 6" xfId="17706"/>
    <cellStyle name="20% - Accent1 2 3 7" xfId="17707"/>
    <cellStyle name="20% - Accent1 2 3 8" xfId="17708"/>
    <cellStyle name="20% - Accent1 2 3 9" xfId="17709"/>
    <cellStyle name="20% - Accent1 2 4" xfId="17710"/>
    <cellStyle name="20% - Accent1 2 4 10" xfId="17711"/>
    <cellStyle name="20% - Accent1 2 4 2" xfId="17712"/>
    <cellStyle name="20% - Accent1 2 4 2 2" xfId="17713"/>
    <cellStyle name="20% - Accent1 2 4 2 2 2" xfId="17714"/>
    <cellStyle name="20% - Accent1 2 4 2 3" xfId="17715"/>
    <cellStyle name="20% - Accent1 2 4 2 3 2" xfId="17716"/>
    <cellStyle name="20% - Accent1 2 4 2 4" xfId="17717"/>
    <cellStyle name="20% - Accent1 2 4 2 4 2" xfId="17718"/>
    <cellStyle name="20% - Accent1 2 4 2 5" xfId="17719"/>
    <cellStyle name="20% - Accent1 2 4 2 6" xfId="17720"/>
    <cellStyle name="20% - Accent1 2 4 2 7" xfId="17721"/>
    <cellStyle name="20% - Accent1 2 4 2 8" xfId="17722"/>
    <cellStyle name="20% - Accent1 2 4 2 9" xfId="17723"/>
    <cellStyle name="20% - Accent1 2 4 3" xfId="17724"/>
    <cellStyle name="20% - Accent1 2 4 3 2" xfId="17725"/>
    <cellStyle name="20% - Accent1 2 4 3 3" xfId="17726"/>
    <cellStyle name="20% - Accent1 2 4 3 4" xfId="17727"/>
    <cellStyle name="20% - Accent1 2 4 4" xfId="17728"/>
    <cellStyle name="20% - Accent1 2 4 4 2" xfId="17729"/>
    <cellStyle name="20% - Accent1 2 4 4 3" xfId="17730"/>
    <cellStyle name="20% - Accent1 2 4 4 4" xfId="17731"/>
    <cellStyle name="20% - Accent1 2 4 5" xfId="17732"/>
    <cellStyle name="20% - Accent1 2 4 5 2" xfId="17733"/>
    <cellStyle name="20% - Accent1 2 4 6" xfId="17734"/>
    <cellStyle name="20% - Accent1 2 4 7" xfId="17735"/>
    <cellStyle name="20% - Accent1 2 4 8" xfId="17736"/>
    <cellStyle name="20% - Accent1 2 4 9" xfId="17737"/>
    <cellStyle name="20% - Accent1 2 5" xfId="17738"/>
    <cellStyle name="20% - Accent1 2 5 2" xfId="17739"/>
    <cellStyle name="20% - Accent1 2 5 2 2" xfId="17740"/>
    <cellStyle name="20% - Accent1 2 5 3" xfId="17741"/>
    <cellStyle name="20% - Accent1 2 5 3 2" xfId="17742"/>
    <cellStyle name="20% - Accent1 2 5 4" xfId="17743"/>
    <cellStyle name="20% - Accent1 2 5 4 2" xfId="17744"/>
    <cellStyle name="20% - Accent1 2 5 5" xfId="17745"/>
    <cellStyle name="20% - Accent1 2 5 6" xfId="17746"/>
    <cellStyle name="20% - Accent1 2 5 7" xfId="17747"/>
    <cellStyle name="20% - Accent1 2 5 8" xfId="17748"/>
    <cellStyle name="20% - Accent1 2 5 9" xfId="17749"/>
    <cellStyle name="20% - Accent1 2 6" xfId="17750"/>
    <cellStyle name="20% - Accent1 2 6 2" xfId="17751"/>
    <cellStyle name="20% - Accent1 2 6 2 2" xfId="17752"/>
    <cellStyle name="20% - Accent1 2 6 3" xfId="17753"/>
    <cellStyle name="20% - Accent1 2 6 3 2" xfId="17754"/>
    <cellStyle name="20% - Accent1 2 6 4" xfId="17755"/>
    <cellStyle name="20% - Accent1 2 6 4 2" xfId="17756"/>
    <cellStyle name="20% - Accent1 2 6 5" xfId="17757"/>
    <cellStyle name="20% - Accent1 2 6 6" xfId="17758"/>
    <cellStyle name="20% - Accent1 2 6 7" xfId="17759"/>
    <cellStyle name="20% - Accent1 2 6 8" xfId="17760"/>
    <cellStyle name="20% - Accent1 2 6 9" xfId="17761"/>
    <cellStyle name="20% - Accent1 2 7" xfId="17762"/>
    <cellStyle name="20% - Accent1 2 7 2" xfId="17763"/>
    <cellStyle name="20% - Accent1 2 7 3" xfId="17764"/>
    <cellStyle name="20% - Accent1 2 7 4" xfId="17765"/>
    <cellStyle name="20% - Accent1 2 8" xfId="17766"/>
    <cellStyle name="20% - Accent1 2 8 2" xfId="17767"/>
    <cellStyle name="20% - Accent1 2 9" xfId="17768"/>
    <cellStyle name="20% - Accent1 2 9 2" xfId="17769"/>
    <cellStyle name="20% - Accent1 20" xfId="17770"/>
    <cellStyle name="20% - Accent1 3" xfId="17771"/>
    <cellStyle name="20% - Accent1 3 10" xfId="17772"/>
    <cellStyle name="20% - Accent1 3 11" xfId="17773"/>
    <cellStyle name="20% - Accent1 3 12" xfId="17774"/>
    <cellStyle name="20% - Accent1 3 2" xfId="17775"/>
    <cellStyle name="20% - Accent1 3 2 10" xfId="17776"/>
    <cellStyle name="20% - Accent1 3 2 2" xfId="17777"/>
    <cellStyle name="20% - Accent1 3 2 2 2" xfId="17778"/>
    <cellStyle name="20% - Accent1 3 2 2 2 2" xfId="17779"/>
    <cellStyle name="20% - Accent1 3 2 2 3" xfId="17780"/>
    <cellStyle name="20% - Accent1 3 2 2 3 2" xfId="17781"/>
    <cellStyle name="20% - Accent1 3 2 2 4" xfId="17782"/>
    <cellStyle name="20% - Accent1 3 2 2 4 2" xfId="17783"/>
    <cellStyle name="20% - Accent1 3 2 2 5" xfId="17784"/>
    <cellStyle name="20% - Accent1 3 2 2 6" xfId="17785"/>
    <cellStyle name="20% - Accent1 3 2 2 7" xfId="17786"/>
    <cellStyle name="20% - Accent1 3 2 2 8" xfId="17787"/>
    <cellStyle name="20% - Accent1 3 2 2 9" xfId="17788"/>
    <cellStyle name="20% - Accent1 3 2 3" xfId="17789"/>
    <cellStyle name="20% - Accent1 3 2 3 2" xfId="17790"/>
    <cellStyle name="20% - Accent1 3 2 3 3" xfId="17791"/>
    <cellStyle name="20% - Accent1 3 2 3 4" xfId="17792"/>
    <cellStyle name="20% - Accent1 3 2 4" xfId="17793"/>
    <cellStyle name="20% - Accent1 3 2 4 2" xfId="17794"/>
    <cellStyle name="20% - Accent1 3 2 5" xfId="17795"/>
    <cellStyle name="20% - Accent1 3 2 5 2" xfId="17796"/>
    <cellStyle name="20% - Accent1 3 2 6" xfId="17797"/>
    <cellStyle name="20% - Accent1 3 2 6 2" xfId="17798"/>
    <cellStyle name="20% - Accent1 3 2 7" xfId="17799"/>
    <cellStyle name="20% - Accent1 3 2 8" xfId="17800"/>
    <cellStyle name="20% - Accent1 3 2 9" xfId="17801"/>
    <cellStyle name="20% - Accent1 3 3" xfId="17802"/>
    <cellStyle name="20% - Accent1 3 3 2" xfId="17803"/>
    <cellStyle name="20% - Accent1 3 3 2 2" xfId="17804"/>
    <cellStyle name="20% - Accent1 3 3 2 2 2" xfId="17805"/>
    <cellStyle name="20% - Accent1 3 3 2 3" xfId="17806"/>
    <cellStyle name="20% - Accent1 3 3 2 3 2" xfId="17807"/>
    <cellStyle name="20% - Accent1 3 3 2 4" xfId="17808"/>
    <cellStyle name="20% - Accent1 3 3 2 4 2" xfId="17809"/>
    <cellStyle name="20% - Accent1 3 3 2 5" xfId="17810"/>
    <cellStyle name="20% - Accent1 3 3 2 6" xfId="17811"/>
    <cellStyle name="20% - Accent1 3 3 2 7" xfId="17812"/>
    <cellStyle name="20% - Accent1 3 3 2 8" xfId="17813"/>
    <cellStyle name="20% - Accent1 3 3 2 9" xfId="17814"/>
    <cellStyle name="20% - Accent1 3 3 3" xfId="17815"/>
    <cellStyle name="20% - Accent1 3 3 3 2" xfId="17816"/>
    <cellStyle name="20% - Accent1 3 3 3 3" xfId="17817"/>
    <cellStyle name="20% - Accent1 3 3 3 4" xfId="17818"/>
    <cellStyle name="20% - Accent1 3 3 4" xfId="17819"/>
    <cellStyle name="20% - Accent1 3 3 4 2" xfId="17820"/>
    <cellStyle name="20% - Accent1 3 3 5" xfId="17821"/>
    <cellStyle name="20% - Accent1 3 3 5 2" xfId="17822"/>
    <cellStyle name="20% - Accent1 3 3 6" xfId="17823"/>
    <cellStyle name="20% - Accent1 3 3 7" xfId="17824"/>
    <cellStyle name="20% - Accent1 3 3 8" xfId="17825"/>
    <cellStyle name="20% - Accent1 3 3 9" xfId="17826"/>
    <cellStyle name="20% - Accent1 3 4" xfId="17827"/>
    <cellStyle name="20% - Accent1 3 4 2" xfId="17828"/>
    <cellStyle name="20% - Accent1 3 4 2 2" xfId="17829"/>
    <cellStyle name="20% - Accent1 3 4 3" xfId="17830"/>
    <cellStyle name="20% - Accent1 3 4 3 2" xfId="17831"/>
    <cellStyle name="20% - Accent1 3 4 4" xfId="17832"/>
    <cellStyle name="20% - Accent1 3 4 4 2" xfId="17833"/>
    <cellStyle name="20% - Accent1 3 4 5" xfId="17834"/>
    <cellStyle name="20% - Accent1 3 4 6" xfId="17835"/>
    <cellStyle name="20% - Accent1 3 4 7" xfId="17836"/>
    <cellStyle name="20% - Accent1 3 4 8" xfId="17837"/>
    <cellStyle name="20% - Accent1 3 4 9" xfId="17838"/>
    <cellStyle name="20% - Accent1 3 5" xfId="17839"/>
    <cellStyle name="20% - Accent1 3 5 2" xfId="17840"/>
    <cellStyle name="20% - Accent1 3 5 3" xfId="17841"/>
    <cellStyle name="20% - Accent1 3 6" xfId="17842"/>
    <cellStyle name="20% - Accent1 3 6 2" xfId="17843"/>
    <cellStyle name="20% - Accent1 3 6 3" xfId="17844"/>
    <cellStyle name="20% - Accent1 3 6 4" xfId="17845"/>
    <cellStyle name="20% - Accent1 3 7" xfId="17846"/>
    <cellStyle name="20% - Accent1 3 7 2" xfId="17847"/>
    <cellStyle name="20% - Accent1 3 8" xfId="17848"/>
    <cellStyle name="20% - Accent1 3 8 2" xfId="17849"/>
    <cellStyle name="20% - Accent1 3 9" xfId="17850"/>
    <cellStyle name="20% - Accent1 4" xfId="17851"/>
    <cellStyle name="20% - Accent1 4 10" xfId="17852"/>
    <cellStyle name="20% - Accent1 4 11" xfId="17853"/>
    <cellStyle name="20% - Accent1 4 12" xfId="17854"/>
    <cellStyle name="20% - Accent1 4 2" xfId="17855"/>
    <cellStyle name="20% - Accent1 4 2 10" xfId="17856"/>
    <cellStyle name="20% - Accent1 4 2 2" xfId="17857"/>
    <cellStyle name="20% - Accent1 4 2 2 2" xfId="17858"/>
    <cellStyle name="20% - Accent1 4 2 2 2 2" xfId="17859"/>
    <cellStyle name="20% - Accent1 4 2 2 3" xfId="17860"/>
    <cellStyle name="20% - Accent1 4 2 2 3 2" xfId="17861"/>
    <cellStyle name="20% - Accent1 4 2 2 4" xfId="17862"/>
    <cellStyle name="20% - Accent1 4 2 2 4 2" xfId="17863"/>
    <cellStyle name="20% - Accent1 4 2 2 5" xfId="17864"/>
    <cellStyle name="20% - Accent1 4 2 2 6" xfId="17865"/>
    <cellStyle name="20% - Accent1 4 2 2 7" xfId="17866"/>
    <cellStyle name="20% - Accent1 4 2 2 8" xfId="17867"/>
    <cellStyle name="20% - Accent1 4 2 2 9" xfId="17868"/>
    <cellStyle name="20% - Accent1 4 2 3" xfId="17869"/>
    <cellStyle name="20% - Accent1 4 2 3 2" xfId="17870"/>
    <cellStyle name="20% - Accent1 4 2 3 3" xfId="17871"/>
    <cellStyle name="20% - Accent1 4 2 3 4" xfId="17872"/>
    <cellStyle name="20% - Accent1 4 2 4" xfId="17873"/>
    <cellStyle name="20% - Accent1 4 2 4 2" xfId="17874"/>
    <cellStyle name="20% - Accent1 4 2 5" xfId="17875"/>
    <cellStyle name="20% - Accent1 4 2 5 2" xfId="17876"/>
    <cellStyle name="20% - Accent1 4 2 6" xfId="17877"/>
    <cellStyle name="20% - Accent1 4 2 6 2" xfId="17878"/>
    <cellStyle name="20% - Accent1 4 2 7" xfId="17879"/>
    <cellStyle name="20% - Accent1 4 2 8" xfId="17880"/>
    <cellStyle name="20% - Accent1 4 2 9" xfId="17881"/>
    <cellStyle name="20% - Accent1 4 3" xfId="17882"/>
    <cellStyle name="20% - Accent1 4 3 10" xfId="17883"/>
    <cellStyle name="20% - Accent1 4 3 2" xfId="17884"/>
    <cellStyle name="20% - Accent1 4 3 2 2" xfId="17885"/>
    <cellStyle name="20% - Accent1 4 3 2 2 2" xfId="17886"/>
    <cellStyle name="20% - Accent1 4 3 2 3" xfId="17887"/>
    <cellStyle name="20% - Accent1 4 3 2 3 2" xfId="17888"/>
    <cellStyle name="20% - Accent1 4 3 2 4" xfId="17889"/>
    <cellStyle name="20% - Accent1 4 3 2 4 2" xfId="17890"/>
    <cellStyle name="20% - Accent1 4 3 2 5" xfId="17891"/>
    <cellStyle name="20% - Accent1 4 3 2 6" xfId="17892"/>
    <cellStyle name="20% - Accent1 4 3 2 7" xfId="17893"/>
    <cellStyle name="20% - Accent1 4 3 2 8" xfId="17894"/>
    <cellStyle name="20% - Accent1 4 3 2 9" xfId="17895"/>
    <cellStyle name="20% - Accent1 4 3 3" xfId="17896"/>
    <cellStyle name="20% - Accent1 4 3 3 2" xfId="17897"/>
    <cellStyle name="20% - Accent1 4 3 4" xfId="17898"/>
    <cellStyle name="20% - Accent1 4 3 4 2" xfId="17899"/>
    <cellStyle name="20% - Accent1 4 3 5" xfId="17900"/>
    <cellStyle name="20% - Accent1 4 3 5 2" xfId="17901"/>
    <cellStyle name="20% - Accent1 4 3 6" xfId="17902"/>
    <cellStyle name="20% - Accent1 4 3 7" xfId="17903"/>
    <cellStyle name="20% - Accent1 4 3 8" xfId="17904"/>
    <cellStyle name="20% - Accent1 4 3 9" xfId="17905"/>
    <cellStyle name="20% - Accent1 4 4" xfId="17906"/>
    <cellStyle name="20% - Accent1 4 4 2" xfId="17907"/>
    <cellStyle name="20% - Accent1 4 4 2 2" xfId="17908"/>
    <cellStyle name="20% - Accent1 4 4 3" xfId="17909"/>
    <cellStyle name="20% - Accent1 4 4 3 2" xfId="17910"/>
    <cellStyle name="20% - Accent1 4 4 4" xfId="17911"/>
    <cellStyle name="20% - Accent1 4 4 4 2" xfId="17912"/>
    <cellStyle name="20% - Accent1 4 4 5" xfId="17913"/>
    <cellStyle name="20% - Accent1 4 4 6" xfId="17914"/>
    <cellStyle name="20% - Accent1 4 4 7" xfId="17915"/>
    <cellStyle name="20% - Accent1 4 4 8" xfId="17916"/>
    <cellStyle name="20% - Accent1 4 4 9" xfId="17917"/>
    <cellStyle name="20% - Accent1 4 5" xfId="17918"/>
    <cellStyle name="20% - Accent1 4 5 2" xfId="17919"/>
    <cellStyle name="20% - Accent1 4 5 3" xfId="17920"/>
    <cellStyle name="20% - Accent1 4 5 4" xfId="17921"/>
    <cellStyle name="20% - Accent1 4 6" xfId="17922"/>
    <cellStyle name="20% - Accent1 4 6 2" xfId="17923"/>
    <cellStyle name="20% - Accent1 4 6 3" xfId="17924"/>
    <cellStyle name="20% - Accent1 4 6 4" xfId="17925"/>
    <cellStyle name="20% - Accent1 4 7" xfId="17926"/>
    <cellStyle name="20% - Accent1 4 7 2" xfId="17927"/>
    <cellStyle name="20% - Accent1 4 8" xfId="17928"/>
    <cellStyle name="20% - Accent1 4 8 2" xfId="17929"/>
    <cellStyle name="20% - Accent1 4 9" xfId="17930"/>
    <cellStyle name="20% - Accent1 5" xfId="17931"/>
    <cellStyle name="20% - Accent1 5 10" xfId="17932"/>
    <cellStyle name="20% - Accent1 5 2" xfId="17933"/>
    <cellStyle name="20% - Accent1 5 2 2" xfId="17934"/>
    <cellStyle name="20% - Accent1 5 2 2 2" xfId="17935"/>
    <cellStyle name="20% - Accent1 5 2 2 3" xfId="17936"/>
    <cellStyle name="20% - Accent1 5 2 2 4" xfId="17937"/>
    <cellStyle name="20% - Accent1 5 2 3" xfId="17938"/>
    <cellStyle name="20% - Accent1 5 2 3 2" xfId="17939"/>
    <cellStyle name="20% - Accent1 5 2 4" xfId="17940"/>
    <cellStyle name="20% - Accent1 5 2 4 2" xfId="17941"/>
    <cellStyle name="20% - Accent1 5 2 5" xfId="17942"/>
    <cellStyle name="20% - Accent1 5 2 6" xfId="17943"/>
    <cellStyle name="20% - Accent1 5 2 7" xfId="17944"/>
    <cellStyle name="20% - Accent1 5 2 8" xfId="17945"/>
    <cellStyle name="20% - Accent1 5 3" xfId="17946"/>
    <cellStyle name="20% - Accent1 5 3 2" xfId="17947"/>
    <cellStyle name="20% - Accent1 5 3 3" xfId="17948"/>
    <cellStyle name="20% - Accent1 5 4" xfId="17949"/>
    <cellStyle name="20% - Accent1 5 4 2" xfId="17950"/>
    <cellStyle name="20% - Accent1 5 5" xfId="17951"/>
    <cellStyle name="20% - Accent1 5 5 2" xfId="17952"/>
    <cellStyle name="20% - Accent1 5 6" xfId="17953"/>
    <cellStyle name="20% - Accent1 5 6 2" xfId="17954"/>
    <cellStyle name="20% - Accent1 5 7" xfId="17955"/>
    <cellStyle name="20% - Accent1 5 8" xfId="17956"/>
    <cellStyle name="20% - Accent1 5 9" xfId="17957"/>
    <cellStyle name="20% - Accent1 6" xfId="17958"/>
    <cellStyle name="20% - Accent1 6 2" xfId="17959"/>
    <cellStyle name="20% - Accent1 6 2 2" xfId="17960"/>
    <cellStyle name="20% - Accent1 6 2 2 2" xfId="17961"/>
    <cellStyle name="20% - Accent1 6 2 3" xfId="17962"/>
    <cellStyle name="20% - Accent1 6 2 3 2" xfId="17963"/>
    <cellStyle name="20% - Accent1 6 2 4" xfId="17964"/>
    <cellStyle name="20% - Accent1 6 2 4 2" xfId="17965"/>
    <cellStyle name="20% - Accent1 6 2 5" xfId="17966"/>
    <cellStyle name="20% - Accent1 6 2 6" xfId="17967"/>
    <cellStyle name="20% - Accent1 6 2 7" xfId="17968"/>
    <cellStyle name="20% - Accent1 6 2 8" xfId="17969"/>
    <cellStyle name="20% - Accent1 6 2 9" xfId="17970"/>
    <cellStyle name="20% - Accent1 6 3" xfId="17971"/>
    <cellStyle name="20% - Accent1 6 3 2" xfId="17972"/>
    <cellStyle name="20% - Accent1 6 3 3" xfId="17973"/>
    <cellStyle name="20% - Accent1 6 3 4" xfId="17974"/>
    <cellStyle name="20% - Accent1 6 4" xfId="17975"/>
    <cellStyle name="20% - Accent1 6 4 2" xfId="17976"/>
    <cellStyle name="20% - Accent1 6 5" xfId="17977"/>
    <cellStyle name="20% - Accent1 6 5 2" xfId="17978"/>
    <cellStyle name="20% - Accent1 6 6" xfId="17979"/>
    <cellStyle name="20% - Accent1 6 7" xfId="17980"/>
    <cellStyle name="20% - Accent1 6 8" xfId="17981"/>
    <cellStyle name="20% - Accent1 6 9" xfId="17982"/>
    <cellStyle name="20% - Accent1 7" xfId="17983"/>
    <cellStyle name="20% - Accent1 7 10" xfId="17984"/>
    <cellStyle name="20% - Accent1 7 2" xfId="17985"/>
    <cellStyle name="20% - Accent1 7 2 2" xfId="17986"/>
    <cellStyle name="20% - Accent1 7 2 2 2" xfId="17987"/>
    <cellStyle name="20% - Accent1 7 2 3" xfId="17988"/>
    <cellStyle name="20% - Accent1 7 2 3 2" xfId="17989"/>
    <cellStyle name="20% - Accent1 7 2 4" xfId="17990"/>
    <cellStyle name="20% - Accent1 7 2 4 2" xfId="17991"/>
    <cellStyle name="20% - Accent1 7 2 5" xfId="17992"/>
    <cellStyle name="20% - Accent1 7 2 6" xfId="17993"/>
    <cellStyle name="20% - Accent1 7 2 7" xfId="17994"/>
    <cellStyle name="20% - Accent1 7 2 8" xfId="17995"/>
    <cellStyle name="20% - Accent1 7 2 9" xfId="17996"/>
    <cellStyle name="20% - Accent1 7 3" xfId="17997"/>
    <cellStyle name="20% - Accent1 7 3 2" xfId="17998"/>
    <cellStyle name="20% - Accent1 7 4" xfId="17999"/>
    <cellStyle name="20% - Accent1 7 4 2" xfId="18000"/>
    <cellStyle name="20% - Accent1 7 5" xfId="18001"/>
    <cellStyle name="20% - Accent1 7 5 2" xfId="18002"/>
    <cellStyle name="20% - Accent1 7 6" xfId="18003"/>
    <cellStyle name="20% - Accent1 7 7" xfId="18004"/>
    <cellStyle name="20% - Accent1 7 8" xfId="18005"/>
    <cellStyle name="20% - Accent1 7 9" xfId="18006"/>
    <cellStyle name="20% - Accent1 8" xfId="18007"/>
    <cellStyle name="20% - Accent1 8 2" xfId="18008"/>
    <cellStyle name="20% - Accent1 8 2 2" xfId="18009"/>
    <cellStyle name="20% - Accent1 8 3" xfId="18010"/>
    <cellStyle name="20% - Accent1 8 3 2" xfId="18011"/>
    <cellStyle name="20% - Accent1 8 4" xfId="18012"/>
    <cellStyle name="20% - Accent1 8 4 2" xfId="18013"/>
    <cellStyle name="20% - Accent1 8 5" xfId="18014"/>
    <cellStyle name="20% - Accent1 8 6" xfId="18015"/>
    <cellStyle name="20% - Accent1 8 7" xfId="18016"/>
    <cellStyle name="20% - Accent1 8 8" xfId="18017"/>
    <cellStyle name="20% - Accent1 8 9" xfId="18018"/>
    <cellStyle name="20% - Accent1 9" xfId="18019"/>
    <cellStyle name="20% - Accent1 9 2" xfId="18020"/>
    <cellStyle name="20% - Accent1 9 2 2" xfId="18021"/>
    <cellStyle name="20% - Accent1 9 3" xfId="18022"/>
    <cellStyle name="20% - Accent1 9 3 2" xfId="18023"/>
    <cellStyle name="20% - Accent1 9 4" xfId="18024"/>
    <cellStyle name="20% - Accent1 9 4 2" xfId="18025"/>
    <cellStyle name="20% - Accent1 9 5" xfId="18026"/>
    <cellStyle name="20% - Accent1 9 6" xfId="18027"/>
    <cellStyle name="20% - Accent1 9 7" xfId="18028"/>
    <cellStyle name="20% - Accent1 9 8" xfId="18029"/>
    <cellStyle name="20% - Accent1 9 9" xfId="18030"/>
    <cellStyle name="20% - Accent2 10" xfId="18031"/>
    <cellStyle name="20% - Accent2 10 2" xfId="18032"/>
    <cellStyle name="20% - Accent2 10 2 2" xfId="18033"/>
    <cellStyle name="20% - Accent2 10 3" xfId="18034"/>
    <cellStyle name="20% - Accent2 10 3 2" xfId="18035"/>
    <cellStyle name="20% - Accent2 10 4" xfId="18036"/>
    <cellStyle name="20% - Accent2 10 4 2" xfId="18037"/>
    <cellStyle name="20% - Accent2 10 5" xfId="18038"/>
    <cellStyle name="20% - Accent2 10 6" xfId="18039"/>
    <cellStyle name="20% - Accent2 10 7" xfId="18040"/>
    <cellStyle name="20% - Accent2 10 8" xfId="18041"/>
    <cellStyle name="20% - Accent2 10 9" xfId="18042"/>
    <cellStyle name="20% - Accent2 11" xfId="18043"/>
    <cellStyle name="20% - Accent2 11 2" xfId="18044"/>
    <cellStyle name="20% - Accent2 11 2 2" xfId="18045"/>
    <cellStyle name="20% - Accent2 11 3" xfId="18046"/>
    <cellStyle name="20% - Accent2 11 3 2" xfId="18047"/>
    <cellStyle name="20% - Accent2 11 4" xfId="18048"/>
    <cellStyle name="20% - Accent2 11 5" xfId="18049"/>
    <cellStyle name="20% - Accent2 11 6" xfId="18050"/>
    <cellStyle name="20% - Accent2 11 7" xfId="18051"/>
    <cellStyle name="20% - Accent2 11 8" xfId="18052"/>
    <cellStyle name="20% - Accent2 12" xfId="18053"/>
    <cellStyle name="20% - Accent2 12 2" xfId="18054"/>
    <cellStyle name="20% - Accent2 12 2 2" xfId="18055"/>
    <cellStyle name="20% - Accent2 12 3" xfId="18056"/>
    <cellStyle name="20% - Accent2 12 4" xfId="18057"/>
    <cellStyle name="20% - Accent2 12 5" xfId="18058"/>
    <cellStyle name="20% - Accent2 13" xfId="18059"/>
    <cellStyle name="20% - Accent2 13 2" xfId="18060"/>
    <cellStyle name="20% - Accent2 13 3" xfId="18061"/>
    <cellStyle name="20% - Accent2 14" xfId="18062"/>
    <cellStyle name="20% - Accent2 14 2" xfId="18063"/>
    <cellStyle name="20% - Accent2 15" xfId="18064"/>
    <cellStyle name="20% - Accent2 16" xfId="18065"/>
    <cellStyle name="20% - Accent2 17" xfId="18066"/>
    <cellStyle name="20% - Accent2 18" xfId="18067"/>
    <cellStyle name="20% - Accent2 19" xfId="18068"/>
    <cellStyle name="20% - Accent2 2" xfId="18069"/>
    <cellStyle name="20% - Accent2 2 10" xfId="18070"/>
    <cellStyle name="20% - Accent2 2 11" xfId="18071"/>
    <cellStyle name="20% - Accent2 2 12" xfId="18072"/>
    <cellStyle name="20% - Accent2 2 13" xfId="18073"/>
    <cellStyle name="20% - Accent2 2 14" xfId="18074"/>
    <cellStyle name="20% - Accent2 2 2" xfId="18075"/>
    <cellStyle name="20% - Accent2 2 2 10" xfId="18076"/>
    <cellStyle name="20% - Accent2 2 2 11" xfId="18077"/>
    <cellStyle name="20% - Accent2 2 2 12" xfId="18078"/>
    <cellStyle name="20% - Accent2 2 2 2" xfId="18079"/>
    <cellStyle name="20% - Accent2 2 2 2 2" xfId="18080"/>
    <cellStyle name="20% - Accent2 2 2 2 2 2" xfId="18081"/>
    <cellStyle name="20% - Accent2 2 2 2 2 2 2" xfId="18082"/>
    <cellStyle name="20% - Accent2 2 2 2 2 3" xfId="18083"/>
    <cellStyle name="20% - Accent2 2 2 2 2 3 2" xfId="18084"/>
    <cellStyle name="20% - Accent2 2 2 2 2 4" xfId="18085"/>
    <cellStyle name="20% - Accent2 2 2 2 2 4 2" xfId="18086"/>
    <cellStyle name="20% - Accent2 2 2 2 2 5" xfId="18087"/>
    <cellStyle name="20% - Accent2 2 2 2 2 6" xfId="18088"/>
    <cellStyle name="20% - Accent2 2 2 2 2 7" xfId="18089"/>
    <cellStyle name="20% - Accent2 2 2 2 2 8" xfId="18090"/>
    <cellStyle name="20% - Accent2 2 2 2 2 9" xfId="18091"/>
    <cellStyle name="20% - Accent2 2 2 2 3" xfId="18092"/>
    <cellStyle name="20% - Accent2 2 2 2 3 2" xfId="18093"/>
    <cellStyle name="20% - Accent2 2 2 2 3 3" xfId="18094"/>
    <cellStyle name="20% - Accent2 2 2 2 3 4" xfId="18095"/>
    <cellStyle name="20% - Accent2 2 2 2 4" xfId="18096"/>
    <cellStyle name="20% - Accent2 2 2 2 4 2" xfId="18097"/>
    <cellStyle name="20% - Accent2 2 2 2 5" xfId="18098"/>
    <cellStyle name="20% - Accent2 2 2 2 5 2" xfId="18099"/>
    <cellStyle name="20% - Accent2 2 2 2 6" xfId="18100"/>
    <cellStyle name="20% - Accent2 2 2 2 7" xfId="18101"/>
    <cellStyle name="20% - Accent2 2 2 2 8" xfId="18102"/>
    <cellStyle name="20% - Accent2 2 2 2 9" xfId="18103"/>
    <cellStyle name="20% - Accent2 2 2 3" xfId="18104"/>
    <cellStyle name="20% - Accent2 2 2 3 10" xfId="18105"/>
    <cellStyle name="20% - Accent2 2 2 3 2" xfId="18106"/>
    <cellStyle name="20% - Accent2 2 2 3 2 2" xfId="18107"/>
    <cellStyle name="20% - Accent2 2 2 3 2 2 2" xfId="18108"/>
    <cellStyle name="20% - Accent2 2 2 3 2 3" xfId="18109"/>
    <cellStyle name="20% - Accent2 2 2 3 2 3 2" xfId="18110"/>
    <cellStyle name="20% - Accent2 2 2 3 2 4" xfId="18111"/>
    <cellStyle name="20% - Accent2 2 2 3 2 4 2" xfId="18112"/>
    <cellStyle name="20% - Accent2 2 2 3 2 5" xfId="18113"/>
    <cellStyle name="20% - Accent2 2 2 3 2 6" xfId="18114"/>
    <cellStyle name="20% - Accent2 2 2 3 2 7" xfId="18115"/>
    <cellStyle name="20% - Accent2 2 2 3 2 8" xfId="18116"/>
    <cellStyle name="20% - Accent2 2 2 3 2 9" xfId="18117"/>
    <cellStyle name="20% - Accent2 2 2 3 3" xfId="18118"/>
    <cellStyle name="20% - Accent2 2 2 3 3 2" xfId="18119"/>
    <cellStyle name="20% - Accent2 2 2 3 4" xfId="18120"/>
    <cellStyle name="20% - Accent2 2 2 3 4 2" xfId="18121"/>
    <cellStyle name="20% - Accent2 2 2 3 5" xfId="18122"/>
    <cellStyle name="20% - Accent2 2 2 3 5 2" xfId="18123"/>
    <cellStyle name="20% - Accent2 2 2 3 6" xfId="18124"/>
    <cellStyle name="20% - Accent2 2 2 3 7" xfId="18125"/>
    <cellStyle name="20% - Accent2 2 2 3 8" xfId="18126"/>
    <cellStyle name="20% - Accent2 2 2 3 9" xfId="18127"/>
    <cellStyle name="20% - Accent2 2 2 4" xfId="18128"/>
    <cellStyle name="20% - Accent2 2 2 4 2" xfId="18129"/>
    <cellStyle name="20% - Accent2 2 2 4 2 2" xfId="18130"/>
    <cellStyle name="20% - Accent2 2 2 4 3" xfId="18131"/>
    <cellStyle name="20% - Accent2 2 2 4 3 2" xfId="18132"/>
    <cellStyle name="20% - Accent2 2 2 4 4" xfId="18133"/>
    <cellStyle name="20% - Accent2 2 2 4 4 2" xfId="18134"/>
    <cellStyle name="20% - Accent2 2 2 4 5" xfId="18135"/>
    <cellStyle name="20% - Accent2 2 2 4 6" xfId="18136"/>
    <cellStyle name="20% - Accent2 2 2 4 7" xfId="18137"/>
    <cellStyle name="20% - Accent2 2 2 4 8" xfId="18138"/>
    <cellStyle name="20% - Accent2 2 2 4 9" xfId="18139"/>
    <cellStyle name="20% - Accent2 2 2 5" xfId="18140"/>
    <cellStyle name="20% - Accent2 2 2 5 2" xfId="18141"/>
    <cellStyle name="20% - Accent2 2 2 5 3" xfId="18142"/>
    <cellStyle name="20% - Accent2 2 2 6" xfId="18143"/>
    <cellStyle name="20% - Accent2 2 2 6 2" xfId="18144"/>
    <cellStyle name="20% - Accent2 2 2 6 3" xfId="18145"/>
    <cellStyle name="20% - Accent2 2 2 6 4" xfId="18146"/>
    <cellStyle name="20% - Accent2 2 2 7" xfId="18147"/>
    <cellStyle name="20% - Accent2 2 2 7 2" xfId="18148"/>
    <cellStyle name="20% - Accent2 2 2 8" xfId="18149"/>
    <cellStyle name="20% - Accent2 2 2 8 2" xfId="18150"/>
    <cellStyle name="20% - Accent2 2 2 9" xfId="18151"/>
    <cellStyle name="20% - Accent2 2 3" xfId="18152"/>
    <cellStyle name="20% - Accent2 2 3 2" xfId="18153"/>
    <cellStyle name="20% - Accent2 2 3 2 2" xfId="18154"/>
    <cellStyle name="20% - Accent2 2 3 2 2 2" xfId="18155"/>
    <cellStyle name="20% - Accent2 2 3 2 3" xfId="18156"/>
    <cellStyle name="20% - Accent2 2 3 2 3 2" xfId="18157"/>
    <cellStyle name="20% - Accent2 2 3 2 4" xfId="18158"/>
    <cellStyle name="20% - Accent2 2 3 2 4 2" xfId="18159"/>
    <cellStyle name="20% - Accent2 2 3 2 5" xfId="18160"/>
    <cellStyle name="20% - Accent2 2 3 2 6" xfId="18161"/>
    <cellStyle name="20% - Accent2 2 3 2 7" xfId="18162"/>
    <cellStyle name="20% - Accent2 2 3 2 8" xfId="18163"/>
    <cellStyle name="20% - Accent2 2 3 2 9" xfId="18164"/>
    <cellStyle name="20% - Accent2 2 3 3" xfId="18165"/>
    <cellStyle name="20% - Accent2 2 3 3 2" xfId="18166"/>
    <cellStyle name="20% - Accent2 2 3 3 3" xfId="18167"/>
    <cellStyle name="20% - Accent2 2 3 3 4" xfId="18168"/>
    <cellStyle name="20% - Accent2 2 3 4" xfId="18169"/>
    <cellStyle name="20% - Accent2 2 3 4 2" xfId="18170"/>
    <cellStyle name="20% - Accent2 2 3 5" xfId="18171"/>
    <cellStyle name="20% - Accent2 2 3 5 2" xfId="18172"/>
    <cellStyle name="20% - Accent2 2 3 6" xfId="18173"/>
    <cellStyle name="20% - Accent2 2 3 7" xfId="18174"/>
    <cellStyle name="20% - Accent2 2 3 8" xfId="18175"/>
    <cellStyle name="20% - Accent2 2 3 9" xfId="18176"/>
    <cellStyle name="20% - Accent2 2 4" xfId="18177"/>
    <cellStyle name="20% - Accent2 2 4 10" xfId="18178"/>
    <cellStyle name="20% - Accent2 2 4 2" xfId="18179"/>
    <cellStyle name="20% - Accent2 2 4 2 2" xfId="18180"/>
    <cellStyle name="20% - Accent2 2 4 2 2 2" xfId="18181"/>
    <cellStyle name="20% - Accent2 2 4 2 3" xfId="18182"/>
    <cellStyle name="20% - Accent2 2 4 2 3 2" xfId="18183"/>
    <cellStyle name="20% - Accent2 2 4 2 4" xfId="18184"/>
    <cellStyle name="20% - Accent2 2 4 2 4 2" xfId="18185"/>
    <cellStyle name="20% - Accent2 2 4 2 5" xfId="18186"/>
    <cellStyle name="20% - Accent2 2 4 2 6" xfId="18187"/>
    <cellStyle name="20% - Accent2 2 4 2 7" xfId="18188"/>
    <cellStyle name="20% - Accent2 2 4 2 8" xfId="18189"/>
    <cellStyle name="20% - Accent2 2 4 2 9" xfId="18190"/>
    <cellStyle name="20% - Accent2 2 4 3" xfId="18191"/>
    <cellStyle name="20% - Accent2 2 4 3 2" xfId="18192"/>
    <cellStyle name="20% - Accent2 2 4 3 3" xfId="18193"/>
    <cellStyle name="20% - Accent2 2 4 3 4" xfId="18194"/>
    <cellStyle name="20% - Accent2 2 4 4" xfId="18195"/>
    <cellStyle name="20% - Accent2 2 4 4 2" xfId="18196"/>
    <cellStyle name="20% - Accent2 2 4 4 3" xfId="18197"/>
    <cellStyle name="20% - Accent2 2 4 4 4" xfId="18198"/>
    <cellStyle name="20% - Accent2 2 4 5" xfId="18199"/>
    <cellStyle name="20% - Accent2 2 4 5 2" xfId="18200"/>
    <cellStyle name="20% - Accent2 2 4 6" xfId="18201"/>
    <cellStyle name="20% - Accent2 2 4 7" xfId="18202"/>
    <cellStyle name="20% - Accent2 2 4 8" xfId="18203"/>
    <cellStyle name="20% - Accent2 2 4 9" xfId="18204"/>
    <cellStyle name="20% - Accent2 2 5" xfId="18205"/>
    <cellStyle name="20% - Accent2 2 5 2" xfId="18206"/>
    <cellStyle name="20% - Accent2 2 5 2 2" xfId="18207"/>
    <cellStyle name="20% - Accent2 2 5 3" xfId="18208"/>
    <cellStyle name="20% - Accent2 2 5 3 2" xfId="18209"/>
    <cellStyle name="20% - Accent2 2 5 4" xfId="18210"/>
    <cellStyle name="20% - Accent2 2 5 4 2" xfId="18211"/>
    <cellStyle name="20% - Accent2 2 5 5" xfId="18212"/>
    <cellStyle name="20% - Accent2 2 5 6" xfId="18213"/>
    <cellStyle name="20% - Accent2 2 5 7" xfId="18214"/>
    <cellStyle name="20% - Accent2 2 5 8" xfId="18215"/>
    <cellStyle name="20% - Accent2 2 5 9" xfId="18216"/>
    <cellStyle name="20% - Accent2 2 6" xfId="18217"/>
    <cellStyle name="20% - Accent2 2 6 2" xfId="18218"/>
    <cellStyle name="20% - Accent2 2 6 2 2" xfId="18219"/>
    <cellStyle name="20% - Accent2 2 6 3" xfId="18220"/>
    <cellStyle name="20% - Accent2 2 6 3 2" xfId="18221"/>
    <cellStyle name="20% - Accent2 2 6 4" xfId="18222"/>
    <cellStyle name="20% - Accent2 2 6 4 2" xfId="18223"/>
    <cellStyle name="20% - Accent2 2 6 5" xfId="18224"/>
    <cellStyle name="20% - Accent2 2 6 6" xfId="18225"/>
    <cellStyle name="20% - Accent2 2 6 7" xfId="18226"/>
    <cellStyle name="20% - Accent2 2 6 8" xfId="18227"/>
    <cellStyle name="20% - Accent2 2 6 9" xfId="18228"/>
    <cellStyle name="20% - Accent2 2 7" xfId="18229"/>
    <cellStyle name="20% - Accent2 2 7 2" xfId="18230"/>
    <cellStyle name="20% - Accent2 2 7 3" xfId="18231"/>
    <cellStyle name="20% - Accent2 2 7 4" xfId="18232"/>
    <cellStyle name="20% - Accent2 2 8" xfId="18233"/>
    <cellStyle name="20% - Accent2 2 8 2" xfId="18234"/>
    <cellStyle name="20% - Accent2 2 9" xfId="18235"/>
    <cellStyle name="20% - Accent2 2 9 2" xfId="18236"/>
    <cellStyle name="20% - Accent2 20" xfId="18237"/>
    <cellStyle name="20% - Accent2 3" xfId="18238"/>
    <cellStyle name="20% - Accent2 3 10" xfId="18239"/>
    <cellStyle name="20% - Accent2 3 11" xfId="18240"/>
    <cellStyle name="20% - Accent2 3 12" xfId="18241"/>
    <cellStyle name="20% - Accent2 3 2" xfId="18242"/>
    <cellStyle name="20% - Accent2 3 2 10" xfId="18243"/>
    <cellStyle name="20% - Accent2 3 2 2" xfId="18244"/>
    <cellStyle name="20% - Accent2 3 2 2 2" xfId="18245"/>
    <cellStyle name="20% - Accent2 3 2 2 2 2" xfId="18246"/>
    <cellStyle name="20% - Accent2 3 2 2 3" xfId="18247"/>
    <cellStyle name="20% - Accent2 3 2 2 3 2" xfId="18248"/>
    <cellStyle name="20% - Accent2 3 2 2 4" xfId="18249"/>
    <cellStyle name="20% - Accent2 3 2 2 4 2" xfId="18250"/>
    <cellStyle name="20% - Accent2 3 2 2 5" xfId="18251"/>
    <cellStyle name="20% - Accent2 3 2 2 6" xfId="18252"/>
    <cellStyle name="20% - Accent2 3 2 2 7" xfId="18253"/>
    <cellStyle name="20% - Accent2 3 2 2 8" xfId="18254"/>
    <cellStyle name="20% - Accent2 3 2 2 9" xfId="18255"/>
    <cellStyle name="20% - Accent2 3 2 3" xfId="18256"/>
    <cellStyle name="20% - Accent2 3 2 3 2" xfId="18257"/>
    <cellStyle name="20% - Accent2 3 2 3 3" xfId="18258"/>
    <cellStyle name="20% - Accent2 3 2 3 4" xfId="18259"/>
    <cellStyle name="20% - Accent2 3 2 4" xfId="18260"/>
    <cellStyle name="20% - Accent2 3 2 4 2" xfId="18261"/>
    <cellStyle name="20% - Accent2 3 2 5" xfId="18262"/>
    <cellStyle name="20% - Accent2 3 2 5 2" xfId="18263"/>
    <cellStyle name="20% - Accent2 3 2 6" xfId="18264"/>
    <cellStyle name="20% - Accent2 3 2 6 2" xfId="18265"/>
    <cellStyle name="20% - Accent2 3 2 7" xfId="18266"/>
    <cellStyle name="20% - Accent2 3 2 8" xfId="18267"/>
    <cellStyle name="20% - Accent2 3 2 9" xfId="18268"/>
    <cellStyle name="20% - Accent2 3 3" xfId="18269"/>
    <cellStyle name="20% - Accent2 3 3 2" xfId="18270"/>
    <cellStyle name="20% - Accent2 3 3 2 2" xfId="18271"/>
    <cellStyle name="20% - Accent2 3 3 2 2 2" xfId="18272"/>
    <cellStyle name="20% - Accent2 3 3 2 3" xfId="18273"/>
    <cellStyle name="20% - Accent2 3 3 2 3 2" xfId="18274"/>
    <cellStyle name="20% - Accent2 3 3 2 4" xfId="18275"/>
    <cellStyle name="20% - Accent2 3 3 2 4 2" xfId="18276"/>
    <cellStyle name="20% - Accent2 3 3 2 5" xfId="18277"/>
    <cellStyle name="20% - Accent2 3 3 2 6" xfId="18278"/>
    <cellStyle name="20% - Accent2 3 3 2 7" xfId="18279"/>
    <cellStyle name="20% - Accent2 3 3 2 8" xfId="18280"/>
    <cellStyle name="20% - Accent2 3 3 2 9" xfId="18281"/>
    <cellStyle name="20% - Accent2 3 3 3" xfId="18282"/>
    <cellStyle name="20% - Accent2 3 3 3 2" xfId="18283"/>
    <cellStyle name="20% - Accent2 3 3 3 3" xfId="18284"/>
    <cellStyle name="20% - Accent2 3 3 3 4" xfId="18285"/>
    <cellStyle name="20% - Accent2 3 3 4" xfId="18286"/>
    <cellStyle name="20% - Accent2 3 3 4 2" xfId="18287"/>
    <cellStyle name="20% - Accent2 3 3 5" xfId="18288"/>
    <cellStyle name="20% - Accent2 3 3 5 2" xfId="18289"/>
    <cellStyle name="20% - Accent2 3 3 6" xfId="18290"/>
    <cellStyle name="20% - Accent2 3 3 7" xfId="18291"/>
    <cellStyle name="20% - Accent2 3 3 8" xfId="18292"/>
    <cellStyle name="20% - Accent2 3 3 9" xfId="18293"/>
    <cellStyle name="20% - Accent2 3 4" xfId="18294"/>
    <cellStyle name="20% - Accent2 3 4 2" xfId="18295"/>
    <cellStyle name="20% - Accent2 3 4 2 2" xfId="18296"/>
    <cellStyle name="20% - Accent2 3 4 3" xfId="18297"/>
    <cellStyle name="20% - Accent2 3 4 3 2" xfId="18298"/>
    <cellStyle name="20% - Accent2 3 4 4" xfId="18299"/>
    <cellStyle name="20% - Accent2 3 4 4 2" xfId="18300"/>
    <cellStyle name="20% - Accent2 3 4 5" xfId="18301"/>
    <cellStyle name="20% - Accent2 3 4 6" xfId="18302"/>
    <cellStyle name="20% - Accent2 3 4 7" xfId="18303"/>
    <cellStyle name="20% - Accent2 3 4 8" xfId="18304"/>
    <cellStyle name="20% - Accent2 3 4 9" xfId="18305"/>
    <cellStyle name="20% - Accent2 3 5" xfId="18306"/>
    <cellStyle name="20% - Accent2 3 5 2" xfId="18307"/>
    <cellStyle name="20% - Accent2 3 5 3" xfId="18308"/>
    <cellStyle name="20% - Accent2 3 6" xfId="18309"/>
    <cellStyle name="20% - Accent2 3 6 2" xfId="18310"/>
    <cellStyle name="20% - Accent2 3 6 3" xfId="18311"/>
    <cellStyle name="20% - Accent2 3 6 4" xfId="18312"/>
    <cellStyle name="20% - Accent2 3 7" xfId="18313"/>
    <cellStyle name="20% - Accent2 3 7 2" xfId="18314"/>
    <cellStyle name="20% - Accent2 3 8" xfId="18315"/>
    <cellStyle name="20% - Accent2 3 8 2" xfId="18316"/>
    <cellStyle name="20% - Accent2 3 9" xfId="18317"/>
    <cellStyle name="20% - Accent2 4" xfId="18318"/>
    <cellStyle name="20% - Accent2 4 10" xfId="18319"/>
    <cellStyle name="20% - Accent2 4 11" xfId="18320"/>
    <cellStyle name="20% - Accent2 4 12" xfId="18321"/>
    <cellStyle name="20% - Accent2 4 2" xfId="18322"/>
    <cellStyle name="20% - Accent2 4 2 10" xfId="18323"/>
    <cellStyle name="20% - Accent2 4 2 2" xfId="18324"/>
    <cellStyle name="20% - Accent2 4 2 2 2" xfId="18325"/>
    <cellStyle name="20% - Accent2 4 2 2 2 2" xfId="18326"/>
    <cellStyle name="20% - Accent2 4 2 2 3" xfId="18327"/>
    <cellStyle name="20% - Accent2 4 2 2 3 2" xfId="18328"/>
    <cellStyle name="20% - Accent2 4 2 2 4" xfId="18329"/>
    <cellStyle name="20% - Accent2 4 2 2 4 2" xfId="18330"/>
    <cellStyle name="20% - Accent2 4 2 2 5" xfId="18331"/>
    <cellStyle name="20% - Accent2 4 2 2 6" xfId="18332"/>
    <cellStyle name="20% - Accent2 4 2 2 7" xfId="18333"/>
    <cellStyle name="20% - Accent2 4 2 2 8" xfId="18334"/>
    <cellStyle name="20% - Accent2 4 2 2 9" xfId="18335"/>
    <cellStyle name="20% - Accent2 4 2 3" xfId="18336"/>
    <cellStyle name="20% - Accent2 4 2 3 2" xfId="18337"/>
    <cellStyle name="20% - Accent2 4 2 3 3" xfId="18338"/>
    <cellStyle name="20% - Accent2 4 2 3 4" xfId="18339"/>
    <cellStyle name="20% - Accent2 4 2 4" xfId="18340"/>
    <cellStyle name="20% - Accent2 4 2 4 2" xfId="18341"/>
    <cellStyle name="20% - Accent2 4 2 5" xfId="18342"/>
    <cellStyle name="20% - Accent2 4 2 5 2" xfId="18343"/>
    <cellStyle name="20% - Accent2 4 2 6" xfId="18344"/>
    <cellStyle name="20% - Accent2 4 2 6 2" xfId="18345"/>
    <cellStyle name="20% - Accent2 4 2 7" xfId="18346"/>
    <cellStyle name="20% - Accent2 4 2 8" xfId="18347"/>
    <cellStyle name="20% - Accent2 4 2 9" xfId="18348"/>
    <cellStyle name="20% - Accent2 4 3" xfId="18349"/>
    <cellStyle name="20% - Accent2 4 3 10" xfId="18350"/>
    <cellStyle name="20% - Accent2 4 3 2" xfId="18351"/>
    <cellStyle name="20% - Accent2 4 3 2 2" xfId="18352"/>
    <cellStyle name="20% - Accent2 4 3 2 2 2" xfId="18353"/>
    <cellStyle name="20% - Accent2 4 3 2 3" xfId="18354"/>
    <cellStyle name="20% - Accent2 4 3 2 3 2" xfId="18355"/>
    <cellStyle name="20% - Accent2 4 3 2 4" xfId="18356"/>
    <cellStyle name="20% - Accent2 4 3 2 4 2" xfId="18357"/>
    <cellStyle name="20% - Accent2 4 3 2 5" xfId="18358"/>
    <cellStyle name="20% - Accent2 4 3 2 6" xfId="18359"/>
    <cellStyle name="20% - Accent2 4 3 2 7" xfId="18360"/>
    <cellStyle name="20% - Accent2 4 3 2 8" xfId="18361"/>
    <cellStyle name="20% - Accent2 4 3 2 9" xfId="18362"/>
    <cellStyle name="20% - Accent2 4 3 3" xfId="18363"/>
    <cellStyle name="20% - Accent2 4 3 3 2" xfId="18364"/>
    <cellStyle name="20% - Accent2 4 3 4" xfId="18365"/>
    <cellStyle name="20% - Accent2 4 3 4 2" xfId="18366"/>
    <cellStyle name="20% - Accent2 4 3 5" xfId="18367"/>
    <cellStyle name="20% - Accent2 4 3 5 2" xfId="18368"/>
    <cellStyle name="20% - Accent2 4 3 6" xfId="18369"/>
    <cellStyle name="20% - Accent2 4 3 7" xfId="18370"/>
    <cellStyle name="20% - Accent2 4 3 8" xfId="18371"/>
    <cellStyle name="20% - Accent2 4 3 9" xfId="18372"/>
    <cellStyle name="20% - Accent2 4 4" xfId="18373"/>
    <cellStyle name="20% - Accent2 4 4 2" xfId="18374"/>
    <cellStyle name="20% - Accent2 4 4 2 2" xfId="18375"/>
    <cellStyle name="20% - Accent2 4 4 3" xfId="18376"/>
    <cellStyle name="20% - Accent2 4 4 3 2" xfId="18377"/>
    <cellStyle name="20% - Accent2 4 4 4" xfId="18378"/>
    <cellStyle name="20% - Accent2 4 4 4 2" xfId="18379"/>
    <cellStyle name="20% - Accent2 4 4 5" xfId="18380"/>
    <cellStyle name="20% - Accent2 4 4 6" xfId="18381"/>
    <cellStyle name="20% - Accent2 4 4 7" xfId="18382"/>
    <cellStyle name="20% - Accent2 4 4 8" xfId="18383"/>
    <cellStyle name="20% - Accent2 4 4 9" xfId="18384"/>
    <cellStyle name="20% - Accent2 4 5" xfId="18385"/>
    <cellStyle name="20% - Accent2 4 5 2" xfId="18386"/>
    <cellStyle name="20% - Accent2 4 5 3" xfId="18387"/>
    <cellStyle name="20% - Accent2 4 5 4" xfId="18388"/>
    <cellStyle name="20% - Accent2 4 6" xfId="18389"/>
    <cellStyle name="20% - Accent2 4 6 2" xfId="18390"/>
    <cellStyle name="20% - Accent2 4 6 3" xfId="18391"/>
    <cellStyle name="20% - Accent2 4 6 4" xfId="18392"/>
    <cellStyle name="20% - Accent2 4 7" xfId="18393"/>
    <cellStyle name="20% - Accent2 4 7 2" xfId="18394"/>
    <cellStyle name="20% - Accent2 4 8" xfId="18395"/>
    <cellStyle name="20% - Accent2 4 8 2" xfId="18396"/>
    <cellStyle name="20% - Accent2 4 9" xfId="18397"/>
    <cellStyle name="20% - Accent2 5" xfId="18398"/>
    <cellStyle name="20% - Accent2 5 10" xfId="18399"/>
    <cellStyle name="20% - Accent2 5 2" xfId="18400"/>
    <cellStyle name="20% - Accent2 5 2 2" xfId="18401"/>
    <cellStyle name="20% - Accent2 5 2 2 2" xfId="18402"/>
    <cellStyle name="20% - Accent2 5 2 2 3" xfId="18403"/>
    <cellStyle name="20% - Accent2 5 2 2 4" xfId="18404"/>
    <cellStyle name="20% - Accent2 5 2 3" xfId="18405"/>
    <cellStyle name="20% - Accent2 5 2 3 2" xfId="18406"/>
    <cellStyle name="20% - Accent2 5 2 4" xfId="18407"/>
    <cellStyle name="20% - Accent2 5 2 4 2" xfId="18408"/>
    <cellStyle name="20% - Accent2 5 2 5" xfId="18409"/>
    <cellStyle name="20% - Accent2 5 2 6" xfId="18410"/>
    <cellStyle name="20% - Accent2 5 2 7" xfId="18411"/>
    <cellStyle name="20% - Accent2 5 2 8" xfId="18412"/>
    <cellStyle name="20% - Accent2 5 3" xfId="18413"/>
    <cellStyle name="20% - Accent2 5 3 2" xfId="18414"/>
    <cellStyle name="20% - Accent2 5 3 3" xfId="18415"/>
    <cellStyle name="20% - Accent2 5 4" xfId="18416"/>
    <cellStyle name="20% - Accent2 5 4 2" xfId="18417"/>
    <cellStyle name="20% - Accent2 5 5" xfId="18418"/>
    <cellStyle name="20% - Accent2 5 5 2" xfId="18419"/>
    <cellStyle name="20% - Accent2 5 6" xfId="18420"/>
    <cellStyle name="20% - Accent2 5 6 2" xfId="18421"/>
    <cellStyle name="20% - Accent2 5 7" xfId="18422"/>
    <cellStyle name="20% - Accent2 5 8" xfId="18423"/>
    <cellStyle name="20% - Accent2 5 9" xfId="18424"/>
    <cellStyle name="20% - Accent2 6" xfId="18425"/>
    <cellStyle name="20% - Accent2 6 2" xfId="18426"/>
    <cellStyle name="20% - Accent2 6 2 2" xfId="18427"/>
    <cellStyle name="20% - Accent2 6 2 2 2" xfId="18428"/>
    <cellStyle name="20% - Accent2 6 2 3" xfId="18429"/>
    <cellStyle name="20% - Accent2 6 2 3 2" xfId="18430"/>
    <cellStyle name="20% - Accent2 6 2 4" xfId="18431"/>
    <cellStyle name="20% - Accent2 6 2 4 2" xfId="18432"/>
    <cellStyle name="20% - Accent2 6 2 5" xfId="18433"/>
    <cellStyle name="20% - Accent2 6 2 6" xfId="18434"/>
    <cellStyle name="20% - Accent2 6 2 7" xfId="18435"/>
    <cellStyle name="20% - Accent2 6 2 8" xfId="18436"/>
    <cellStyle name="20% - Accent2 6 2 9" xfId="18437"/>
    <cellStyle name="20% - Accent2 6 3" xfId="18438"/>
    <cellStyle name="20% - Accent2 6 3 2" xfId="18439"/>
    <cellStyle name="20% - Accent2 6 3 3" xfId="18440"/>
    <cellStyle name="20% - Accent2 6 3 4" xfId="18441"/>
    <cellStyle name="20% - Accent2 6 4" xfId="18442"/>
    <cellStyle name="20% - Accent2 6 4 2" xfId="18443"/>
    <cellStyle name="20% - Accent2 6 5" xfId="18444"/>
    <cellStyle name="20% - Accent2 6 5 2" xfId="18445"/>
    <cellStyle name="20% - Accent2 6 6" xfId="18446"/>
    <cellStyle name="20% - Accent2 6 7" xfId="18447"/>
    <cellStyle name="20% - Accent2 6 8" xfId="18448"/>
    <cellStyle name="20% - Accent2 6 9" xfId="18449"/>
    <cellStyle name="20% - Accent2 7" xfId="18450"/>
    <cellStyle name="20% - Accent2 7 10" xfId="18451"/>
    <cellStyle name="20% - Accent2 7 2" xfId="18452"/>
    <cellStyle name="20% - Accent2 7 2 2" xfId="18453"/>
    <cellStyle name="20% - Accent2 7 2 2 2" xfId="18454"/>
    <cellStyle name="20% - Accent2 7 2 3" xfId="18455"/>
    <cellStyle name="20% - Accent2 7 2 3 2" xfId="18456"/>
    <cellStyle name="20% - Accent2 7 2 4" xfId="18457"/>
    <cellStyle name="20% - Accent2 7 2 4 2" xfId="18458"/>
    <cellStyle name="20% - Accent2 7 2 5" xfId="18459"/>
    <cellStyle name="20% - Accent2 7 2 6" xfId="18460"/>
    <cellStyle name="20% - Accent2 7 2 7" xfId="18461"/>
    <cellStyle name="20% - Accent2 7 2 8" xfId="18462"/>
    <cellStyle name="20% - Accent2 7 2 9" xfId="18463"/>
    <cellStyle name="20% - Accent2 7 3" xfId="18464"/>
    <cellStyle name="20% - Accent2 7 3 2" xfId="18465"/>
    <cellStyle name="20% - Accent2 7 4" xfId="18466"/>
    <cellStyle name="20% - Accent2 7 4 2" xfId="18467"/>
    <cellStyle name="20% - Accent2 7 5" xfId="18468"/>
    <cellStyle name="20% - Accent2 7 5 2" xfId="18469"/>
    <cellStyle name="20% - Accent2 7 6" xfId="18470"/>
    <cellStyle name="20% - Accent2 7 7" xfId="18471"/>
    <cellStyle name="20% - Accent2 7 8" xfId="18472"/>
    <cellStyle name="20% - Accent2 7 9" xfId="18473"/>
    <cellStyle name="20% - Accent2 8" xfId="18474"/>
    <cellStyle name="20% - Accent2 8 2" xfId="18475"/>
    <cellStyle name="20% - Accent2 8 2 2" xfId="18476"/>
    <cellStyle name="20% - Accent2 8 3" xfId="18477"/>
    <cellStyle name="20% - Accent2 8 3 2" xfId="18478"/>
    <cellStyle name="20% - Accent2 8 4" xfId="18479"/>
    <cellStyle name="20% - Accent2 8 4 2" xfId="18480"/>
    <cellStyle name="20% - Accent2 8 5" xfId="18481"/>
    <cellStyle name="20% - Accent2 8 6" xfId="18482"/>
    <cellStyle name="20% - Accent2 8 7" xfId="18483"/>
    <cellStyle name="20% - Accent2 8 8" xfId="18484"/>
    <cellStyle name="20% - Accent2 8 9" xfId="18485"/>
    <cellStyle name="20% - Accent2 9" xfId="18486"/>
    <cellStyle name="20% - Accent2 9 2" xfId="18487"/>
    <cellStyle name="20% - Accent2 9 2 2" xfId="18488"/>
    <cellStyle name="20% - Accent2 9 3" xfId="18489"/>
    <cellStyle name="20% - Accent2 9 3 2" xfId="18490"/>
    <cellStyle name="20% - Accent2 9 4" xfId="18491"/>
    <cellStyle name="20% - Accent2 9 4 2" xfId="18492"/>
    <cellStyle name="20% - Accent2 9 5" xfId="18493"/>
    <cellStyle name="20% - Accent2 9 6" xfId="18494"/>
    <cellStyle name="20% - Accent2 9 7" xfId="18495"/>
    <cellStyle name="20% - Accent2 9 8" xfId="18496"/>
    <cellStyle name="20% - Accent2 9 9" xfId="18497"/>
    <cellStyle name="20% - Accent3 10" xfId="18498"/>
    <cellStyle name="20% - Accent3 10 2" xfId="18499"/>
    <cellStyle name="20% - Accent3 10 2 2" xfId="18500"/>
    <cellStyle name="20% - Accent3 10 3" xfId="18501"/>
    <cellStyle name="20% - Accent3 10 3 2" xfId="18502"/>
    <cellStyle name="20% - Accent3 10 4" xfId="18503"/>
    <cellStyle name="20% - Accent3 10 4 2" xfId="18504"/>
    <cellStyle name="20% - Accent3 10 5" xfId="18505"/>
    <cellStyle name="20% - Accent3 10 6" xfId="18506"/>
    <cellStyle name="20% - Accent3 10 7" xfId="18507"/>
    <cellStyle name="20% - Accent3 10 8" xfId="18508"/>
    <cellStyle name="20% - Accent3 10 9" xfId="18509"/>
    <cellStyle name="20% - Accent3 11" xfId="18510"/>
    <cellStyle name="20% - Accent3 11 2" xfId="18511"/>
    <cellStyle name="20% - Accent3 11 2 2" xfId="18512"/>
    <cellStyle name="20% - Accent3 11 3" xfId="18513"/>
    <cellStyle name="20% - Accent3 11 3 2" xfId="18514"/>
    <cellStyle name="20% - Accent3 11 4" xfId="18515"/>
    <cellStyle name="20% - Accent3 11 5" xfId="18516"/>
    <cellStyle name="20% - Accent3 11 6" xfId="18517"/>
    <cellStyle name="20% - Accent3 11 7" xfId="18518"/>
    <cellStyle name="20% - Accent3 11 8" xfId="18519"/>
    <cellStyle name="20% - Accent3 12" xfId="18520"/>
    <cellStyle name="20% - Accent3 12 2" xfId="18521"/>
    <cellStyle name="20% - Accent3 12 2 2" xfId="18522"/>
    <cellStyle name="20% - Accent3 12 3" xfId="18523"/>
    <cellStyle name="20% - Accent3 12 4" xfId="18524"/>
    <cellStyle name="20% - Accent3 12 5" xfId="18525"/>
    <cellStyle name="20% - Accent3 13" xfId="18526"/>
    <cellStyle name="20% - Accent3 13 2" xfId="18527"/>
    <cellStyle name="20% - Accent3 13 3" xfId="18528"/>
    <cellStyle name="20% - Accent3 14" xfId="18529"/>
    <cellStyle name="20% - Accent3 14 2" xfId="18530"/>
    <cellStyle name="20% - Accent3 15" xfId="18531"/>
    <cellStyle name="20% - Accent3 16" xfId="18532"/>
    <cellStyle name="20% - Accent3 17" xfId="18533"/>
    <cellStyle name="20% - Accent3 18" xfId="18534"/>
    <cellStyle name="20% - Accent3 19" xfId="18535"/>
    <cellStyle name="20% - Accent3 2" xfId="18536"/>
    <cellStyle name="20% - Accent3 2 10" xfId="18537"/>
    <cellStyle name="20% - Accent3 2 11" xfId="18538"/>
    <cellStyle name="20% - Accent3 2 12" xfId="18539"/>
    <cellStyle name="20% - Accent3 2 13" xfId="18540"/>
    <cellStyle name="20% - Accent3 2 14" xfId="18541"/>
    <cellStyle name="20% - Accent3 2 2" xfId="18542"/>
    <cellStyle name="20% - Accent3 2 2 10" xfId="18543"/>
    <cellStyle name="20% - Accent3 2 2 11" xfId="18544"/>
    <cellStyle name="20% - Accent3 2 2 12" xfId="18545"/>
    <cellStyle name="20% - Accent3 2 2 2" xfId="18546"/>
    <cellStyle name="20% - Accent3 2 2 2 2" xfId="18547"/>
    <cellStyle name="20% - Accent3 2 2 2 2 2" xfId="18548"/>
    <cellStyle name="20% - Accent3 2 2 2 2 2 2" xfId="18549"/>
    <cellStyle name="20% - Accent3 2 2 2 2 3" xfId="18550"/>
    <cellStyle name="20% - Accent3 2 2 2 2 3 2" xfId="18551"/>
    <cellStyle name="20% - Accent3 2 2 2 2 4" xfId="18552"/>
    <cellStyle name="20% - Accent3 2 2 2 2 4 2" xfId="18553"/>
    <cellStyle name="20% - Accent3 2 2 2 2 5" xfId="18554"/>
    <cellStyle name="20% - Accent3 2 2 2 2 6" xfId="18555"/>
    <cellStyle name="20% - Accent3 2 2 2 2 7" xfId="18556"/>
    <cellStyle name="20% - Accent3 2 2 2 2 8" xfId="18557"/>
    <cellStyle name="20% - Accent3 2 2 2 2 9" xfId="18558"/>
    <cellStyle name="20% - Accent3 2 2 2 3" xfId="18559"/>
    <cellStyle name="20% - Accent3 2 2 2 3 2" xfId="18560"/>
    <cellStyle name="20% - Accent3 2 2 2 3 3" xfId="18561"/>
    <cellStyle name="20% - Accent3 2 2 2 3 4" xfId="18562"/>
    <cellStyle name="20% - Accent3 2 2 2 4" xfId="18563"/>
    <cellStyle name="20% - Accent3 2 2 2 4 2" xfId="18564"/>
    <cellStyle name="20% - Accent3 2 2 2 5" xfId="18565"/>
    <cellStyle name="20% - Accent3 2 2 2 5 2" xfId="18566"/>
    <cellStyle name="20% - Accent3 2 2 2 6" xfId="18567"/>
    <cellStyle name="20% - Accent3 2 2 2 7" xfId="18568"/>
    <cellStyle name="20% - Accent3 2 2 2 8" xfId="18569"/>
    <cellStyle name="20% - Accent3 2 2 2 9" xfId="18570"/>
    <cellStyle name="20% - Accent3 2 2 3" xfId="18571"/>
    <cellStyle name="20% - Accent3 2 2 3 10" xfId="18572"/>
    <cellStyle name="20% - Accent3 2 2 3 2" xfId="18573"/>
    <cellStyle name="20% - Accent3 2 2 3 2 2" xfId="18574"/>
    <cellStyle name="20% - Accent3 2 2 3 2 2 2" xfId="18575"/>
    <cellStyle name="20% - Accent3 2 2 3 2 3" xfId="18576"/>
    <cellStyle name="20% - Accent3 2 2 3 2 3 2" xfId="18577"/>
    <cellStyle name="20% - Accent3 2 2 3 2 4" xfId="18578"/>
    <cellStyle name="20% - Accent3 2 2 3 2 4 2" xfId="18579"/>
    <cellStyle name="20% - Accent3 2 2 3 2 5" xfId="18580"/>
    <cellStyle name="20% - Accent3 2 2 3 2 6" xfId="18581"/>
    <cellStyle name="20% - Accent3 2 2 3 2 7" xfId="18582"/>
    <cellStyle name="20% - Accent3 2 2 3 2 8" xfId="18583"/>
    <cellStyle name="20% - Accent3 2 2 3 2 9" xfId="18584"/>
    <cellStyle name="20% - Accent3 2 2 3 3" xfId="18585"/>
    <cellStyle name="20% - Accent3 2 2 3 3 2" xfId="18586"/>
    <cellStyle name="20% - Accent3 2 2 3 4" xfId="18587"/>
    <cellStyle name="20% - Accent3 2 2 3 4 2" xfId="18588"/>
    <cellStyle name="20% - Accent3 2 2 3 5" xfId="18589"/>
    <cellStyle name="20% - Accent3 2 2 3 5 2" xfId="18590"/>
    <cellStyle name="20% - Accent3 2 2 3 6" xfId="18591"/>
    <cellStyle name="20% - Accent3 2 2 3 7" xfId="18592"/>
    <cellStyle name="20% - Accent3 2 2 3 8" xfId="18593"/>
    <cellStyle name="20% - Accent3 2 2 3 9" xfId="18594"/>
    <cellStyle name="20% - Accent3 2 2 4" xfId="18595"/>
    <cellStyle name="20% - Accent3 2 2 4 2" xfId="18596"/>
    <cellStyle name="20% - Accent3 2 2 4 2 2" xfId="18597"/>
    <cellStyle name="20% - Accent3 2 2 4 3" xfId="18598"/>
    <cellStyle name="20% - Accent3 2 2 4 3 2" xfId="18599"/>
    <cellStyle name="20% - Accent3 2 2 4 4" xfId="18600"/>
    <cellStyle name="20% - Accent3 2 2 4 4 2" xfId="18601"/>
    <cellStyle name="20% - Accent3 2 2 4 5" xfId="18602"/>
    <cellStyle name="20% - Accent3 2 2 4 6" xfId="18603"/>
    <cellStyle name="20% - Accent3 2 2 4 7" xfId="18604"/>
    <cellStyle name="20% - Accent3 2 2 4 8" xfId="18605"/>
    <cellStyle name="20% - Accent3 2 2 4 9" xfId="18606"/>
    <cellStyle name="20% - Accent3 2 2 5" xfId="18607"/>
    <cellStyle name="20% - Accent3 2 2 5 2" xfId="18608"/>
    <cellStyle name="20% - Accent3 2 2 5 3" xfId="18609"/>
    <cellStyle name="20% - Accent3 2 2 6" xfId="18610"/>
    <cellStyle name="20% - Accent3 2 2 6 2" xfId="18611"/>
    <cellStyle name="20% - Accent3 2 2 6 3" xfId="18612"/>
    <cellStyle name="20% - Accent3 2 2 6 4" xfId="18613"/>
    <cellStyle name="20% - Accent3 2 2 7" xfId="18614"/>
    <cellStyle name="20% - Accent3 2 2 7 2" xfId="18615"/>
    <cellStyle name="20% - Accent3 2 2 8" xfId="18616"/>
    <cellStyle name="20% - Accent3 2 2 8 2" xfId="18617"/>
    <cellStyle name="20% - Accent3 2 2 9" xfId="18618"/>
    <cellStyle name="20% - Accent3 2 3" xfId="18619"/>
    <cellStyle name="20% - Accent3 2 3 2" xfId="18620"/>
    <cellStyle name="20% - Accent3 2 3 2 2" xfId="18621"/>
    <cellStyle name="20% - Accent3 2 3 2 2 2" xfId="18622"/>
    <cellStyle name="20% - Accent3 2 3 2 3" xfId="18623"/>
    <cellStyle name="20% - Accent3 2 3 2 3 2" xfId="18624"/>
    <cellStyle name="20% - Accent3 2 3 2 4" xfId="18625"/>
    <cellStyle name="20% - Accent3 2 3 2 4 2" xfId="18626"/>
    <cellStyle name="20% - Accent3 2 3 2 5" xfId="18627"/>
    <cellStyle name="20% - Accent3 2 3 2 6" xfId="18628"/>
    <cellStyle name="20% - Accent3 2 3 2 7" xfId="18629"/>
    <cellStyle name="20% - Accent3 2 3 2 8" xfId="18630"/>
    <cellStyle name="20% - Accent3 2 3 2 9" xfId="18631"/>
    <cellStyle name="20% - Accent3 2 3 3" xfId="18632"/>
    <cellStyle name="20% - Accent3 2 3 3 2" xfId="18633"/>
    <cellStyle name="20% - Accent3 2 3 3 3" xfId="18634"/>
    <cellStyle name="20% - Accent3 2 3 3 4" xfId="18635"/>
    <cellStyle name="20% - Accent3 2 3 4" xfId="18636"/>
    <cellStyle name="20% - Accent3 2 3 4 2" xfId="18637"/>
    <cellStyle name="20% - Accent3 2 3 5" xfId="18638"/>
    <cellStyle name="20% - Accent3 2 3 5 2" xfId="18639"/>
    <cellStyle name="20% - Accent3 2 3 6" xfId="18640"/>
    <cellStyle name="20% - Accent3 2 3 7" xfId="18641"/>
    <cellStyle name="20% - Accent3 2 3 8" xfId="18642"/>
    <cellStyle name="20% - Accent3 2 3 9" xfId="18643"/>
    <cellStyle name="20% - Accent3 2 4" xfId="18644"/>
    <cellStyle name="20% - Accent3 2 4 10" xfId="18645"/>
    <cellStyle name="20% - Accent3 2 4 2" xfId="18646"/>
    <cellStyle name="20% - Accent3 2 4 2 2" xfId="18647"/>
    <cellStyle name="20% - Accent3 2 4 2 2 2" xfId="18648"/>
    <cellStyle name="20% - Accent3 2 4 2 3" xfId="18649"/>
    <cellStyle name="20% - Accent3 2 4 2 3 2" xfId="18650"/>
    <cellStyle name="20% - Accent3 2 4 2 4" xfId="18651"/>
    <cellStyle name="20% - Accent3 2 4 2 4 2" xfId="18652"/>
    <cellStyle name="20% - Accent3 2 4 2 5" xfId="18653"/>
    <cellStyle name="20% - Accent3 2 4 2 6" xfId="18654"/>
    <cellStyle name="20% - Accent3 2 4 2 7" xfId="18655"/>
    <cellStyle name="20% - Accent3 2 4 2 8" xfId="18656"/>
    <cellStyle name="20% - Accent3 2 4 2 9" xfId="18657"/>
    <cellStyle name="20% - Accent3 2 4 3" xfId="18658"/>
    <cellStyle name="20% - Accent3 2 4 3 2" xfId="18659"/>
    <cellStyle name="20% - Accent3 2 4 3 3" xfId="18660"/>
    <cellStyle name="20% - Accent3 2 4 3 4" xfId="18661"/>
    <cellStyle name="20% - Accent3 2 4 4" xfId="18662"/>
    <cellStyle name="20% - Accent3 2 4 4 2" xfId="18663"/>
    <cellStyle name="20% - Accent3 2 4 4 3" xfId="18664"/>
    <cellStyle name="20% - Accent3 2 4 4 4" xfId="18665"/>
    <cellStyle name="20% - Accent3 2 4 5" xfId="18666"/>
    <cellStyle name="20% - Accent3 2 4 5 2" xfId="18667"/>
    <cellStyle name="20% - Accent3 2 4 6" xfId="18668"/>
    <cellStyle name="20% - Accent3 2 4 7" xfId="18669"/>
    <cellStyle name="20% - Accent3 2 4 8" xfId="18670"/>
    <cellStyle name="20% - Accent3 2 4 9" xfId="18671"/>
    <cellStyle name="20% - Accent3 2 5" xfId="18672"/>
    <cellStyle name="20% - Accent3 2 5 2" xfId="18673"/>
    <cellStyle name="20% - Accent3 2 5 2 2" xfId="18674"/>
    <cellStyle name="20% - Accent3 2 5 3" xfId="18675"/>
    <cellStyle name="20% - Accent3 2 5 3 2" xfId="18676"/>
    <cellStyle name="20% - Accent3 2 5 4" xfId="18677"/>
    <cellStyle name="20% - Accent3 2 5 4 2" xfId="18678"/>
    <cellStyle name="20% - Accent3 2 5 5" xfId="18679"/>
    <cellStyle name="20% - Accent3 2 5 6" xfId="18680"/>
    <cellStyle name="20% - Accent3 2 5 7" xfId="18681"/>
    <cellStyle name="20% - Accent3 2 5 8" xfId="18682"/>
    <cellStyle name="20% - Accent3 2 5 9" xfId="18683"/>
    <cellStyle name="20% - Accent3 2 6" xfId="18684"/>
    <cellStyle name="20% - Accent3 2 6 2" xfId="18685"/>
    <cellStyle name="20% - Accent3 2 6 2 2" xfId="18686"/>
    <cellStyle name="20% - Accent3 2 6 3" xfId="18687"/>
    <cellStyle name="20% - Accent3 2 6 3 2" xfId="18688"/>
    <cellStyle name="20% - Accent3 2 6 4" xfId="18689"/>
    <cellStyle name="20% - Accent3 2 6 4 2" xfId="18690"/>
    <cellStyle name="20% - Accent3 2 6 5" xfId="18691"/>
    <cellStyle name="20% - Accent3 2 6 6" xfId="18692"/>
    <cellStyle name="20% - Accent3 2 6 7" xfId="18693"/>
    <cellStyle name="20% - Accent3 2 6 8" xfId="18694"/>
    <cellStyle name="20% - Accent3 2 6 9" xfId="18695"/>
    <cellStyle name="20% - Accent3 2 7" xfId="18696"/>
    <cellStyle name="20% - Accent3 2 7 2" xfId="18697"/>
    <cellStyle name="20% - Accent3 2 7 3" xfId="18698"/>
    <cellStyle name="20% - Accent3 2 7 4" xfId="18699"/>
    <cellStyle name="20% - Accent3 2 8" xfId="18700"/>
    <cellStyle name="20% - Accent3 2 8 2" xfId="18701"/>
    <cellStyle name="20% - Accent3 2 9" xfId="18702"/>
    <cellStyle name="20% - Accent3 2 9 2" xfId="18703"/>
    <cellStyle name="20% - Accent3 20" xfId="18704"/>
    <cellStyle name="20% - Accent3 3" xfId="18705"/>
    <cellStyle name="20% - Accent3 3 10" xfId="18706"/>
    <cellStyle name="20% - Accent3 3 11" xfId="18707"/>
    <cellStyle name="20% - Accent3 3 12" xfId="18708"/>
    <cellStyle name="20% - Accent3 3 2" xfId="18709"/>
    <cellStyle name="20% - Accent3 3 2 10" xfId="18710"/>
    <cellStyle name="20% - Accent3 3 2 2" xfId="18711"/>
    <cellStyle name="20% - Accent3 3 2 2 2" xfId="18712"/>
    <cellStyle name="20% - Accent3 3 2 2 2 2" xfId="18713"/>
    <cellStyle name="20% - Accent3 3 2 2 3" xfId="18714"/>
    <cellStyle name="20% - Accent3 3 2 2 3 2" xfId="18715"/>
    <cellStyle name="20% - Accent3 3 2 2 4" xfId="18716"/>
    <cellStyle name="20% - Accent3 3 2 2 4 2" xfId="18717"/>
    <cellStyle name="20% - Accent3 3 2 2 5" xfId="18718"/>
    <cellStyle name="20% - Accent3 3 2 2 6" xfId="18719"/>
    <cellStyle name="20% - Accent3 3 2 2 7" xfId="18720"/>
    <cellStyle name="20% - Accent3 3 2 2 8" xfId="18721"/>
    <cellStyle name="20% - Accent3 3 2 2 9" xfId="18722"/>
    <cellStyle name="20% - Accent3 3 2 3" xfId="18723"/>
    <cellStyle name="20% - Accent3 3 2 3 2" xfId="18724"/>
    <cellStyle name="20% - Accent3 3 2 3 3" xfId="18725"/>
    <cellStyle name="20% - Accent3 3 2 3 4" xfId="18726"/>
    <cellStyle name="20% - Accent3 3 2 4" xfId="18727"/>
    <cellStyle name="20% - Accent3 3 2 4 2" xfId="18728"/>
    <cellStyle name="20% - Accent3 3 2 5" xfId="18729"/>
    <cellStyle name="20% - Accent3 3 2 5 2" xfId="18730"/>
    <cellStyle name="20% - Accent3 3 2 6" xfId="18731"/>
    <cellStyle name="20% - Accent3 3 2 6 2" xfId="18732"/>
    <cellStyle name="20% - Accent3 3 2 7" xfId="18733"/>
    <cellStyle name="20% - Accent3 3 2 8" xfId="18734"/>
    <cellStyle name="20% - Accent3 3 2 9" xfId="18735"/>
    <cellStyle name="20% - Accent3 3 3" xfId="18736"/>
    <cellStyle name="20% - Accent3 3 3 2" xfId="18737"/>
    <cellStyle name="20% - Accent3 3 3 2 2" xfId="18738"/>
    <cellStyle name="20% - Accent3 3 3 2 2 2" xfId="18739"/>
    <cellStyle name="20% - Accent3 3 3 2 3" xfId="18740"/>
    <cellStyle name="20% - Accent3 3 3 2 3 2" xfId="18741"/>
    <cellStyle name="20% - Accent3 3 3 2 4" xfId="18742"/>
    <cellStyle name="20% - Accent3 3 3 2 4 2" xfId="18743"/>
    <cellStyle name="20% - Accent3 3 3 2 5" xfId="18744"/>
    <cellStyle name="20% - Accent3 3 3 2 6" xfId="18745"/>
    <cellStyle name="20% - Accent3 3 3 2 7" xfId="18746"/>
    <cellStyle name="20% - Accent3 3 3 2 8" xfId="18747"/>
    <cellStyle name="20% - Accent3 3 3 2 9" xfId="18748"/>
    <cellStyle name="20% - Accent3 3 3 3" xfId="18749"/>
    <cellStyle name="20% - Accent3 3 3 3 2" xfId="18750"/>
    <cellStyle name="20% - Accent3 3 3 3 3" xfId="18751"/>
    <cellStyle name="20% - Accent3 3 3 3 4" xfId="18752"/>
    <cellStyle name="20% - Accent3 3 3 4" xfId="18753"/>
    <cellStyle name="20% - Accent3 3 3 4 2" xfId="18754"/>
    <cellStyle name="20% - Accent3 3 3 5" xfId="18755"/>
    <cellStyle name="20% - Accent3 3 3 5 2" xfId="18756"/>
    <cellStyle name="20% - Accent3 3 3 6" xfId="18757"/>
    <cellStyle name="20% - Accent3 3 3 7" xfId="18758"/>
    <cellStyle name="20% - Accent3 3 3 8" xfId="18759"/>
    <cellStyle name="20% - Accent3 3 3 9" xfId="18760"/>
    <cellStyle name="20% - Accent3 3 4" xfId="18761"/>
    <cellStyle name="20% - Accent3 3 4 2" xfId="18762"/>
    <cellStyle name="20% - Accent3 3 4 2 2" xfId="18763"/>
    <cellStyle name="20% - Accent3 3 4 3" xfId="18764"/>
    <cellStyle name="20% - Accent3 3 4 3 2" xfId="18765"/>
    <cellStyle name="20% - Accent3 3 4 4" xfId="18766"/>
    <cellStyle name="20% - Accent3 3 4 4 2" xfId="18767"/>
    <cellStyle name="20% - Accent3 3 4 5" xfId="18768"/>
    <cellStyle name="20% - Accent3 3 4 6" xfId="18769"/>
    <cellStyle name="20% - Accent3 3 4 7" xfId="18770"/>
    <cellStyle name="20% - Accent3 3 4 8" xfId="18771"/>
    <cellStyle name="20% - Accent3 3 4 9" xfId="18772"/>
    <cellStyle name="20% - Accent3 3 5" xfId="18773"/>
    <cellStyle name="20% - Accent3 3 5 2" xfId="18774"/>
    <cellStyle name="20% - Accent3 3 5 3" xfId="18775"/>
    <cellStyle name="20% - Accent3 3 6" xfId="18776"/>
    <cellStyle name="20% - Accent3 3 6 2" xfId="18777"/>
    <cellStyle name="20% - Accent3 3 6 3" xfId="18778"/>
    <cellStyle name="20% - Accent3 3 6 4" xfId="18779"/>
    <cellStyle name="20% - Accent3 3 7" xfId="18780"/>
    <cellStyle name="20% - Accent3 3 7 2" xfId="18781"/>
    <cellStyle name="20% - Accent3 3 8" xfId="18782"/>
    <cellStyle name="20% - Accent3 3 8 2" xfId="18783"/>
    <cellStyle name="20% - Accent3 3 9" xfId="18784"/>
    <cellStyle name="20% - Accent3 4" xfId="18785"/>
    <cellStyle name="20% - Accent3 4 10" xfId="18786"/>
    <cellStyle name="20% - Accent3 4 11" xfId="18787"/>
    <cellStyle name="20% - Accent3 4 12" xfId="18788"/>
    <cellStyle name="20% - Accent3 4 2" xfId="18789"/>
    <cellStyle name="20% - Accent3 4 2 10" xfId="18790"/>
    <cellStyle name="20% - Accent3 4 2 2" xfId="18791"/>
    <cellStyle name="20% - Accent3 4 2 2 2" xfId="18792"/>
    <cellStyle name="20% - Accent3 4 2 2 2 2" xfId="18793"/>
    <cellStyle name="20% - Accent3 4 2 2 3" xfId="18794"/>
    <cellStyle name="20% - Accent3 4 2 2 3 2" xfId="18795"/>
    <cellStyle name="20% - Accent3 4 2 2 4" xfId="18796"/>
    <cellStyle name="20% - Accent3 4 2 2 4 2" xfId="18797"/>
    <cellStyle name="20% - Accent3 4 2 2 5" xfId="18798"/>
    <cellStyle name="20% - Accent3 4 2 2 6" xfId="18799"/>
    <cellStyle name="20% - Accent3 4 2 2 7" xfId="18800"/>
    <cellStyle name="20% - Accent3 4 2 2 8" xfId="18801"/>
    <cellStyle name="20% - Accent3 4 2 2 9" xfId="18802"/>
    <cellStyle name="20% - Accent3 4 2 3" xfId="18803"/>
    <cellStyle name="20% - Accent3 4 2 3 2" xfId="18804"/>
    <cellStyle name="20% - Accent3 4 2 3 3" xfId="18805"/>
    <cellStyle name="20% - Accent3 4 2 3 4" xfId="18806"/>
    <cellStyle name="20% - Accent3 4 2 4" xfId="18807"/>
    <cellStyle name="20% - Accent3 4 2 4 2" xfId="18808"/>
    <cellStyle name="20% - Accent3 4 2 5" xfId="18809"/>
    <cellStyle name="20% - Accent3 4 2 5 2" xfId="18810"/>
    <cellStyle name="20% - Accent3 4 2 6" xfId="18811"/>
    <cellStyle name="20% - Accent3 4 2 6 2" xfId="18812"/>
    <cellStyle name="20% - Accent3 4 2 7" xfId="18813"/>
    <cellStyle name="20% - Accent3 4 2 8" xfId="18814"/>
    <cellStyle name="20% - Accent3 4 2 9" xfId="18815"/>
    <cellStyle name="20% - Accent3 4 3" xfId="18816"/>
    <cellStyle name="20% - Accent3 4 3 10" xfId="18817"/>
    <cellStyle name="20% - Accent3 4 3 2" xfId="18818"/>
    <cellStyle name="20% - Accent3 4 3 2 2" xfId="18819"/>
    <cellStyle name="20% - Accent3 4 3 2 2 2" xfId="18820"/>
    <cellStyle name="20% - Accent3 4 3 2 3" xfId="18821"/>
    <cellStyle name="20% - Accent3 4 3 2 3 2" xfId="18822"/>
    <cellStyle name="20% - Accent3 4 3 2 4" xfId="18823"/>
    <cellStyle name="20% - Accent3 4 3 2 4 2" xfId="18824"/>
    <cellStyle name="20% - Accent3 4 3 2 5" xfId="18825"/>
    <cellStyle name="20% - Accent3 4 3 2 6" xfId="18826"/>
    <cellStyle name="20% - Accent3 4 3 2 7" xfId="18827"/>
    <cellStyle name="20% - Accent3 4 3 2 8" xfId="18828"/>
    <cellStyle name="20% - Accent3 4 3 2 9" xfId="18829"/>
    <cellStyle name="20% - Accent3 4 3 3" xfId="18830"/>
    <cellStyle name="20% - Accent3 4 3 3 2" xfId="18831"/>
    <cellStyle name="20% - Accent3 4 3 4" xfId="18832"/>
    <cellStyle name="20% - Accent3 4 3 4 2" xfId="18833"/>
    <cellStyle name="20% - Accent3 4 3 5" xfId="18834"/>
    <cellStyle name="20% - Accent3 4 3 5 2" xfId="18835"/>
    <cellStyle name="20% - Accent3 4 3 6" xfId="18836"/>
    <cellStyle name="20% - Accent3 4 3 7" xfId="18837"/>
    <cellStyle name="20% - Accent3 4 3 8" xfId="18838"/>
    <cellStyle name="20% - Accent3 4 3 9" xfId="18839"/>
    <cellStyle name="20% - Accent3 4 4" xfId="18840"/>
    <cellStyle name="20% - Accent3 4 4 2" xfId="18841"/>
    <cellStyle name="20% - Accent3 4 4 2 2" xfId="18842"/>
    <cellStyle name="20% - Accent3 4 4 3" xfId="18843"/>
    <cellStyle name="20% - Accent3 4 4 3 2" xfId="18844"/>
    <cellStyle name="20% - Accent3 4 4 4" xfId="18845"/>
    <cellStyle name="20% - Accent3 4 4 4 2" xfId="18846"/>
    <cellStyle name="20% - Accent3 4 4 5" xfId="18847"/>
    <cellStyle name="20% - Accent3 4 4 6" xfId="18848"/>
    <cellStyle name="20% - Accent3 4 4 7" xfId="18849"/>
    <cellStyle name="20% - Accent3 4 4 8" xfId="18850"/>
    <cellStyle name="20% - Accent3 4 4 9" xfId="18851"/>
    <cellStyle name="20% - Accent3 4 5" xfId="18852"/>
    <cellStyle name="20% - Accent3 4 5 2" xfId="18853"/>
    <cellStyle name="20% - Accent3 4 5 3" xfId="18854"/>
    <cellStyle name="20% - Accent3 4 5 4" xfId="18855"/>
    <cellStyle name="20% - Accent3 4 6" xfId="18856"/>
    <cellStyle name="20% - Accent3 4 6 2" xfId="18857"/>
    <cellStyle name="20% - Accent3 4 6 3" xfId="18858"/>
    <cellStyle name="20% - Accent3 4 6 4" xfId="18859"/>
    <cellStyle name="20% - Accent3 4 7" xfId="18860"/>
    <cellStyle name="20% - Accent3 4 7 2" xfId="18861"/>
    <cellStyle name="20% - Accent3 4 8" xfId="18862"/>
    <cellStyle name="20% - Accent3 4 8 2" xfId="18863"/>
    <cellStyle name="20% - Accent3 4 9" xfId="18864"/>
    <cellStyle name="20% - Accent3 5" xfId="18865"/>
    <cellStyle name="20% - Accent3 5 10" xfId="18866"/>
    <cellStyle name="20% - Accent3 5 2" xfId="18867"/>
    <cellStyle name="20% - Accent3 5 2 2" xfId="18868"/>
    <cellStyle name="20% - Accent3 5 2 2 2" xfId="18869"/>
    <cellStyle name="20% - Accent3 5 2 2 3" xfId="18870"/>
    <cellStyle name="20% - Accent3 5 2 2 4" xfId="18871"/>
    <cellStyle name="20% - Accent3 5 2 3" xfId="18872"/>
    <cellStyle name="20% - Accent3 5 2 3 2" xfId="18873"/>
    <cellStyle name="20% - Accent3 5 2 4" xfId="18874"/>
    <cellStyle name="20% - Accent3 5 2 4 2" xfId="18875"/>
    <cellStyle name="20% - Accent3 5 2 5" xfId="18876"/>
    <cellStyle name="20% - Accent3 5 2 6" xfId="18877"/>
    <cellStyle name="20% - Accent3 5 2 7" xfId="18878"/>
    <cellStyle name="20% - Accent3 5 2 8" xfId="18879"/>
    <cellStyle name="20% - Accent3 5 3" xfId="18880"/>
    <cellStyle name="20% - Accent3 5 3 2" xfId="18881"/>
    <cellStyle name="20% - Accent3 5 3 3" xfId="18882"/>
    <cellStyle name="20% - Accent3 5 4" xfId="18883"/>
    <cellStyle name="20% - Accent3 5 4 2" xfId="18884"/>
    <cellStyle name="20% - Accent3 5 5" xfId="18885"/>
    <cellStyle name="20% - Accent3 5 5 2" xfId="18886"/>
    <cellStyle name="20% - Accent3 5 6" xfId="18887"/>
    <cellStyle name="20% - Accent3 5 6 2" xfId="18888"/>
    <cellStyle name="20% - Accent3 5 7" xfId="18889"/>
    <cellStyle name="20% - Accent3 5 8" xfId="18890"/>
    <cellStyle name="20% - Accent3 5 9" xfId="18891"/>
    <cellStyle name="20% - Accent3 6" xfId="18892"/>
    <cellStyle name="20% - Accent3 6 2" xfId="18893"/>
    <cellStyle name="20% - Accent3 6 2 2" xfId="18894"/>
    <cellStyle name="20% - Accent3 6 2 2 2" xfId="18895"/>
    <cellStyle name="20% - Accent3 6 2 3" xfId="18896"/>
    <cellStyle name="20% - Accent3 6 2 3 2" xfId="18897"/>
    <cellStyle name="20% - Accent3 6 2 4" xfId="18898"/>
    <cellStyle name="20% - Accent3 6 2 4 2" xfId="18899"/>
    <cellStyle name="20% - Accent3 6 2 5" xfId="18900"/>
    <cellStyle name="20% - Accent3 6 2 6" xfId="18901"/>
    <cellStyle name="20% - Accent3 6 2 7" xfId="18902"/>
    <cellStyle name="20% - Accent3 6 2 8" xfId="18903"/>
    <cellStyle name="20% - Accent3 6 2 9" xfId="18904"/>
    <cellStyle name="20% - Accent3 6 3" xfId="18905"/>
    <cellStyle name="20% - Accent3 6 3 2" xfId="18906"/>
    <cellStyle name="20% - Accent3 6 3 3" xfId="18907"/>
    <cellStyle name="20% - Accent3 6 3 4" xfId="18908"/>
    <cellStyle name="20% - Accent3 6 4" xfId="18909"/>
    <cellStyle name="20% - Accent3 6 4 2" xfId="18910"/>
    <cellStyle name="20% - Accent3 6 5" xfId="18911"/>
    <cellStyle name="20% - Accent3 6 5 2" xfId="18912"/>
    <cellStyle name="20% - Accent3 6 6" xfId="18913"/>
    <cellStyle name="20% - Accent3 6 7" xfId="18914"/>
    <cellStyle name="20% - Accent3 6 8" xfId="18915"/>
    <cellStyle name="20% - Accent3 6 9" xfId="18916"/>
    <cellStyle name="20% - Accent3 7" xfId="18917"/>
    <cellStyle name="20% - Accent3 7 10" xfId="18918"/>
    <cellStyle name="20% - Accent3 7 2" xfId="18919"/>
    <cellStyle name="20% - Accent3 7 2 2" xfId="18920"/>
    <cellStyle name="20% - Accent3 7 2 2 2" xfId="18921"/>
    <cellStyle name="20% - Accent3 7 2 3" xfId="18922"/>
    <cellStyle name="20% - Accent3 7 2 3 2" xfId="18923"/>
    <cellStyle name="20% - Accent3 7 2 4" xfId="18924"/>
    <cellStyle name="20% - Accent3 7 2 4 2" xfId="18925"/>
    <cellStyle name="20% - Accent3 7 2 5" xfId="18926"/>
    <cellStyle name="20% - Accent3 7 2 6" xfId="18927"/>
    <cellStyle name="20% - Accent3 7 2 7" xfId="18928"/>
    <cellStyle name="20% - Accent3 7 2 8" xfId="18929"/>
    <cellStyle name="20% - Accent3 7 2 9" xfId="18930"/>
    <cellStyle name="20% - Accent3 7 3" xfId="18931"/>
    <cellStyle name="20% - Accent3 7 3 2" xfId="18932"/>
    <cellStyle name="20% - Accent3 7 4" xfId="18933"/>
    <cellStyle name="20% - Accent3 7 4 2" xfId="18934"/>
    <cellStyle name="20% - Accent3 7 5" xfId="18935"/>
    <cellStyle name="20% - Accent3 7 5 2" xfId="18936"/>
    <cellStyle name="20% - Accent3 7 6" xfId="18937"/>
    <cellStyle name="20% - Accent3 7 7" xfId="18938"/>
    <cellStyle name="20% - Accent3 7 8" xfId="18939"/>
    <cellStyle name="20% - Accent3 7 9" xfId="18940"/>
    <cellStyle name="20% - Accent3 8" xfId="18941"/>
    <cellStyle name="20% - Accent3 8 2" xfId="18942"/>
    <cellStyle name="20% - Accent3 8 2 2" xfId="18943"/>
    <cellStyle name="20% - Accent3 8 3" xfId="18944"/>
    <cellStyle name="20% - Accent3 8 3 2" xfId="18945"/>
    <cellStyle name="20% - Accent3 8 4" xfId="18946"/>
    <cellStyle name="20% - Accent3 8 4 2" xfId="18947"/>
    <cellStyle name="20% - Accent3 8 5" xfId="18948"/>
    <cellStyle name="20% - Accent3 8 6" xfId="18949"/>
    <cellStyle name="20% - Accent3 8 7" xfId="18950"/>
    <cellStyle name="20% - Accent3 8 8" xfId="18951"/>
    <cellStyle name="20% - Accent3 8 9" xfId="18952"/>
    <cellStyle name="20% - Accent3 9" xfId="18953"/>
    <cellStyle name="20% - Accent3 9 2" xfId="18954"/>
    <cellStyle name="20% - Accent3 9 2 2" xfId="18955"/>
    <cellStyle name="20% - Accent3 9 3" xfId="18956"/>
    <cellStyle name="20% - Accent3 9 3 2" xfId="18957"/>
    <cellStyle name="20% - Accent3 9 4" xfId="18958"/>
    <cellStyle name="20% - Accent3 9 4 2" xfId="18959"/>
    <cellStyle name="20% - Accent3 9 5" xfId="18960"/>
    <cellStyle name="20% - Accent3 9 6" xfId="18961"/>
    <cellStyle name="20% - Accent3 9 7" xfId="18962"/>
    <cellStyle name="20% - Accent3 9 8" xfId="18963"/>
    <cellStyle name="20% - Accent3 9 9" xfId="18964"/>
    <cellStyle name="20% - Accent4 10" xfId="18965"/>
    <cellStyle name="20% - Accent4 10 2" xfId="18966"/>
    <cellStyle name="20% - Accent4 10 2 2" xfId="18967"/>
    <cellStyle name="20% - Accent4 10 3" xfId="18968"/>
    <cellStyle name="20% - Accent4 10 3 2" xfId="18969"/>
    <cellStyle name="20% - Accent4 10 4" xfId="18970"/>
    <cellStyle name="20% - Accent4 10 4 2" xfId="18971"/>
    <cellStyle name="20% - Accent4 10 5" xfId="18972"/>
    <cellStyle name="20% - Accent4 10 6" xfId="18973"/>
    <cellStyle name="20% - Accent4 10 7" xfId="18974"/>
    <cellStyle name="20% - Accent4 10 8" xfId="18975"/>
    <cellStyle name="20% - Accent4 10 9" xfId="18976"/>
    <cellStyle name="20% - Accent4 11" xfId="18977"/>
    <cellStyle name="20% - Accent4 11 2" xfId="18978"/>
    <cellStyle name="20% - Accent4 11 2 2" xfId="18979"/>
    <cellStyle name="20% - Accent4 11 3" xfId="18980"/>
    <cellStyle name="20% - Accent4 11 3 2" xfId="18981"/>
    <cellStyle name="20% - Accent4 11 4" xfId="18982"/>
    <cellStyle name="20% - Accent4 11 5" xfId="18983"/>
    <cellStyle name="20% - Accent4 11 6" xfId="18984"/>
    <cellStyle name="20% - Accent4 11 7" xfId="18985"/>
    <cellStyle name="20% - Accent4 11 8" xfId="18986"/>
    <cellStyle name="20% - Accent4 12" xfId="18987"/>
    <cellStyle name="20% - Accent4 12 2" xfId="18988"/>
    <cellStyle name="20% - Accent4 12 2 2" xfId="18989"/>
    <cellStyle name="20% - Accent4 12 3" xfId="18990"/>
    <cellStyle name="20% - Accent4 12 4" xfId="18991"/>
    <cellStyle name="20% - Accent4 12 5" xfId="18992"/>
    <cellStyle name="20% - Accent4 13" xfId="18993"/>
    <cellStyle name="20% - Accent4 13 2" xfId="18994"/>
    <cellStyle name="20% - Accent4 13 3" xfId="18995"/>
    <cellStyle name="20% - Accent4 14" xfId="18996"/>
    <cellStyle name="20% - Accent4 14 2" xfId="18997"/>
    <cellStyle name="20% - Accent4 15" xfId="18998"/>
    <cellStyle name="20% - Accent4 16" xfId="18999"/>
    <cellStyle name="20% - Accent4 17" xfId="19000"/>
    <cellStyle name="20% - Accent4 18" xfId="19001"/>
    <cellStyle name="20% - Accent4 19" xfId="19002"/>
    <cellStyle name="20% - Accent4 2" xfId="19003"/>
    <cellStyle name="20% - Accent4 2 10" xfId="19004"/>
    <cellStyle name="20% - Accent4 2 11" xfId="19005"/>
    <cellStyle name="20% - Accent4 2 12" xfId="19006"/>
    <cellStyle name="20% - Accent4 2 13" xfId="19007"/>
    <cellStyle name="20% - Accent4 2 14" xfId="19008"/>
    <cellStyle name="20% - Accent4 2 2" xfId="19009"/>
    <cellStyle name="20% - Accent4 2 2 10" xfId="19010"/>
    <cellStyle name="20% - Accent4 2 2 11" xfId="19011"/>
    <cellStyle name="20% - Accent4 2 2 12" xfId="19012"/>
    <cellStyle name="20% - Accent4 2 2 2" xfId="19013"/>
    <cellStyle name="20% - Accent4 2 2 2 2" xfId="19014"/>
    <cellStyle name="20% - Accent4 2 2 2 2 2" xfId="19015"/>
    <cellStyle name="20% - Accent4 2 2 2 2 2 2" xfId="19016"/>
    <cellStyle name="20% - Accent4 2 2 2 2 3" xfId="19017"/>
    <cellStyle name="20% - Accent4 2 2 2 2 3 2" xfId="19018"/>
    <cellStyle name="20% - Accent4 2 2 2 2 4" xfId="19019"/>
    <cellStyle name="20% - Accent4 2 2 2 2 4 2" xfId="19020"/>
    <cellStyle name="20% - Accent4 2 2 2 2 5" xfId="19021"/>
    <cellStyle name="20% - Accent4 2 2 2 2 6" xfId="19022"/>
    <cellStyle name="20% - Accent4 2 2 2 2 7" xfId="19023"/>
    <cellStyle name="20% - Accent4 2 2 2 2 8" xfId="19024"/>
    <cellStyle name="20% - Accent4 2 2 2 2 9" xfId="19025"/>
    <cellStyle name="20% - Accent4 2 2 2 3" xfId="19026"/>
    <cellStyle name="20% - Accent4 2 2 2 3 2" xfId="19027"/>
    <cellStyle name="20% - Accent4 2 2 2 3 3" xfId="19028"/>
    <cellStyle name="20% - Accent4 2 2 2 3 4" xfId="19029"/>
    <cellStyle name="20% - Accent4 2 2 2 4" xfId="19030"/>
    <cellStyle name="20% - Accent4 2 2 2 4 2" xfId="19031"/>
    <cellStyle name="20% - Accent4 2 2 2 5" xfId="19032"/>
    <cellStyle name="20% - Accent4 2 2 2 5 2" xfId="19033"/>
    <cellStyle name="20% - Accent4 2 2 2 6" xfId="19034"/>
    <cellStyle name="20% - Accent4 2 2 2 7" xfId="19035"/>
    <cellStyle name="20% - Accent4 2 2 2 8" xfId="19036"/>
    <cellStyle name="20% - Accent4 2 2 2 9" xfId="19037"/>
    <cellStyle name="20% - Accent4 2 2 3" xfId="19038"/>
    <cellStyle name="20% - Accent4 2 2 3 10" xfId="19039"/>
    <cellStyle name="20% - Accent4 2 2 3 2" xfId="19040"/>
    <cellStyle name="20% - Accent4 2 2 3 2 2" xfId="19041"/>
    <cellStyle name="20% - Accent4 2 2 3 2 2 2" xfId="19042"/>
    <cellStyle name="20% - Accent4 2 2 3 2 3" xfId="19043"/>
    <cellStyle name="20% - Accent4 2 2 3 2 3 2" xfId="19044"/>
    <cellStyle name="20% - Accent4 2 2 3 2 4" xfId="19045"/>
    <cellStyle name="20% - Accent4 2 2 3 2 4 2" xfId="19046"/>
    <cellStyle name="20% - Accent4 2 2 3 2 5" xfId="19047"/>
    <cellStyle name="20% - Accent4 2 2 3 2 6" xfId="19048"/>
    <cellStyle name="20% - Accent4 2 2 3 2 7" xfId="19049"/>
    <cellStyle name="20% - Accent4 2 2 3 2 8" xfId="19050"/>
    <cellStyle name="20% - Accent4 2 2 3 2 9" xfId="19051"/>
    <cellStyle name="20% - Accent4 2 2 3 3" xfId="19052"/>
    <cellStyle name="20% - Accent4 2 2 3 3 2" xfId="19053"/>
    <cellStyle name="20% - Accent4 2 2 3 4" xfId="19054"/>
    <cellStyle name="20% - Accent4 2 2 3 4 2" xfId="19055"/>
    <cellStyle name="20% - Accent4 2 2 3 5" xfId="19056"/>
    <cellStyle name="20% - Accent4 2 2 3 5 2" xfId="19057"/>
    <cellStyle name="20% - Accent4 2 2 3 6" xfId="19058"/>
    <cellStyle name="20% - Accent4 2 2 3 7" xfId="19059"/>
    <cellStyle name="20% - Accent4 2 2 3 8" xfId="19060"/>
    <cellStyle name="20% - Accent4 2 2 3 9" xfId="19061"/>
    <cellStyle name="20% - Accent4 2 2 4" xfId="19062"/>
    <cellStyle name="20% - Accent4 2 2 4 2" xfId="19063"/>
    <cellStyle name="20% - Accent4 2 2 4 2 2" xfId="19064"/>
    <cellStyle name="20% - Accent4 2 2 4 3" xfId="19065"/>
    <cellStyle name="20% - Accent4 2 2 4 3 2" xfId="19066"/>
    <cellStyle name="20% - Accent4 2 2 4 4" xfId="19067"/>
    <cellStyle name="20% - Accent4 2 2 4 4 2" xfId="19068"/>
    <cellStyle name="20% - Accent4 2 2 4 5" xfId="19069"/>
    <cellStyle name="20% - Accent4 2 2 4 6" xfId="19070"/>
    <cellStyle name="20% - Accent4 2 2 4 7" xfId="19071"/>
    <cellStyle name="20% - Accent4 2 2 4 8" xfId="19072"/>
    <cellStyle name="20% - Accent4 2 2 4 9" xfId="19073"/>
    <cellStyle name="20% - Accent4 2 2 5" xfId="19074"/>
    <cellStyle name="20% - Accent4 2 2 5 2" xfId="19075"/>
    <cellStyle name="20% - Accent4 2 2 5 3" xfId="19076"/>
    <cellStyle name="20% - Accent4 2 2 6" xfId="19077"/>
    <cellStyle name="20% - Accent4 2 2 6 2" xfId="19078"/>
    <cellStyle name="20% - Accent4 2 2 6 3" xfId="19079"/>
    <cellStyle name="20% - Accent4 2 2 6 4" xfId="19080"/>
    <cellStyle name="20% - Accent4 2 2 7" xfId="19081"/>
    <cellStyle name="20% - Accent4 2 2 7 2" xfId="19082"/>
    <cellStyle name="20% - Accent4 2 2 8" xfId="19083"/>
    <cellStyle name="20% - Accent4 2 2 8 2" xfId="19084"/>
    <cellStyle name="20% - Accent4 2 2 9" xfId="19085"/>
    <cellStyle name="20% - Accent4 2 3" xfId="19086"/>
    <cellStyle name="20% - Accent4 2 3 2" xfId="19087"/>
    <cellStyle name="20% - Accent4 2 3 2 2" xfId="19088"/>
    <cellStyle name="20% - Accent4 2 3 2 2 2" xfId="19089"/>
    <cellStyle name="20% - Accent4 2 3 2 3" xfId="19090"/>
    <cellStyle name="20% - Accent4 2 3 2 3 2" xfId="19091"/>
    <cellStyle name="20% - Accent4 2 3 2 4" xfId="19092"/>
    <cellStyle name="20% - Accent4 2 3 2 4 2" xfId="19093"/>
    <cellStyle name="20% - Accent4 2 3 2 5" xfId="19094"/>
    <cellStyle name="20% - Accent4 2 3 2 6" xfId="19095"/>
    <cellStyle name="20% - Accent4 2 3 2 7" xfId="19096"/>
    <cellStyle name="20% - Accent4 2 3 2 8" xfId="19097"/>
    <cellStyle name="20% - Accent4 2 3 2 9" xfId="19098"/>
    <cellStyle name="20% - Accent4 2 3 3" xfId="19099"/>
    <cellStyle name="20% - Accent4 2 3 3 2" xfId="19100"/>
    <cellStyle name="20% - Accent4 2 3 3 3" xfId="19101"/>
    <cellStyle name="20% - Accent4 2 3 3 4" xfId="19102"/>
    <cellStyle name="20% - Accent4 2 3 4" xfId="19103"/>
    <cellStyle name="20% - Accent4 2 3 4 2" xfId="19104"/>
    <cellStyle name="20% - Accent4 2 3 5" xfId="19105"/>
    <cellStyle name="20% - Accent4 2 3 5 2" xfId="19106"/>
    <cellStyle name="20% - Accent4 2 3 6" xfId="19107"/>
    <cellStyle name="20% - Accent4 2 3 7" xfId="19108"/>
    <cellStyle name="20% - Accent4 2 3 8" xfId="19109"/>
    <cellStyle name="20% - Accent4 2 3 9" xfId="19110"/>
    <cellStyle name="20% - Accent4 2 4" xfId="19111"/>
    <cellStyle name="20% - Accent4 2 4 10" xfId="19112"/>
    <cellStyle name="20% - Accent4 2 4 2" xfId="19113"/>
    <cellStyle name="20% - Accent4 2 4 2 2" xfId="19114"/>
    <cellStyle name="20% - Accent4 2 4 2 2 2" xfId="19115"/>
    <cellStyle name="20% - Accent4 2 4 2 3" xfId="19116"/>
    <cellStyle name="20% - Accent4 2 4 2 3 2" xfId="19117"/>
    <cellStyle name="20% - Accent4 2 4 2 4" xfId="19118"/>
    <cellStyle name="20% - Accent4 2 4 2 4 2" xfId="19119"/>
    <cellStyle name="20% - Accent4 2 4 2 5" xfId="19120"/>
    <cellStyle name="20% - Accent4 2 4 2 6" xfId="19121"/>
    <cellStyle name="20% - Accent4 2 4 2 7" xfId="19122"/>
    <cellStyle name="20% - Accent4 2 4 2 8" xfId="19123"/>
    <cellStyle name="20% - Accent4 2 4 2 9" xfId="19124"/>
    <cellStyle name="20% - Accent4 2 4 3" xfId="19125"/>
    <cellStyle name="20% - Accent4 2 4 3 2" xfId="19126"/>
    <cellStyle name="20% - Accent4 2 4 3 3" xfId="19127"/>
    <cellStyle name="20% - Accent4 2 4 3 4" xfId="19128"/>
    <cellStyle name="20% - Accent4 2 4 4" xfId="19129"/>
    <cellStyle name="20% - Accent4 2 4 4 2" xfId="19130"/>
    <cellStyle name="20% - Accent4 2 4 4 3" xfId="19131"/>
    <cellStyle name="20% - Accent4 2 4 4 4" xfId="19132"/>
    <cellStyle name="20% - Accent4 2 4 5" xfId="19133"/>
    <cellStyle name="20% - Accent4 2 4 5 2" xfId="19134"/>
    <cellStyle name="20% - Accent4 2 4 6" xfId="19135"/>
    <cellStyle name="20% - Accent4 2 4 7" xfId="19136"/>
    <cellStyle name="20% - Accent4 2 4 8" xfId="19137"/>
    <cellStyle name="20% - Accent4 2 4 9" xfId="19138"/>
    <cellStyle name="20% - Accent4 2 5" xfId="19139"/>
    <cellStyle name="20% - Accent4 2 5 2" xfId="19140"/>
    <cellStyle name="20% - Accent4 2 5 2 2" xfId="19141"/>
    <cellStyle name="20% - Accent4 2 5 3" xfId="19142"/>
    <cellStyle name="20% - Accent4 2 5 3 2" xfId="19143"/>
    <cellStyle name="20% - Accent4 2 5 4" xfId="19144"/>
    <cellStyle name="20% - Accent4 2 5 4 2" xfId="19145"/>
    <cellStyle name="20% - Accent4 2 5 5" xfId="19146"/>
    <cellStyle name="20% - Accent4 2 5 6" xfId="19147"/>
    <cellStyle name="20% - Accent4 2 5 7" xfId="19148"/>
    <cellStyle name="20% - Accent4 2 5 8" xfId="19149"/>
    <cellStyle name="20% - Accent4 2 5 9" xfId="19150"/>
    <cellStyle name="20% - Accent4 2 6" xfId="19151"/>
    <cellStyle name="20% - Accent4 2 6 2" xfId="19152"/>
    <cellStyle name="20% - Accent4 2 6 2 2" xfId="19153"/>
    <cellStyle name="20% - Accent4 2 6 3" xfId="19154"/>
    <cellStyle name="20% - Accent4 2 6 3 2" xfId="19155"/>
    <cellStyle name="20% - Accent4 2 6 4" xfId="19156"/>
    <cellStyle name="20% - Accent4 2 6 4 2" xfId="19157"/>
    <cellStyle name="20% - Accent4 2 6 5" xfId="19158"/>
    <cellStyle name="20% - Accent4 2 6 6" xfId="19159"/>
    <cellStyle name="20% - Accent4 2 6 7" xfId="19160"/>
    <cellStyle name="20% - Accent4 2 6 8" xfId="19161"/>
    <cellStyle name="20% - Accent4 2 6 9" xfId="19162"/>
    <cellStyle name="20% - Accent4 2 7" xfId="19163"/>
    <cellStyle name="20% - Accent4 2 7 2" xfId="19164"/>
    <cellStyle name="20% - Accent4 2 7 3" xfId="19165"/>
    <cellStyle name="20% - Accent4 2 7 4" xfId="19166"/>
    <cellStyle name="20% - Accent4 2 8" xfId="19167"/>
    <cellStyle name="20% - Accent4 2 8 2" xfId="19168"/>
    <cellStyle name="20% - Accent4 2 9" xfId="19169"/>
    <cellStyle name="20% - Accent4 2 9 2" xfId="19170"/>
    <cellStyle name="20% - Accent4 20" xfId="19171"/>
    <cellStyle name="20% - Accent4 3" xfId="19172"/>
    <cellStyle name="20% - Accent4 3 10" xfId="19173"/>
    <cellStyle name="20% - Accent4 3 11" xfId="19174"/>
    <cellStyle name="20% - Accent4 3 12" xfId="19175"/>
    <cellStyle name="20% - Accent4 3 2" xfId="19176"/>
    <cellStyle name="20% - Accent4 3 2 10" xfId="19177"/>
    <cellStyle name="20% - Accent4 3 2 2" xfId="19178"/>
    <cellStyle name="20% - Accent4 3 2 2 2" xfId="19179"/>
    <cellStyle name="20% - Accent4 3 2 2 2 2" xfId="19180"/>
    <cellStyle name="20% - Accent4 3 2 2 3" xfId="19181"/>
    <cellStyle name="20% - Accent4 3 2 2 3 2" xfId="19182"/>
    <cellStyle name="20% - Accent4 3 2 2 4" xfId="19183"/>
    <cellStyle name="20% - Accent4 3 2 2 4 2" xfId="19184"/>
    <cellStyle name="20% - Accent4 3 2 2 5" xfId="19185"/>
    <cellStyle name="20% - Accent4 3 2 2 6" xfId="19186"/>
    <cellStyle name="20% - Accent4 3 2 2 7" xfId="19187"/>
    <cellStyle name="20% - Accent4 3 2 2 8" xfId="19188"/>
    <cellStyle name="20% - Accent4 3 2 2 9" xfId="19189"/>
    <cellStyle name="20% - Accent4 3 2 3" xfId="19190"/>
    <cellStyle name="20% - Accent4 3 2 3 2" xfId="19191"/>
    <cellStyle name="20% - Accent4 3 2 3 3" xfId="19192"/>
    <cellStyle name="20% - Accent4 3 2 3 4" xfId="19193"/>
    <cellStyle name="20% - Accent4 3 2 4" xfId="19194"/>
    <cellStyle name="20% - Accent4 3 2 4 2" xfId="19195"/>
    <cellStyle name="20% - Accent4 3 2 5" xfId="19196"/>
    <cellStyle name="20% - Accent4 3 2 5 2" xfId="19197"/>
    <cellStyle name="20% - Accent4 3 2 6" xfId="19198"/>
    <cellStyle name="20% - Accent4 3 2 6 2" xfId="19199"/>
    <cellStyle name="20% - Accent4 3 2 7" xfId="19200"/>
    <cellStyle name="20% - Accent4 3 2 8" xfId="19201"/>
    <cellStyle name="20% - Accent4 3 2 9" xfId="19202"/>
    <cellStyle name="20% - Accent4 3 3" xfId="19203"/>
    <cellStyle name="20% - Accent4 3 3 2" xfId="19204"/>
    <cellStyle name="20% - Accent4 3 3 2 2" xfId="19205"/>
    <cellStyle name="20% - Accent4 3 3 2 2 2" xfId="19206"/>
    <cellStyle name="20% - Accent4 3 3 2 3" xfId="19207"/>
    <cellStyle name="20% - Accent4 3 3 2 3 2" xfId="19208"/>
    <cellStyle name="20% - Accent4 3 3 2 4" xfId="19209"/>
    <cellStyle name="20% - Accent4 3 3 2 4 2" xfId="19210"/>
    <cellStyle name="20% - Accent4 3 3 2 5" xfId="19211"/>
    <cellStyle name="20% - Accent4 3 3 2 6" xfId="19212"/>
    <cellStyle name="20% - Accent4 3 3 2 7" xfId="19213"/>
    <cellStyle name="20% - Accent4 3 3 2 8" xfId="19214"/>
    <cellStyle name="20% - Accent4 3 3 2 9" xfId="19215"/>
    <cellStyle name="20% - Accent4 3 3 3" xfId="19216"/>
    <cellStyle name="20% - Accent4 3 3 3 2" xfId="19217"/>
    <cellStyle name="20% - Accent4 3 3 3 3" xfId="19218"/>
    <cellStyle name="20% - Accent4 3 3 3 4" xfId="19219"/>
    <cellStyle name="20% - Accent4 3 3 4" xfId="19220"/>
    <cellStyle name="20% - Accent4 3 3 4 2" xfId="19221"/>
    <cellStyle name="20% - Accent4 3 3 5" xfId="19222"/>
    <cellStyle name="20% - Accent4 3 3 5 2" xfId="19223"/>
    <cellStyle name="20% - Accent4 3 3 6" xfId="19224"/>
    <cellStyle name="20% - Accent4 3 3 7" xfId="19225"/>
    <cellStyle name="20% - Accent4 3 3 8" xfId="19226"/>
    <cellStyle name="20% - Accent4 3 3 9" xfId="19227"/>
    <cellStyle name="20% - Accent4 3 4" xfId="19228"/>
    <cellStyle name="20% - Accent4 3 4 2" xfId="19229"/>
    <cellStyle name="20% - Accent4 3 4 2 2" xfId="19230"/>
    <cellStyle name="20% - Accent4 3 4 3" xfId="19231"/>
    <cellStyle name="20% - Accent4 3 4 3 2" xfId="19232"/>
    <cellStyle name="20% - Accent4 3 4 4" xfId="19233"/>
    <cellStyle name="20% - Accent4 3 4 4 2" xfId="19234"/>
    <cellStyle name="20% - Accent4 3 4 5" xfId="19235"/>
    <cellStyle name="20% - Accent4 3 4 6" xfId="19236"/>
    <cellStyle name="20% - Accent4 3 4 7" xfId="19237"/>
    <cellStyle name="20% - Accent4 3 4 8" xfId="19238"/>
    <cellStyle name="20% - Accent4 3 4 9" xfId="19239"/>
    <cellStyle name="20% - Accent4 3 5" xfId="19240"/>
    <cellStyle name="20% - Accent4 3 5 2" xfId="19241"/>
    <cellStyle name="20% - Accent4 3 5 3" xfId="19242"/>
    <cellStyle name="20% - Accent4 3 6" xfId="19243"/>
    <cellStyle name="20% - Accent4 3 6 2" xfId="19244"/>
    <cellStyle name="20% - Accent4 3 6 3" xfId="19245"/>
    <cellStyle name="20% - Accent4 3 6 4" xfId="19246"/>
    <cellStyle name="20% - Accent4 3 7" xfId="19247"/>
    <cellStyle name="20% - Accent4 3 7 2" xfId="19248"/>
    <cellStyle name="20% - Accent4 3 8" xfId="19249"/>
    <cellStyle name="20% - Accent4 3 8 2" xfId="19250"/>
    <cellStyle name="20% - Accent4 3 9" xfId="19251"/>
    <cellStyle name="20% - Accent4 4" xfId="19252"/>
    <cellStyle name="20% - Accent4 4 10" xfId="19253"/>
    <cellStyle name="20% - Accent4 4 11" xfId="19254"/>
    <cellStyle name="20% - Accent4 4 12" xfId="19255"/>
    <cellStyle name="20% - Accent4 4 2" xfId="19256"/>
    <cellStyle name="20% - Accent4 4 2 10" xfId="19257"/>
    <cellStyle name="20% - Accent4 4 2 2" xfId="19258"/>
    <cellStyle name="20% - Accent4 4 2 2 2" xfId="19259"/>
    <cellStyle name="20% - Accent4 4 2 2 2 2" xfId="19260"/>
    <cellStyle name="20% - Accent4 4 2 2 3" xfId="19261"/>
    <cellStyle name="20% - Accent4 4 2 2 3 2" xfId="19262"/>
    <cellStyle name="20% - Accent4 4 2 2 4" xfId="19263"/>
    <cellStyle name="20% - Accent4 4 2 2 4 2" xfId="19264"/>
    <cellStyle name="20% - Accent4 4 2 2 5" xfId="19265"/>
    <cellStyle name="20% - Accent4 4 2 2 6" xfId="19266"/>
    <cellStyle name="20% - Accent4 4 2 2 7" xfId="19267"/>
    <cellStyle name="20% - Accent4 4 2 2 8" xfId="19268"/>
    <cellStyle name="20% - Accent4 4 2 2 9" xfId="19269"/>
    <cellStyle name="20% - Accent4 4 2 3" xfId="19270"/>
    <cellStyle name="20% - Accent4 4 2 3 2" xfId="19271"/>
    <cellStyle name="20% - Accent4 4 2 3 3" xfId="19272"/>
    <cellStyle name="20% - Accent4 4 2 3 4" xfId="19273"/>
    <cellStyle name="20% - Accent4 4 2 4" xfId="19274"/>
    <cellStyle name="20% - Accent4 4 2 4 2" xfId="19275"/>
    <cellStyle name="20% - Accent4 4 2 5" xfId="19276"/>
    <cellStyle name="20% - Accent4 4 2 5 2" xfId="19277"/>
    <cellStyle name="20% - Accent4 4 2 6" xfId="19278"/>
    <cellStyle name="20% - Accent4 4 2 6 2" xfId="19279"/>
    <cellStyle name="20% - Accent4 4 2 7" xfId="19280"/>
    <cellStyle name="20% - Accent4 4 2 8" xfId="19281"/>
    <cellStyle name="20% - Accent4 4 2 9" xfId="19282"/>
    <cellStyle name="20% - Accent4 4 3" xfId="19283"/>
    <cellStyle name="20% - Accent4 4 3 10" xfId="19284"/>
    <cellStyle name="20% - Accent4 4 3 2" xfId="19285"/>
    <cellStyle name="20% - Accent4 4 3 2 2" xfId="19286"/>
    <cellStyle name="20% - Accent4 4 3 2 2 2" xfId="19287"/>
    <cellStyle name="20% - Accent4 4 3 2 3" xfId="19288"/>
    <cellStyle name="20% - Accent4 4 3 2 3 2" xfId="19289"/>
    <cellStyle name="20% - Accent4 4 3 2 4" xfId="19290"/>
    <cellStyle name="20% - Accent4 4 3 2 4 2" xfId="19291"/>
    <cellStyle name="20% - Accent4 4 3 2 5" xfId="19292"/>
    <cellStyle name="20% - Accent4 4 3 2 6" xfId="19293"/>
    <cellStyle name="20% - Accent4 4 3 2 7" xfId="19294"/>
    <cellStyle name="20% - Accent4 4 3 2 8" xfId="19295"/>
    <cellStyle name="20% - Accent4 4 3 2 9" xfId="19296"/>
    <cellStyle name="20% - Accent4 4 3 3" xfId="19297"/>
    <cellStyle name="20% - Accent4 4 3 3 2" xfId="19298"/>
    <cellStyle name="20% - Accent4 4 3 4" xfId="19299"/>
    <cellStyle name="20% - Accent4 4 3 4 2" xfId="19300"/>
    <cellStyle name="20% - Accent4 4 3 5" xfId="19301"/>
    <cellStyle name="20% - Accent4 4 3 5 2" xfId="19302"/>
    <cellStyle name="20% - Accent4 4 3 6" xfId="19303"/>
    <cellStyle name="20% - Accent4 4 3 7" xfId="19304"/>
    <cellStyle name="20% - Accent4 4 3 8" xfId="19305"/>
    <cellStyle name="20% - Accent4 4 3 9" xfId="19306"/>
    <cellStyle name="20% - Accent4 4 4" xfId="19307"/>
    <cellStyle name="20% - Accent4 4 4 2" xfId="19308"/>
    <cellStyle name="20% - Accent4 4 4 2 2" xfId="19309"/>
    <cellStyle name="20% - Accent4 4 4 3" xfId="19310"/>
    <cellStyle name="20% - Accent4 4 4 3 2" xfId="19311"/>
    <cellStyle name="20% - Accent4 4 4 4" xfId="19312"/>
    <cellStyle name="20% - Accent4 4 4 4 2" xfId="19313"/>
    <cellStyle name="20% - Accent4 4 4 5" xfId="19314"/>
    <cellStyle name="20% - Accent4 4 4 6" xfId="19315"/>
    <cellStyle name="20% - Accent4 4 4 7" xfId="19316"/>
    <cellStyle name="20% - Accent4 4 4 8" xfId="19317"/>
    <cellStyle name="20% - Accent4 4 4 9" xfId="19318"/>
    <cellStyle name="20% - Accent4 4 5" xfId="19319"/>
    <cellStyle name="20% - Accent4 4 5 2" xfId="19320"/>
    <cellStyle name="20% - Accent4 4 5 3" xfId="19321"/>
    <cellStyle name="20% - Accent4 4 5 4" xfId="19322"/>
    <cellStyle name="20% - Accent4 4 6" xfId="19323"/>
    <cellStyle name="20% - Accent4 4 6 2" xfId="19324"/>
    <cellStyle name="20% - Accent4 4 6 3" xfId="19325"/>
    <cellStyle name="20% - Accent4 4 6 4" xfId="19326"/>
    <cellStyle name="20% - Accent4 4 7" xfId="19327"/>
    <cellStyle name="20% - Accent4 4 7 2" xfId="19328"/>
    <cellStyle name="20% - Accent4 4 8" xfId="19329"/>
    <cellStyle name="20% - Accent4 4 8 2" xfId="19330"/>
    <cellStyle name="20% - Accent4 4 9" xfId="19331"/>
    <cellStyle name="20% - Accent4 5" xfId="19332"/>
    <cellStyle name="20% - Accent4 5 10" xfId="19333"/>
    <cellStyle name="20% - Accent4 5 2" xfId="19334"/>
    <cellStyle name="20% - Accent4 5 2 2" xfId="19335"/>
    <cellStyle name="20% - Accent4 5 2 2 2" xfId="19336"/>
    <cellStyle name="20% - Accent4 5 2 2 3" xfId="19337"/>
    <cellStyle name="20% - Accent4 5 2 2 4" xfId="19338"/>
    <cellStyle name="20% - Accent4 5 2 3" xfId="19339"/>
    <cellStyle name="20% - Accent4 5 2 3 2" xfId="19340"/>
    <cellStyle name="20% - Accent4 5 2 4" xfId="19341"/>
    <cellStyle name="20% - Accent4 5 2 4 2" xfId="19342"/>
    <cellStyle name="20% - Accent4 5 2 5" xfId="19343"/>
    <cellStyle name="20% - Accent4 5 2 6" xfId="19344"/>
    <cellStyle name="20% - Accent4 5 2 7" xfId="19345"/>
    <cellStyle name="20% - Accent4 5 2 8" xfId="19346"/>
    <cellStyle name="20% - Accent4 5 3" xfId="19347"/>
    <cellStyle name="20% - Accent4 5 3 2" xfId="19348"/>
    <cellStyle name="20% - Accent4 5 3 3" xfId="19349"/>
    <cellStyle name="20% - Accent4 5 4" xfId="19350"/>
    <cellStyle name="20% - Accent4 5 4 2" xfId="19351"/>
    <cellStyle name="20% - Accent4 5 5" xfId="19352"/>
    <cellStyle name="20% - Accent4 5 5 2" xfId="19353"/>
    <cellStyle name="20% - Accent4 5 6" xfId="19354"/>
    <cellStyle name="20% - Accent4 5 6 2" xfId="19355"/>
    <cellStyle name="20% - Accent4 5 7" xfId="19356"/>
    <cellStyle name="20% - Accent4 5 8" xfId="19357"/>
    <cellStyle name="20% - Accent4 5 9" xfId="19358"/>
    <cellStyle name="20% - Accent4 6" xfId="19359"/>
    <cellStyle name="20% - Accent4 6 2" xfId="19360"/>
    <cellStyle name="20% - Accent4 6 2 2" xfId="19361"/>
    <cellStyle name="20% - Accent4 6 2 2 2" xfId="19362"/>
    <cellStyle name="20% - Accent4 6 2 3" xfId="19363"/>
    <cellStyle name="20% - Accent4 6 2 3 2" xfId="19364"/>
    <cellStyle name="20% - Accent4 6 2 4" xfId="19365"/>
    <cellStyle name="20% - Accent4 6 2 4 2" xfId="19366"/>
    <cellStyle name="20% - Accent4 6 2 5" xfId="19367"/>
    <cellStyle name="20% - Accent4 6 2 6" xfId="19368"/>
    <cellStyle name="20% - Accent4 6 2 7" xfId="19369"/>
    <cellStyle name="20% - Accent4 6 2 8" xfId="19370"/>
    <cellStyle name="20% - Accent4 6 2 9" xfId="19371"/>
    <cellStyle name="20% - Accent4 6 3" xfId="19372"/>
    <cellStyle name="20% - Accent4 6 3 2" xfId="19373"/>
    <cellStyle name="20% - Accent4 6 3 3" xfId="19374"/>
    <cellStyle name="20% - Accent4 6 3 4" xfId="19375"/>
    <cellStyle name="20% - Accent4 6 4" xfId="19376"/>
    <cellStyle name="20% - Accent4 6 4 2" xfId="19377"/>
    <cellStyle name="20% - Accent4 6 5" xfId="19378"/>
    <cellStyle name="20% - Accent4 6 5 2" xfId="19379"/>
    <cellStyle name="20% - Accent4 6 6" xfId="19380"/>
    <cellStyle name="20% - Accent4 6 7" xfId="19381"/>
    <cellStyle name="20% - Accent4 6 8" xfId="19382"/>
    <cellStyle name="20% - Accent4 6 9" xfId="19383"/>
    <cellStyle name="20% - Accent4 7" xfId="19384"/>
    <cellStyle name="20% - Accent4 7 10" xfId="19385"/>
    <cellStyle name="20% - Accent4 7 2" xfId="19386"/>
    <cellStyle name="20% - Accent4 7 2 2" xfId="19387"/>
    <cellStyle name="20% - Accent4 7 2 2 2" xfId="19388"/>
    <cellStyle name="20% - Accent4 7 2 3" xfId="19389"/>
    <cellStyle name="20% - Accent4 7 2 3 2" xfId="19390"/>
    <cellStyle name="20% - Accent4 7 2 4" xfId="19391"/>
    <cellStyle name="20% - Accent4 7 2 4 2" xfId="19392"/>
    <cellStyle name="20% - Accent4 7 2 5" xfId="19393"/>
    <cellStyle name="20% - Accent4 7 2 6" xfId="19394"/>
    <cellStyle name="20% - Accent4 7 2 7" xfId="19395"/>
    <cellStyle name="20% - Accent4 7 2 8" xfId="19396"/>
    <cellStyle name="20% - Accent4 7 2 9" xfId="19397"/>
    <cellStyle name="20% - Accent4 7 3" xfId="19398"/>
    <cellStyle name="20% - Accent4 7 3 2" xfId="19399"/>
    <cellStyle name="20% - Accent4 7 4" xfId="19400"/>
    <cellStyle name="20% - Accent4 7 4 2" xfId="19401"/>
    <cellStyle name="20% - Accent4 7 5" xfId="19402"/>
    <cellStyle name="20% - Accent4 7 5 2" xfId="19403"/>
    <cellStyle name="20% - Accent4 7 6" xfId="19404"/>
    <cellStyle name="20% - Accent4 7 7" xfId="19405"/>
    <cellStyle name="20% - Accent4 7 8" xfId="19406"/>
    <cellStyle name="20% - Accent4 7 9" xfId="19407"/>
    <cellStyle name="20% - Accent4 8" xfId="19408"/>
    <cellStyle name="20% - Accent4 8 2" xfId="19409"/>
    <cellStyle name="20% - Accent4 8 2 2" xfId="19410"/>
    <cellStyle name="20% - Accent4 8 3" xfId="19411"/>
    <cellStyle name="20% - Accent4 8 3 2" xfId="19412"/>
    <cellStyle name="20% - Accent4 8 4" xfId="19413"/>
    <cellStyle name="20% - Accent4 8 4 2" xfId="19414"/>
    <cellStyle name="20% - Accent4 8 5" xfId="19415"/>
    <cellStyle name="20% - Accent4 8 6" xfId="19416"/>
    <cellStyle name="20% - Accent4 8 7" xfId="19417"/>
    <cellStyle name="20% - Accent4 8 8" xfId="19418"/>
    <cellStyle name="20% - Accent4 8 9" xfId="19419"/>
    <cellStyle name="20% - Accent4 9" xfId="19420"/>
    <cellStyle name="20% - Accent4 9 2" xfId="19421"/>
    <cellStyle name="20% - Accent4 9 2 2" xfId="19422"/>
    <cellStyle name="20% - Accent4 9 3" xfId="19423"/>
    <cellStyle name="20% - Accent4 9 3 2" xfId="19424"/>
    <cellStyle name="20% - Accent4 9 4" xfId="19425"/>
    <cellStyle name="20% - Accent4 9 4 2" xfId="19426"/>
    <cellStyle name="20% - Accent4 9 5" xfId="19427"/>
    <cellStyle name="20% - Accent4 9 6" xfId="19428"/>
    <cellStyle name="20% - Accent4 9 7" xfId="19429"/>
    <cellStyle name="20% - Accent4 9 8" xfId="19430"/>
    <cellStyle name="20% - Accent4 9 9" xfId="19431"/>
    <cellStyle name="20% - Accent5 10" xfId="19432"/>
    <cellStyle name="20% - Accent5 10 2" xfId="19433"/>
    <cellStyle name="20% - Accent5 10 2 2" xfId="19434"/>
    <cellStyle name="20% - Accent5 10 3" xfId="19435"/>
    <cellStyle name="20% - Accent5 10 3 2" xfId="19436"/>
    <cellStyle name="20% - Accent5 10 4" xfId="19437"/>
    <cellStyle name="20% - Accent5 10 4 2" xfId="19438"/>
    <cellStyle name="20% - Accent5 10 5" xfId="19439"/>
    <cellStyle name="20% - Accent5 10 6" xfId="19440"/>
    <cellStyle name="20% - Accent5 10 7" xfId="19441"/>
    <cellStyle name="20% - Accent5 10 8" xfId="19442"/>
    <cellStyle name="20% - Accent5 10 9" xfId="19443"/>
    <cellStyle name="20% - Accent5 11" xfId="19444"/>
    <cellStyle name="20% - Accent5 11 2" xfId="19445"/>
    <cellStyle name="20% - Accent5 11 2 2" xfId="19446"/>
    <cellStyle name="20% - Accent5 11 3" xfId="19447"/>
    <cellStyle name="20% - Accent5 11 3 2" xfId="19448"/>
    <cellStyle name="20% - Accent5 11 4" xfId="19449"/>
    <cellStyle name="20% - Accent5 11 5" xfId="19450"/>
    <cellStyle name="20% - Accent5 11 6" xfId="19451"/>
    <cellStyle name="20% - Accent5 11 7" xfId="19452"/>
    <cellStyle name="20% - Accent5 11 8" xfId="19453"/>
    <cellStyle name="20% - Accent5 12" xfId="19454"/>
    <cellStyle name="20% - Accent5 12 2" xfId="19455"/>
    <cellStyle name="20% - Accent5 12 2 2" xfId="19456"/>
    <cellStyle name="20% - Accent5 12 3" xfId="19457"/>
    <cellStyle name="20% - Accent5 12 4" xfId="19458"/>
    <cellStyle name="20% - Accent5 12 5" xfId="19459"/>
    <cellStyle name="20% - Accent5 13" xfId="19460"/>
    <cellStyle name="20% - Accent5 13 2" xfId="19461"/>
    <cellStyle name="20% - Accent5 13 3" xfId="19462"/>
    <cellStyle name="20% - Accent5 14" xfId="19463"/>
    <cellStyle name="20% - Accent5 14 2" xfId="19464"/>
    <cellStyle name="20% - Accent5 15" xfId="19465"/>
    <cellStyle name="20% - Accent5 16" xfId="19466"/>
    <cellStyle name="20% - Accent5 17" xfId="19467"/>
    <cellStyle name="20% - Accent5 18" xfId="19468"/>
    <cellStyle name="20% - Accent5 19" xfId="19469"/>
    <cellStyle name="20% - Accent5 2" xfId="19470"/>
    <cellStyle name="20% - Accent5 2 10" xfId="19471"/>
    <cellStyle name="20% - Accent5 2 11" xfId="19472"/>
    <cellStyle name="20% - Accent5 2 12" xfId="19473"/>
    <cellStyle name="20% - Accent5 2 13" xfId="19474"/>
    <cellStyle name="20% - Accent5 2 14" xfId="19475"/>
    <cellStyle name="20% - Accent5 2 2" xfId="19476"/>
    <cellStyle name="20% - Accent5 2 2 10" xfId="19477"/>
    <cellStyle name="20% - Accent5 2 2 11" xfId="19478"/>
    <cellStyle name="20% - Accent5 2 2 12" xfId="19479"/>
    <cellStyle name="20% - Accent5 2 2 2" xfId="19480"/>
    <cellStyle name="20% - Accent5 2 2 2 2" xfId="19481"/>
    <cellStyle name="20% - Accent5 2 2 2 2 2" xfId="19482"/>
    <cellStyle name="20% - Accent5 2 2 2 2 2 2" xfId="19483"/>
    <cellStyle name="20% - Accent5 2 2 2 2 3" xfId="19484"/>
    <cellStyle name="20% - Accent5 2 2 2 2 3 2" xfId="19485"/>
    <cellStyle name="20% - Accent5 2 2 2 2 4" xfId="19486"/>
    <cellStyle name="20% - Accent5 2 2 2 2 4 2" xfId="19487"/>
    <cellStyle name="20% - Accent5 2 2 2 2 5" xfId="19488"/>
    <cellStyle name="20% - Accent5 2 2 2 2 6" xfId="19489"/>
    <cellStyle name="20% - Accent5 2 2 2 2 7" xfId="19490"/>
    <cellStyle name="20% - Accent5 2 2 2 2 8" xfId="19491"/>
    <cellStyle name="20% - Accent5 2 2 2 2 9" xfId="19492"/>
    <cellStyle name="20% - Accent5 2 2 2 3" xfId="19493"/>
    <cellStyle name="20% - Accent5 2 2 2 3 2" xfId="19494"/>
    <cellStyle name="20% - Accent5 2 2 2 3 3" xfId="19495"/>
    <cellStyle name="20% - Accent5 2 2 2 3 4" xfId="19496"/>
    <cellStyle name="20% - Accent5 2 2 2 4" xfId="19497"/>
    <cellStyle name="20% - Accent5 2 2 2 4 2" xfId="19498"/>
    <cellStyle name="20% - Accent5 2 2 2 5" xfId="19499"/>
    <cellStyle name="20% - Accent5 2 2 2 5 2" xfId="19500"/>
    <cellStyle name="20% - Accent5 2 2 2 6" xfId="19501"/>
    <cellStyle name="20% - Accent5 2 2 2 7" xfId="19502"/>
    <cellStyle name="20% - Accent5 2 2 2 8" xfId="19503"/>
    <cellStyle name="20% - Accent5 2 2 2 9" xfId="19504"/>
    <cellStyle name="20% - Accent5 2 2 3" xfId="19505"/>
    <cellStyle name="20% - Accent5 2 2 3 10" xfId="19506"/>
    <cellStyle name="20% - Accent5 2 2 3 2" xfId="19507"/>
    <cellStyle name="20% - Accent5 2 2 3 2 2" xfId="19508"/>
    <cellStyle name="20% - Accent5 2 2 3 2 2 2" xfId="19509"/>
    <cellStyle name="20% - Accent5 2 2 3 2 3" xfId="19510"/>
    <cellStyle name="20% - Accent5 2 2 3 2 3 2" xfId="19511"/>
    <cellStyle name="20% - Accent5 2 2 3 2 4" xfId="19512"/>
    <cellStyle name="20% - Accent5 2 2 3 2 4 2" xfId="19513"/>
    <cellStyle name="20% - Accent5 2 2 3 2 5" xfId="19514"/>
    <cellStyle name="20% - Accent5 2 2 3 2 6" xfId="19515"/>
    <cellStyle name="20% - Accent5 2 2 3 2 7" xfId="19516"/>
    <cellStyle name="20% - Accent5 2 2 3 2 8" xfId="19517"/>
    <cellStyle name="20% - Accent5 2 2 3 2 9" xfId="19518"/>
    <cellStyle name="20% - Accent5 2 2 3 3" xfId="19519"/>
    <cellStyle name="20% - Accent5 2 2 3 3 2" xfId="19520"/>
    <cellStyle name="20% - Accent5 2 2 3 4" xfId="19521"/>
    <cellStyle name="20% - Accent5 2 2 3 4 2" xfId="19522"/>
    <cellStyle name="20% - Accent5 2 2 3 5" xfId="19523"/>
    <cellStyle name="20% - Accent5 2 2 3 5 2" xfId="19524"/>
    <cellStyle name="20% - Accent5 2 2 3 6" xfId="19525"/>
    <cellStyle name="20% - Accent5 2 2 3 7" xfId="19526"/>
    <cellStyle name="20% - Accent5 2 2 3 8" xfId="19527"/>
    <cellStyle name="20% - Accent5 2 2 3 9" xfId="19528"/>
    <cellStyle name="20% - Accent5 2 2 4" xfId="19529"/>
    <cellStyle name="20% - Accent5 2 2 4 2" xfId="19530"/>
    <cellStyle name="20% - Accent5 2 2 4 2 2" xfId="19531"/>
    <cellStyle name="20% - Accent5 2 2 4 3" xfId="19532"/>
    <cellStyle name="20% - Accent5 2 2 4 3 2" xfId="19533"/>
    <cellStyle name="20% - Accent5 2 2 4 4" xfId="19534"/>
    <cellStyle name="20% - Accent5 2 2 4 4 2" xfId="19535"/>
    <cellStyle name="20% - Accent5 2 2 4 5" xfId="19536"/>
    <cellStyle name="20% - Accent5 2 2 4 6" xfId="19537"/>
    <cellStyle name="20% - Accent5 2 2 4 7" xfId="19538"/>
    <cellStyle name="20% - Accent5 2 2 4 8" xfId="19539"/>
    <cellStyle name="20% - Accent5 2 2 4 9" xfId="19540"/>
    <cellStyle name="20% - Accent5 2 2 5" xfId="19541"/>
    <cellStyle name="20% - Accent5 2 2 5 2" xfId="19542"/>
    <cellStyle name="20% - Accent5 2 2 5 3" xfId="19543"/>
    <cellStyle name="20% - Accent5 2 2 6" xfId="19544"/>
    <cellStyle name="20% - Accent5 2 2 6 2" xfId="19545"/>
    <cellStyle name="20% - Accent5 2 2 6 3" xfId="19546"/>
    <cellStyle name="20% - Accent5 2 2 6 4" xfId="19547"/>
    <cellStyle name="20% - Accent5 2 2 7" xfId="19548"/>
    <cellStyle name="20% - Accent5 2 2 7 2" xfId="19549"/>
    <cellStyle name="20% - Accent5 2 2 8" xfId="19550"/>
    <cellStyle name="20% - Accent5 2 2 8 2" xfId="19551"/>
    <cellStyle name="20% - Accent5 2 2 9" xfId="19552"/>
    <cellStyle name="20% - Accent5 2 3" xfId="19553"/>
    <cellStyle name="20% - Accent5 2 3 2" xfId="19554"/>
    <cellStyle name="20% - Accent5 2 3 2 2" xfId="19555"/>
    <cellStyle name="20% - Accent5 2 3 2 2 2" xfId="19556"/>
    <cellStyle name="20% - Accent5 2 3 2 3" xfId="19557"/>
    <cellStyle name="20% - Accent5 2 3 2 3 2" xfId="19558"/>
    <cellStyle name="20% - Accent5 2 3 2 4" xfId="19559"/>
    <cellStyle name="20% - Accent5 2 3 2 4 2" xfId="19560"/>
    <cellStyle name="20% - Accent5 2 3 2 5" xfId="19561"/>
    <cellStyle name="20% - Accent5 2 3 2 6" xfId="19562"/>
    <cellStyle name="20% - Accent5 2 3 2 7" xfId="19563"/>
    <cellStyle name="20% - Accent5 2 3 2 8" xfId="19564"/>
    <cellStyle name="20% - Accent5 2 3 2 9" xfId="19565"/>
    <cellStyle name="20% - Accent5 2 3 3" xfId="19566"/>
    <cellStyle name="20% - Accent5 2 3 3 2" xfId="19567"/>
    <cellStyle name="20% - Accent5 2 3 3 3" xfId="19568"/>
    <cellStyle name="20% - Accent5 2 3 3 4" xfId="19569"/>
    <cellStyle name="20% - Accent5 2 3 4" xfId="19570"/>
    <cellStyle name="20% - Accent5 2 3 4 2" xfId="19571"/>
    <cellStyle name="20% - Accent5 2 3 5" xfId="19572"/>
    <cellStyle name="20% - Accent5 2 3 5 2" xfId="19573"/>
    <cellStyle name="20% - Accent5 2 3 6" xfId="19574"/>
    <cellStyle name="20% - Accent5 2 3 7" xfId="19575"/>
    <cellStyle name="20% - Accent5 2 3 8" xfId="19576"/>
    <cellStyle name="20% - Accent5 2 3 9" xfId="19577"/>
    <cellStyle name="20% - Accent5 2 4" xfId="19578"/>
    <cellStyle name="20% - Accent5 2 4 10" xfId="19579"/>
    <cellStyle name="20% - Accent5 2 4 2" xfId="19580"/>
    <cellStyle name="20% - Accent5 2 4 2 2" xfId="19581"/>
    <cellStyle name="20% - Accent5 2 4 2 2 2" xfId="19582"/>
    <cellStyle name="20% - Accent5 2 4 2 3" xfId="19583"/>
    <cellStyle name="20% - Accent5 2 4 2 3 2" xfId="19584"/>
    <cellStyle name="20% - Accent5 2 4 2 4" xfId="19585"/>
    <cellStyle name="20% - Accent5 2 4 2 4 2" xfId="19586"/>
    <cellStyle name="20% - Accent5 2 4 2 5" xfId="19587"/>
    <cellStyle name="20% - Accent5 2 4 2 6" xfId="19588"/>
    <cellStyle name="20% - Accent5 2 4 2 7" xfId="19589"/>
    <cellStyle name="20% - Accent5 2 4 2 8" xfId="19590"/>
    <cellStyle name="20% - Accent5 2 4 2 9" xfId="19591"/>
    <cellStyle name="20% - Accent5 2 4 3" xfId="19592"/>
    <cellStyle name="20% - Accent5 2 4 3 2" xfId="19593"/>
    <cellStyle name="20% - Accent5 2 4 3 3" xfId="19594"/>
    <cellStyle name="20% - Accent5 2 4 3 4" xfId="19595"/>
    <cellStyle name="20% - Accent5 2 4 4" xfId="19596"/>
    <cellStyle name="20% - Accent5 2 4 4 2" xfId="19597"/>
    <cellStyle name="20% - Accent5 2 4 4 3" xfId="19598"/>
    <cellStyle name="20% - Accent5 2 4 4 4" xfId="19599"/>
    <cellStyle name="20% - Accent5 2 4 5" xfId="19600"/>
    <cellStyle name="20% - Accent5 2 4 5 2" xfId="19601"/>
    <cellStyle name="20% - Accent5 2 4 6" xfId="19602"/>
    <cellStyle name="20% - Accent5 2 4 7" xfId="19603"/>
    <cellStyle name="20% - Accent5 2 4 8" xfId="19604"/>
    <cellStyle name="20% - Accent5 2 4 9" xfId="19605"/>
    <cellStyle name="20% - Accent5 2 5" xfId="19606"/>
    <cellStyle name="20% - Accent5 2 5 2" xfId="19607"/>
    <cellStyle name="20% - Accent5 2 5 2 2" xfId="19608"/>
    <cellStyle name="20% - Accent5 2 5 3" xfId="19609"/>
    <cellStyle name="20% - Accent5 2 5 3 2" xfId="19610"/>
    <cellStyle name="20% - Accent5 2 5 4" xfId="19611"/>
    <cellStyle name="20% - Accent5 2 5 4 2" xfId="19612"/>
    <cellStyle name="20% - Accent5 2 5 5" xfId="19613"/>
    <cellStyle name="20% - Accent5 2 5 6" xfId="19614"/>
    <cellStyle name="20% - Accent5 2 5 7" xfId="19615"/>
    <cellStyle name="20% - Accent5 2 5 8" xfId="19616"/>
    <cellStyle name="20% - Accent5 2 5 9" xfId="19617"/>
    <cellStyle name="20% - Accent5 2 6" xfId="19618"/>
    <cellStyle name="20% - Accent5 2 6 2" xfId="19619"/>
    <cellStyle name="20% - Accent5 2 6 2 2" xfId="19620"/>
    <cellStyle name="20% - Accent5 2 6 3" xfId="19621"/>
    <cellStyle name="20% - Accent5 2 6 3 2" xfId="19622"/>
    <cellStyle name="20% - Accent5 2 6 4" xfId="19623"/>
    <cellStyle name="20% - Accent5 2 6 4 2" xfId="19624"/>
    <cellStyle name="20% - Accent5 2 6 5" xfId="19625"/>
    <cellStyle name="20% - Accent5 2 6 6" xfId="19626"/>
    <cellStyle name="20% - Accent5 2 6 7" xfId="19627"/>
    <cellStyle name="20% - Accent5 2 6 8" xfId="19628"/>
    <cellStyle name="20% - Accent5 2 6 9" xfId="19629"/>
    <cellStyle name="20% - Accent5 2 7" xfId="19630"/>
    <cellStyle name="20% - Accent5 2 7 2" xfId="19631"/>
    <cellStyle name="20% - Accent5 2 7 3" xfId="19632"/>
    <cellStyle name="20% - Accent5 2 7 4" xfId="19633"/>
    <cellStyle name="20% - Accent5 2 8" xfId="19634"/>
    <cellStyle name="20% - Accent5 2 8 2" xfId="19635"/>
    <cellStyle name="20% - Accent5 2 9" xfId="19636"/>
    <cellStyle name="20% - Accent5 2 9 2" xfId="19637"/>
    <cellStyle name="20% - Accent5 20" xfId="19638"/>
    <cellStyle name="20% - Accent5 3" xfId="19639"/>
    <cellStyle name="20% - Accent5 3 10" xfId="19640"/>
    <cellStyle name="20% - Accent5 3 11" xfId="19641"/>
    <cellStyle name="20% - Accent5 3 12" xfId="19642"/>
    <cellStyle name="20% - Accent5 3 2" xfId="19643"/>
    <cellStyle name="20% - Accent5 3 2 10" xfId="19644"/>
    <cellStyle name="20% - Accent5 3 2 2" xfId="19645"/>
    <cellStyle name="20% - Accent5 3 2 2 2" xfId="19646"/>
    <cellStyle name="20% - Accent5 3 2 2 2 2" xfId="19647"/>
    <cellStyle name="20% - Accent5 3 2 2 3" xfId="19648"/>
    <cellStyle name="20% - Accent5 3 2 2 3 2" xfId="19649"/>
    <cellStyle name="20% - Accent5 3 2 2 4" xfId="19650"/>
    <cellStyle name="20% - Accent5 3 2 2 4 2" xfId="19651"/>
    <cellStyle name="20% - Accent5 3 2 2 5" xfId="19652"/>
    <cellStyle name="20% - Accent5 3 2 2 6" xfId="19653"/>
    <cellStyle name="20% - Accent5 3 2 2 7" xfId="19654"/>
    <cellStyle name="20% - Accent5 3 2 2 8" xfId="19655"/>
    <cellStyle name="20% - Accent5 3 2 2 9" xfId="19656"/>
    <cellStyle name="20% - Accent5 3 2 3" xfId="19657"/>
    <cellStyle name="20% - Accent5 3 2 3 2" xfId="19658"/>
    <cellStyle name="20% - Accent5 3 2 3 3" xfId="19659"/>
    <cellStyle name="20% - Accent5 3 2 3 4" xfId="19660"/>
    <cellStyle name="20% - Accent5 3 2 4" xfId="19661"/>
    <cellStyle name="20% - Accent5 3 2 4 2" xfId="19662"/>
    <cellStyle name="20% - Accent5 3 2 5" xfId="19663"/>
    <cellStyle name="20% - Accent5 3 2 5 2" xfId="19664"/>
    <cellStyle name="20% - Accent5 3 2 6" xfId="19665"/>
    <cellStyle name="20% - Accent5 3 2 6 2" xfId="19666"/>
    <cellStyle name="20% - Accent5 3 2 7" xfId="19667"/>
    <cellStyle name="20% - Accent5 3 2 8" xfId="19668"/>
    <cellStyle name="20% - Accent5 3 2 9" xfId="19669"/>
    <cellStyle name="20% - Accent5 3 3" xfId="19670"/>
    <cellStyle name="20% - Accent5 3 3 2" xfId="19671"/>
    <cellStyle name="20% - Accent5 3 3 2 2" xfId="19672"/>
    <cellStyle name="20% - Accent5 3 3 2 2 2" xfId="19673"/>
    <cellStyle name="20% - Accent5 3 3 2 3" xfId="19674"/>
    <cellStyle name="20% - Accent5 3 3 2 3 2" xfId="19675"/>
    <cellStyle name="20% - Accent5 3 3 2 4" xfId="19676"/>
    <cellStyle name="20% - Accent5 3 3 2 4 2" xfId="19677"/>
    <cellStyle name="20% - Accent5 3 3 2 5" xfId="19678"/>
    <cellStyle name="20% - Accent5 3 3 2 6" xfId="19679"/>
    <cellStyle name="20% - Accent5 3 3 2 7" xfId="19680"/>
    <cellStyle name="20% - Accent5 3 3 2 8" xfId="19681"/>
    <cellStyle name="20% - Accent5 3 3 2 9" xfId="19682"/>
    <cellStyle name="20% - Accent5 3 3 3" xfId="19683"/>
    <cellStyle name="20% - Accent5 3 3 3 2" xfId="19684"/>
    <cellStyle name="20% - Accent5 3 3 3 3" xfId="19685"/>
    <cellStyle name="20% - Accent5 3 3 3 4" xfId="19686"/>
    <cellStyle name="20% - Accent5 3 3 4" xfId="19687"/>
    <cellStyle name="20% - Accent5 3 3 4 2" xfId="19688"/>
    <cellStyle name="20% - Accent5 3 3 5" xfId="19689"/>
    <cellStyle name="20% - Accent5 3 3 5 2" xfId="19690"/>
    <cellStyle name="20% - Accent5 3 3 6" xfId="19691"/>
    <cellStyle name="20% - Accent5 3 3 7" xfId="19692"/>
    <cellStyle name="20% - Accent5 3 3 8" xfId="19693"/>
    <cellStyle name="20% - Accent5 3 3 9" xfId="19694"/>
    <cellStyle name="20% - Accent5 3 4" xfId="19695"/>
    <cellStyle name="20% - Accent5 3 4 2" xfId="19696"/>
    <cellStyle name="20% - Accent5 3 4 2 2" xfId="19697"/>
    <cellStyle name="20% - Accent5 3 4 3" xfId="19698"/>
    <cellStyle name="20% - Accent5 3 4 3 2" xfId="19699"/>
    <cellStyle name="20% - Accent5 3 4 4" xfId="19700"/>
    <cellStyle name="20% - Accent5 3 4 4 2" xfId="19701"/>
    <cellStyle name="20% - Accent5 3 4 5" xfId="19702"/>
    <cellStyle name="20% - Accent5 3 4 6" xfId="19703"/>
    <cellStyle name="20% - Accent5 3 4 7" xfId="19704"/>
    <cellStyle name="20% - Accent5 3 4 8" xfId="19705"/>
    <cellStyle name="20% - Accent5 3 4 9" xfId="19706"/>
    <cellStyle name="20% - Accent5 3 5" xfId="19707"/>
    <cellStyle name="20% - Accent5 3 5 2" xfId="19708"/>
    <cellStyle name="20% - Accent5 3 5 3" xfId="19709"/>
    <cellStyle name="20% - Accent5 3 6" xfId="19710"/>
    <cellStyle name="20% - Accent5 3 6 2" xfId="19711"/>
    <cellStyle name="20% - Accent5 3 6 3" xfId="19712"/>
    <cellStyle name="20% - Accent5 3 6 4" xfId="19713"/>
    <cellStyle name="20% - Accent5 3 7" xfId="19714"/>
    <cellStyle name="20% - Accent5 3 7 2" xfId="19715"/>
    <cellStyle name="20% - Accent5 3 8" xfId="19716"/>
    <cellStyle name="20% - Accent5 3 8 2" xfId="19717"/>
    <cellStyle name="20% - Accent5 3 9" xfId="19718"/>
    <cellStyle name="20% - Accent5 4" xfId="19719"/>
    <cellStyle name="20% - Accent5 4 10" xfId="19720"/>
    <cellStyle name="20% - Accent5 4 11" xfId="19721"/>
    <cellStyle name="20% - Accent5 4 12" xfId="19722"/>
    <cellStyle name="20% - Accent5 4 2" xfId="19723"/>
    <cellStyle name="20% - Accent5 4 2 10" xfId="19724"/>
    <cellStyle name="20% - Accent5 4 2 2" xfId="19725"/>
    <cellStyle name="20% - Accent5 4 2 2 2" xfId="19726"/>
    <cellStyle name="20% - Accent5 4 2 2 2 2" xfId="19727"/>
    <cellStyle name="20% - Accent5 4 2 2 3" xfId="19728"/>
    <cellStyle name="20% - Accent5 4 2 2 3 2" xfId="19729"/>
    <cellStyle name="20% - Accent5 4 2 2 4" xfId="19730"/>
    <cellStyle name="20% - Accent5 4 2 2 4 2" xfId="19731"/>
    <cellStyle name="20% - Accent5 4 2 2 5" xfId="19732"/>
    <cellStyle name="20% - Accent5 4 2 2 6" xfId="19733"/>
    <cellStyle name="20% - Accent5 4 2 2 7" xfId="19734"/>
    <cellStyle name="20% - Accent5 4 2 2 8" xfId="19735"/>
    <cellStyle name="20% - Accent5 4 2 2 9" xfId="19736"/>
    <cellStyle name="20% - Accent5 4 2 3" xfId="19737"/>
    <cellStyle name="20% - Accent5 4 2 3 2" xfId="19738"/>
    <cellStyle name="20% - Accent5 4 2 3 3" xfId="19739"/>
    <cellStyle name="20% - Accent5 4 2 3 4" xfId="19740"/>
    <cellStyle name="20% - Accent5 4 2 4" xfId="19741"/>
    <cellStyle name="20% - Accent5 4 2 4 2" xfId="19742"/>
    <cellStyle name="20% - Accent5 4 2 5" xfId="19743"/>
    <cellStyle name="20% - Accent5 4 2 5 2" xfId="19744"/>
    <cellStyle name="20% - Accent5 4 2 6" xfId="19745"/>
    <cellStyle name="20% - Accent5 4 2 6 2" xfId="19746"/>
    <cellStyle name="20% - Accent5 4 2 7" xfId="19747"/>
    <cellStyle name="20% - Accent5 4 2 8" xfId="19748"/>
    <cellStyle name="20% - Accent5 4 2 9" xfId="19749"/>
    <cellStyle name="20% - Accent5 4 3" xfId="19750"/>
    <cellStyle name="20% - Accent5 4 3 10" xfId="19751"/>
    <cellStyle name="20% - Accent5 4 3 2" xfId="19752"/>
    <cellStyle name="20% - Accent5 4 3 2 2" xfId="19753"/>
    <cellStyle name="20% - Accent5 4 3 2 2 2" xfId="19754"/>
    <cellStyle name="20% - Accent5 4 3 2 3" xfId="19755"/>
    <cellStyle name="20% - Accent5 4 3 2 3 2" xfId="19756"/>
    <cellStyle name="20% - Accent5 4 3 2 4" xfId="19757"/>
    <cellStyle name="20% - Accent5 4 3 2 4 2" xfId="19758"/>
    <cellStyle name="20% - Accent5 4 3 2 5" xfId="19759"/>
    <cellStyle name="20% - Accent5 4 3 2 6" xfId="19760"/>
    <cellStyle name="20% - Accent5 4 3 2 7" xfId="19761"/>
    <cellStyle name="20% - Accent5 4 3 2 8" xfId="19762"/>
    <cellStyle name="20% - Accent5 4 3 2 9" xfId="19763"/>
    <cellStyle name="20% - Accent5 4 3 3" xfId="19764"/>
    <cellStyle name="20% - Accent5 4 3 3 2" xfId="19765"/>
    <cellStyle name="20% - Accent5 4 3 4" xfId="19766"/>
    <cellStyle name="20% - Accent5 4 3 4 2" xfId="19767"/>
    <cellStyle name="20% - Accent5 4 3 5" xfId="19768"/>
    <cellStyle name="20% - Accent5 4 3 5 2" xfId="19769"/>
    <cellStyle name="20% - Accent5 4 3 6" xfId="19770"/>
    <cellStyle name="20% - Accent5 4 3 7" xfId="19771"/>
    <cellStyle name="20% - Accent5 4 3 8" xfId="19772"/>
    <cellStyle name="20% - Accent5 4 3 9" xfId="19773"/>
    <cellStyle name="20% - Accent5 4 4" xfId="19774"/>
    <cellStyle name="20% - Accent5 4 4 2" xfId="19775"/>
    <cellStyle name="20% - Accent5 4 4 2 2" xfId="19776"/>
    <cellStyle name="20% - Accent5 4 4 3" xfId="19777"/>
    <cellStyle name="20% - Accent5 4 4 3 2" xfId="19778"/>
    <cellStyle name="20% - Accent5 4 4 4" xfId="19779"/>
    <cellStyle name="20% - Accent5 4 4 4 2" xfId="19780"/>
    <cellStyle name="20% - Accent5 4 4 5" xfId="19781"/>
    <cellStyle name="20% - Accent5 4 4 6" xfId="19782"/>
    <cellStyle name="20% - Accent5 4 4 7" xfId="19783"/>
    <cellStyle name="20% - Accent5 4 4 8" xfId="19784"/>
    <cellStyle name="20% - Accent5 4 4 9" xfId="19785"/>
    <cellStyle name="20% - Accent5 4 5" xfId="19786"/>
    <cellStyle name="20% - Accent5 4 5 2" xfId="19787"/>
    <cellStyle name="20% - Accent5 4 5 3" xfId="19788"/>
    <cellStyle name="20% - Accent5 4 5 4" xfId="19789"/>
    <cellStyle name="20% - Accent5 4 6" xfId="19790"/>
    <cellStyle name="20% - Accent5 4 6 2" xfId="19791"/>
    <cellStyle name="20% - Accent5 4 6 3" xfId="19792"/>
    <cellStyle name="20% - Accent5 4 6 4" xfId="19793"/>
    <cellStyle name="20% - Accent5 4 7" xfId="19794"/>
    <cellStyle name="20% - Accent5 4 7 2" xfId="19795"/>
    <cellStyle name="20% - Accent5 4 8" xfId="19796"/>
    <cellStyle name="20% - Accent5 4 8 2" xfId="19797"/>
    <cellStyle name="20% - Accent5 4 9" xfId="19798"/>
    <cellStyle name="20% - Accent5 5" xfId="19799"/>
    <cellStyle name="20% - Accent5 5 10" xfId="19800"/>
    <cellStyle name="20% - Accent5 5 2" xfId="19801"/>
    <cellStyle name="20% - Accent5 5 2 2" xfId="19802"/>
    <cellStyle name="20% - Accent5 5 2 2 2" xfId="19803"/>
    <cellStyle name="20% - Accent5 5 2 2 3" xfId="19804"/>
    <cellStyle name="20% - Accent5 5 2 2 4" xfId="19805"/>
    <cellStyle name="20% - Accent5 5 2 3" xfId="19806"/>
    <cellStyle name="20% - Accent5 5 2 3 2" xfId="19807"/>
    <cellStyle name="20% - Accent5 5 2 4" xfId="19808"/>
    <cellStyle name="20% - Accent5 5 2 4 2" xfId="19809"/>
    <cellStyle name="20% - Accent5 5 2 5" xfId="19810"/>
    <cellStyle name="20% - Accent5 5 2 6" xfId="19811"/>
    <cellStyle name="20% - Accent5 5 2 7" xfId="19812"/>
    <cellStyle name="20% - Accent5 5 2 8" xfId="19813"/>
    <cellStyle name="20% - Accent5 5 3" xfId="19814"/>
    <cellStyle name="20% - Accent5 5 3 2" xfId="19815"/>
    <cellStyle name="20% - Accent5 5 3 3" xfId="19816"/>
    <cellStyle name="20% - Accent5 5 4" xfId="19817"/>
    <cellStyle name="20% - Accent5 5 4 2" xfId="19818"/>
    <cellStyle name="20% - Accent5 5 5" xfId="19819"/>
    <cellStyle name="20% - Accent5 5 5 2" xfId="19820"/>
    <cellStyle name="20% - Accent5 5 6" xfId="19821"/>
    <cellStyle name="20% - Accent5 5 6 2" xfId="19822"/>
    <cellStyle name="20% - Accent5 5 7" xfId="19823"/>
    <cellStyle name="20% - Accent5 5 8" xfId="19824"/>
    <cellStyle name="20% - Accent5 5 9" xfId="19825"/>
    <cellStyle name="20% - Accent5 6" xfId="19826"/>
    <cellStyle name="20% - Accent5 6 2" xfId="19827"/>
    <cellStyle name="20% - Accent5 6 2 2" xfId="19828"/>
    <cellStyle name="20% - Accent5 6 2 2 2" xfId="19829"/>
    <cellStyle name="20% - Accent5 6 2 3" xfId="19830"/>
    <cellStyle name="20% - Accent5 6 2 3 2" xfId="19831"/>
    <cellStyle name="20% - Accent5 6 2 4" xfId="19832"/>
    <cellStyle name="20% - Accent5 6 2 4 2" xfId="19833"/>
    <cellStyle name="20% - Accent5 6 2 5" xfId="19834"/>
    <cellStyle name="20% - Accent5 6 2 6" xfId="19835"/>
    <cellStyle name="20% - Accent5 6 2 7" xfId="19836"/>
    <cellStyle name="20% - Accent5 6 2 8" xfId="19837"/>
    <cellStyle name="20% - Accent5 6 2 9" xfId="19838"/>
    <cellStyle name="20% - Accent5 6 3" xfId="19839"/>
    <cellStyle name="20% - Accent5 6 3 2" xfId="19840"/>
    <cellStyle name="20% - Accent5 6 3 3" xfId="19841"/>
    <cellStyle name="20% - Accent5 6 3 4" xfId="19842"/>
    <cellStyle name="20% - Accent5 6 4" xfId="19843"/>
    <cellStyle name="20% - Accent5 6 4 2" xfId="19844"/>
    <cellStyle name="20% - Accent5 6 5" xfId="19845"/>
    <cellStyle name="20% - Accent5 6 5 2" xfId="19846"/>
    <cellStyle name="20% - Accent5 6 6" xfId="19847"/>
    <cellStyle name="20% - Accent5 6 7" xfId="19848"/>
    <cellStyle name="20% - Accent5 6 8" xfId="19849"/>
    <cellStyle name="20% - Accent5 6 9" xfId="19850"/>
    <cellStyle name="20% - Accent5 7" xfId="19851"/>
    <cellStyle name="20% - Accent5 7 10" xfId="19852"/>
    <cellStyle name="20% - Accent5 7 2" xfId="19853"/>
    <cellStyle name="20% - Accent5 7 2 2" xfId="19854"/>
    <cellStyle name="20% - Accent5 7 2 2 2" xfId="19855"/>
    <cellStyle name="20% - Accent5 7 2 3" xfId="19856"/>
    <cellStyle name="20% - Accent5 7 2 3 2" xfId="19857"/>
    <cellStyle name="20% - Accent5 7 2 4" xfId="19858"/>
    <cellStyle name="20% - Accent5 7 2 4 2" xfId="19859"/>
    <cellStyle name="20% - Accent5 7 2 5" xfId="19860"/>
    <cellStyle name="20% - Accent5 7 2 6" xfId="19861"/>
    <cellStyle name="20% - Accent5 7 2 7" xfId="19862"/>
    <cellStyle name="20% - Accent5 7 2 8" xfId="19863"/>
    <cellStyle name="20% - Accent5 7 2 9" xfId="19864"/>
    <cellStyle name="20% - Accent5 7 3" xfId="19865"/>
    <cellStyle name="20% - Accent5 7 3 2" xfId="19866"/>
    <cellStyle name="20% - Accent5 7 4" xfId="19867"/>
    <cellStyle name="20% - Accent5 7 4 2" xfId="19868"/>
    <cellStyle name="20% - Accent5 7 5" xfId="19869"/>
    <cellStyle name="20% - Accent5 7 5 2" xfId="19870"/>
    <cellStyle name="20% - Accent5 7 6" xfId="19871"/>
    <cellStyle name="20% - Accent5 7 7" xfId="19872"/>
    <cellStyle name="20% - Accent5 7 8" xfId="19873"/>
    <cellStyle name="20% - Accent5 7 9" xfId="19874"/>
    <cellStyle name="20% - Accent5 8" xfId="19875"/>
    <cellStyle name="20% - Accent5 8 2" xfId="19876"/>
    <cellStyle name="20% - Accent5 8 2 2" xfId="19877"/>
    <cellStyle name="20% - Accent5 8 3" xfId="19878"/>
    <cellStyle name="20% - Accent5 8 3 2" xfId="19879"/>
    <cellStyle name="20% - Accent5 8 4" xfId="19880"/>
    <cellStyle name="20% - Accent5 8 4 2" xfId="19881"/>
    <cellStyle name="20% - Accent5 8 5" xfId="19882"/>
    <cellStyle name="20% - Accent5 8 6" xfId="19883"/>
    <cellStyle name="20% - Accent5 8 7" xfId="19884"/>
    <cellStyle name="20% - Accent5 8 8" xfId="19885"/>
    <cellStyle name="20% - Accent5 8 9" xfId="19886"/>
    <cellStyle name="20% - Accent5 9" xfId="19887"/>
    <cellStyle name="20% - Accent5 9 2" xfId="19888"/>
    <cellStyle name="20% - Accent5 9 2 2" xfId="19889"/>
    <cellStyle name="20% - Accent5 9 3" xfId="19890"/>
    <cellStyle name="20% - Accent5 9 3 2" xfId="19891"/>
    <cellStyle name="20% - Accent5 9 4" xfId="19892"/>
    <cellStyle name="20% - Accent5 9 4 2" xfId="19893"/>
    <cellStyle name="20% - Accent5 9 5" xfId="19894"/>
    <cellStyle name="20% - Accent5 9 6" xfId="19895"/>
    <cellStyle name="20% - Accent5 9 7" xfId="19896"/>
    <cellStyle name="20% - Accent5 9 8" xfId="19897"/>
    <cellStyle name="20% - Accent5 9 9" xfId="19898"/>
    <cellStyle name="20% - Accent6 10" xfId="19899"/>
    <cellStyle name="20% - Accent6 10 2" xfId="19900"/>
    <cellStyle name="20% - Accent6 10 2 2" xfId="19901"/>
    <cellStyle name="20% - Accent6 10 3" xfId="19902"/>
    <cellStyle name="20% - Accent6 10 3 2" xfId="19903"/>
    <cellStyle name="20% - Accent6 10 4" xfId="19904"/>
    <cellStyle name="20% - Accent6 10 4 2" xfId="19905"/>
    <cellStyle name="20% - Accent6 10 5" xfId="19906"/>
    <cellStyle name="20% - Accent6 10 6" xfId="19907"/>
    <cellStyle name="20% - Accent6 10 7" xfId="19908"/>
    <cellStyle name="20% - Accent6 10 8" xfId="19909"/>
    <cellStyle name="20% - Accent6 10 9" xfId="19910"/>
    <cellStyle name="20% - Accent6 11" xfId="19911"/>
    <cellStyle name="20% - Accent6 11 2" xfId="19912"/>
    <cellStyle name="20% - Accent6 11 2 2" xfId="19913"/>
    <cellStyle name="20% - Accent6 11 3" xfId="19914"/>
    <cellStyle name="20% - Accent6 11 3 2" xfId="19915"/>
    <cellStyle name="20% - Accent6 11 4" xfId="19916"/>
    <cellStyle name="20% - Accent6 11 5" xfId="19917"/>
    <cellStyle name="20% - Accent6 11 6" xfId="19918"/>
    <cellStyle name="20% - Accent6 11 7" xfId="19919"/>
    <cellStyle name="20% - Accent6 11 8" xfId="19920"/>
    <cellStyle name="20% - Accent6 12" xfId="19921"/>
    <cellStyle name="20% - Accent6 12 2" xfId="19922"/>
    <cellStyle name="20% - Accent6 12 2 2" xfId="19923"/>
    <cellStyle name="20% - Accent6 12 3" xfId="19924"/>
    <cellStyle name="20% - Accent6 12 4" xfId="19925"/>
    <cellStyle name="20% - Accent6 12 5" xfId="19926"/>
    <cellStyle name="20% - Accent6 13" xfId="19927"/>
    <cellStyle name="20% - Accent6 13 2" xfId="19928"/>
    <cellStyle name="20% - Accent6 13 3" xfId="19929"/>
    <cellStyle name="20% - Accent6 14" xfId="19930"/>
    <cellStyle name="20% - Accent6 14 2" xfId="19931"/>
    <cellStyle name="20% - Accent6 15" xfId="19932"/>
    <cellStyle name="20% - Accent6 16" xfId="19933"/>
    <cellStyle name="20% - Accent6 17" xfId="19934"/>
    <cellStyle name="20% - Accent6 18" xfId="19935"/>
    <cellStyle name="20% - Accent6 19" xfId="19936"/>
    <cellStyle name="20% - Accent6 2" xfId="19937"/>
    <cellStyle name="20% - Accent6 2 10" xfId="19938"/>
    <cellStyle name="20% - Accent6 2 11" xfId="19939"/>
    <cellStyle name="20% - Accent6 2 12" xfId="19940"/>
    <cellStyle name="20% - Accent6 2 13" xfId="19941"/>
    <cellStyle name="20% - Accent6 2 14" xfId="19942"/>
    <cellStyle name="20% - Accent6 2 2" xfId="19943"/>
    <cellStyle name="20% - Accent6 2 2 10" xfId="19944"/>
    <cellStyle name="20% - Accent6 2 2 11" xfId="19945"/>
    <cellStyle name="20% - Accent6 2 2 12" xfId="19946"/>
    <cellStyle name="20% - Accent6 2 2 2" xfId="19947"/>
    <cellStyle name="20% - Accent6 2 2 2 2" xfId="19948"/>
    <cellStyle name="20% - Accent6 2 2 2 2 2" xfId="19949"/>
    <cellStyle name="20% - Accent6 2 2 2 2 2 2" xfId="19950"/>
    <cellStyle name="20% - Accent6 2 2 2 2 3" xfId="19951"/>
    <cellStyle name="20% - Accent6 2 2 2 2 3 2" xfId="19952"/>
    <cellStyle name="20% - Accent6 2 2 2 2 4" xfId="19953"/>
    <cellStyle name="20% - Accent6 2 2 2 2 4 2" xfId="19954"/>
    <cellStyle name="20% - Accent6 2 2 2 2 5" xfId="19955"/>
    <cellStyle name="20% - Accent6 2 2 2 2 6" xfId="19956"/>
    <cellStyle name="20% - Accent6 2 2 2 2 7" xfId="19957"/>
    <cellStyle name="20% - Accent6 2 2 2 2 8" xfId="19958"/>
    <cellStyle name="20% - Accent6 2 2 2 2 9" xfId="19959"/>
    <cellStyle name="20% - Accent6 2 2 2 3" xfId="19960"/>
    <cellStyle name="20% - Accent6 2 2 2 3 2" xfId="19961"/>
    <cellStyle name="20% - Accent6 2 2 2 3 3" xfId="19962"/>
    <cellStyle name="20% - Accent6 2 2 2 3 4" xfId="19963"/>
    <cellStyle name="20% - Accent6 2 2 2 4" xfId="19964"/>
    <cellStyle name="20% - Accent6 2 2 2 4 2" xfId="19965"/>
    <cellStyle name="20% - Accent6 2 2 2 5" xfId="19966"/>
    <cellStyle name="20% - Accent6 2 2 2 5 2" xfId="19967"/>
    <cellStyle name="20% - Accent6 2 2 2 6" xfId="19968"/>
    <cellStyle name="20% - Accent6 2 2 2 7" xfId="19969"/>
    <cellStyle name="20% - Accent6 2 2 2 8" xfId="19970"/>
    <cellStyle name="20% - Accent6 2 2 2 9" xfId="19971"/>
    <cellStyle name="20% - Accent6 2 2 3" xfId="19972"/>
    <cellStyle name="20% - Accent6 2 2 3 10" xfId="19973"/>
    <cellStyle name="20% - Accent6 2 2 3 2" xfId="19974"/>
    <cellStyle name="20% - Accent6 2 2 3 2 2" xfId="19975"/>
    <cellStyle name="20% - Accent6 2 2 3 2 2 2" xfId="19976"/>
    <cellStyle name="20% - Accent6 2 2 3 2 3" xfId="19977"/>
    <cellStyle name="20% - Accent6 2 2 3 2 3 2" xfId="19978"/>
    <cellStyle name="20% - Accent6 2 2 3 2 4" xfId="19979"/>
    <cellStyle name="20% - Accent6 2 2 3 2 4 2" xfId="19980"/>
    <cellStyle name="20% - Accent6 2 2 3 2 5" xfId="19981"/>
    <cellStyle name="20% - Accent6 2 2 3 2 6" xfId="19982"/>
    <cellStyle name="20% - Accent6 2 2 3 2 7" xfId="19983"/>
    <cellStyle name="20% - Accent6 2 2 3 2 8" xfId="19984"/>
    <cellStyle name="20% - Accent6 2 2 3 2 9" xfId="19985"/>
    <cellStyle name="20% - Accent6 2 2 3 3" xfId="19986"/>
    <cellStyle name="20% - Accent6 2 2 3 3 2" xfId="19987"/>
    <cellStyle name="20% - Accent6 2 2 3 4" xfId="19988"/>
    <cellStyle name="20% - Accent6 2 2 3 4 2" xfId="19989"/>
    <cellStyle name="20% - Accent6 2 2 3 5" xfId="19990"/>
    <cellStyle name="20% - Accent6 2 2 3 5 2" xfId="19991"/>
    <cellStyle name="20% - Accent6 2 2 3 6" xfId="19992"/>
    <cellStyle name="20% - Accent6 2 2 3 7" xfId="19993"/>
    <cellStyle name="20% - Accent6 2 2 3 8" xfId="19994"/>
    <cellStyle name="20% - Accent6 2 2 3 9" xfId="19995"/>
    <cellStyle name="20% - Accent6 2 2 4" xfId="19996"/>
    <cellStyle name="20% - Accent6 2 2 4 2" xfId="19997"/>
    <cellStyle name="20% - Accent6 2 2 4 2 2" xfId="19998"/>
    <cellStyle name="20% - Accent6 2 2 4 3" xfId="19999"/>
    <cellStyle name="20% - Accent6 2 2 4 3 2" xfId="20000"/>
    <cellStyle name="20% - Accent6 2 2 4 4" xfId="20001"/>
    <cellStyle name="20% - Accent6 2 2 4 4 2" xfId="20002"/>
    <cellStyle name="20% - Accent6 2 2 4 5" xfId="20003"/>
    <cellStyle name="20% - Accent6 2 2 4 6" xfId="20004"/>
    <cellStyle name="20% - Accent6 2 2 4 7" xfId="20005"/>
    <cellStyle name="20% - Accent6 2 2 4 8" xfId="20006"/>
    <cellStyle name="20% - Accent6 2 2 4 9" xfId="20007"/>
    <cellStyle name="20% - Accent6 2 2 5" xfId="20008"/>
    <cellStyle name="20% - Accent6 2 2 5 2" xfId="20009"/>
    <cellStyle name="20% - Accent6 2 2 5 3" xfId="20010"/>
    <cellStyle name="20% - Accent6 2 2 6" xfId="20011"/>
    <cellStyle name="20% - Accent6 2 2 6 2" xfId="20012"/>
    <cellStyle name="20% - Accent6 2 2 6 3" xfId="20013"/>
    <cellStyle name="20% - Accent6 2 2 6 4" xfId="20014"/>
    <cellStyle name="20% - Accent6 2 2 7" xfId="20015"/>
    <cellStyle name="20% - Accent6 2 2 7 2" xfId="20016"/>
    <cellStyle name="20% - Accent6 2 2 8" xfId="20017"/>
    <cellStyle name="20% - Accent6 2 2 8 2" xfId="20018"/>
    <cellStyle name="20% - Accent6 2 2 9" xfId="20019"/>
    <cellStyle name="20% - Accent6 2 3" xfId="20020"/>
    <cellStyle name="20% - Accent6 2 3 2" xfId="20021"/>
    <cellStyle name="20% - Accent6 2 3 2 2" xfId="20022"/>
    <cellStyle name="20% - Accent6 2 3 2 2 2" xfId="20023"/>
    <cellStyle name="20% - Accent6 2 3 2 3" xfId="20024"/>
    <cellStyle name="20% - Accent6 2 3 2 3 2" xfId="20025"/>
    <cellStyle name="20% - Accent6 2 3 2 4" xfId="20026"/>
    <cellStyle name="20% - Accent6 2 3 2 4 2" xfId="20027"/>
    <cellStyle name="20% - Accent6 2 3 2 5" xfId="20028"/>
    <cellStyle name="20% - Accent6 2 3 2 6" xfId="20029"/>
    <cellStyle name="20% - Accent6 2 3 2 7" xfId="20030"/>
    <cellStyle name="20% - Accent6 2 3 2 8" xfId="20031"/>
    <cellStyle name="20% - Accent6 2 3 2 9" xfId="20032"/>
    <cellStyle name="20% - Accent6 2 3 3" xfId="20033"/>
    <cellStyle name="20% - Accent6 2 3 3 2" xfId="20034"/>
    <cellStyle name="20% - Accent6 2 3 3 3" xfId="20035"/>
    <cellStyle name="20% - Accent6 2 3 3 4" xfId="20036"/>
    <cellStyle name="20% - Accent6 2 3 4" xfId="20037"/>
    <cellStyle name="20% - Accent6 2 3 4 2" xfId="20038"/>
    <cellStyle name="20% - Accent6 2 3 5" xfId="20039"/>
    <cellStyle name="20% - Accent6 2 3 5 2" xfId="20040"/>
    <cellStyle name="20% - Accent6 2 3 6" xfId="20041"/>
    <cellStyle name="20% - Accent6 2 3 7" xfId="20042"/>
    <cellStyle name="20% - Accent6 2 3 8" xfId="20043"/>
    <cellStyle name="20% - Accent6 2 3 9" xfId="20044"/>
    <cellStyle name="20% - Accent6 2 4" xfId="20045"/>
    <cellStyle name="20% - Accent6 2 4 10" xfId="20046"/>
    <cellStyle name="20% - Accent6 2 4 2" xfId="20047"/>
    <cellStyle name="20% - Accent6 2 4 2 2" xfId="20048"/>
    <cellStyle name="20% - Accent6 2 4 2 2 2" xfId="20049"/>
    <cellStyle name="20% - Accent6 2 4 2 3" xfId="20050"/>
    <cellStyle name="20% - Accent6 2 4 2 3 2" xfId="20051"/>
    <cellStyle name="20% - Accent6 2 4 2 4" xfId="20052"/>
    <cellStyle name="20% - Accent6 2 4 2 4 2" xfId="20053"/>
    <cellStyle name="20% - Accent6 2 4 2 5" xfId="20054"/>
    <cellStyle name="20% - Accent6 2 4 2 6" xfId="20055"/>
    <cellStyle name="20% - Accent6 2 4 2 7" xfId="20056"/>
    <cellStyle name="20% - Accent6 2 4 2 8" xfId="20057"/>
    <cellStyle name="20% - Accent6 2 4 2 9" xfId="20058"/>
    <cellStyle name="20% - Accent6 2 4 3" xfId="20059"/>
    <cellStyle name="20% - Accent6 2 4 3 2" xfId="20060"/>
    <cellStyle name="20% - Accent6 2 4 3 3" xfId="20061"/>
    <cellStyle name="20% - Accent6 2 4 3 4" xfId="20062"/>
    <cellStyle name="20% - Accent6 2 4 4" xfId="20063"/>
    <cellStyle name="20% - Accent6 2 4 4 2" xfId="20064"/>
    <cellStyle name="20% - Accent6 2 4 4 3" xfId="20065"/>
    <cellStyle name="20% - Accent6 2 4 4 4" xfId="20066"/>
    <cellStyle name="20% - Accent6 2 4 5" xfId="20067"/>
    <cellStyle name="20% - Accent6 2 4 5 2" xfId="20068"/>
    <cellStyle name="20% - Accent6 2 4 6" xfId="20069"/>
    <cellStyle name="20% - Accent6 2 4 7" xfId="20070"/>
    <cellStyle name="20% - Accent6 2 4 8" xfId="20071"/>
    <cellStyle name="20% - Accent6 2 4 9" xfId="20072"/>
    <cellStyle name="20% - Accent6 2 5" xfId="20073"/>
    <cellStyle name="20% - Accent6 2 5 2" xfId="20074"/>
    <cellStyle name="20% - Accent6 2 5 2 2" xfId="20075"/>
    <cellStyle name="20% - Accent6 2 5 3" xfId="20076"/>
    <cellStyle name="20% - Accent6 2 5 3 2" xfId="20077"/>
    <cellStyle name="20% - Accent6 2 5 4" xfId="20078"/>
    <cellStyle name="20% - Accent6 2 5 4 2" xfId="20079"/>
    <cellStyle name="20% - Accent6 2 5 5" xfId="20080"/>
    <cellStyle name="20% - Accent6 2 5 6" xfId="20081"/>
    <cellStyle name="20% - Accent6 2 5 7" xfId="20082"/>
    <cellStyle name="20% - Accent6 2 5 8" xfId="20083"/>
    <cellStyle name="20% - Accent6 2 5 9" xfId="20084"/>
    <cellStyle name="20% - Accent6 2 6" xfId="20085"/>
    <cellStyle name="20% - Accent6 2 6 2" xfId="20086"/>
    <cellStyle name="20% - Accent6 2 6 2 2" xfId="20087"/>
    <cellStyle name="20% - Accent6 2 6 3" xfId="20088"/>
    <cellStyle name="20% - Accent6 2 6 3 2" xfId="20089"/>
    <cellStyle name="20% - Accent6 2 6 4" xfId="20090"/>
    <cellStyle name="20% - Accent6 2 6 4 2" xfId="20091"/>
    <cellStyle name="20% - Accent6 2 6 5" xfId="20092"/>
    <cellStyle name="20% - Accent6 2 6 6" xfId="20093"/>
    <cellStyle name="20% - Accent6 2 6 7" xfId="20094"/>
    <cellStyle name="20% - Accent6 2 6 8" xfId="20095"/>
    <cellStyle name="20% - Accent6 2 6 9" xfId="20096"/>
    <cellStyle name="20% - Accent6 2 7" xfId="20097"/>
    <cellStyle name="20% - Accent6 2 7 2" xfId="20098"/>
    <cellStyle name="20% - Accent6 2 7 3" xfId="20099"/>
    <cellStyle name="20% - Accent6 2 7 4" xfId="20100"/>
    <cellStyle name="20% - Accent6 2 8" xfId="20101"/>
    <cellStyle name="20% - Accent6 2 8 2" xfId="20102"/>
    <cellStyle name="20% - Accent6 2 9" xfId="20103"/>
    <cellStyle name="20% - Accent6 2 9 2" xfId="20104"/>
    <cellStyle name="20% - Accent6 20" xfId="20105"/>
    <cellStyle name="20% - Accent6 3" xfId="20106"/>
    <cellStyle name="20% - Accent6 3 10" xfId="20107"/>
    <cellStyle name="20% - Accent6 3 11" xfId="20108"/>
    <cellStyle name="20% - Accent6 3 12" xfId="20109"/>
    <cellStyle name="20% - Accent6 3 2" xfId="20110"/>
    <cellStyle name="20% - Accent6 3 2 10" xfId="20111"/>
    <cellStyle name="20% - Accent6 3 2 2" xfId="20112"/>
    <cellStyle name="20% - Accent6 3 2 2 2" xfId="20113"/>
    <cellStyle name="20% - Accent6 3 2 2 2 2" xfId="20114"/>
    <cellStyle name="20% - Accent6 3 2 2 3" xfId="20115"/>
    <cellStyle name="20% - Accent6 3 2 2 3 2" xfId="20116"/>
    <cellStyle name="20% - Accent6 3 2 2 4" xfId="20117"/>
    <cellStyle name="20% - Accent6 3 2 2 4 2" xfId="20118"/>
    <cellStyle name="20% - Accent6 3 2 2 5" xfId="20119"/>
    <cellStyle name="20% - Accent6 3 2 2 6" xfId="20120"/>
    <cellStyle name="20% - Accent6 3 2 2 7" xfId="20121"/>
    <cellStyle name="20% - Accent6 3 2 2 8" xfId="20122"/>
    <cellStyle name="20% - Accent6 3 2 2 9" xfId="20123"/>
    <cellStyle name="20% - Accent6 3 2 3" xfId="20124"/>
    <cellStyle name="20% - Accent6 3 2 3 2" xfId="20125"/>
    <cellStyle name="20% - Accent6 3 2 3 3" xfId="20126"/>
    <cellStyle name="20% - Accent6 3 2 3 4" xfId="20127"/>
    <cellStyle name="20% - Accent6 3 2 4" xfId="20128"/>
    <cellStyle name="20% - Accent6 3 2 4 2" xfId="20129"/>
    <cellStyle name="20% - Accent6 3 2 5" xfId="20130"/>
    <cellStyle name="20% - Accent6 3 2 5 2" xfId="20131"/>
    <cellStyle name="20% - Accent6 3 2 6" xfId="20132"/>
    <cellStyle name="20% - Accent6 3 2 6 2" xfId="20133"/>
    <cellStyle name="20% - Accent6 3 2 7" xfId="20134"/>
    <cellStyle name="20% - Accent6 3 2 8" xfId="20135"/>
    <cellStyle name="20% - Accent6 3 2 9" xfId="20136"/>
    <cellStyle name="20% - Accent6 3 3" xfId="20137"/>
    <cellStyle name="20% - Accent6 3 3 2" xfId="20138"/>
    <cellStyle name="20% - Accent6 3 3 2 2" xfId="20139"/>
    <cellStyle name="20% - Accent6 3 3 2 2 2" xfId="20140"/>
    <cellStyle name="20% - Accent6 3 3 2 3" xfId="20141"/>
    <cellStyle name="20% - Accent6 3 3 2 3 2" xfId="20142"/>
    <cellStyle name="20% - Accent6 3 3 2 4" xfId="20143"/>
    <cellStyle name="20% - Accent6 3 3 2 4 2" xfId="20144"/>
    <cellStyle name="20% - Accent6 3 3 2 5" xfId="20145"/>
    <cellStyle name="20% - Accent6 3 3 2 6" xfId="20146"/>
    <cellStyle name="20% - Accent6 3 3 2 7" xfId="20147"/>
    <cellStyle name="20% - Accent6 3 3 2 8" xfId="20148"/>
    <cellStyle name="20% - Accent6 3 3 2 9" xfId="20149"/>
    <cellStyle name="20% - Accent6 3 3 3" xfId="20150"/>
    <cellStyle name="20% - Accent6 3 3 3 2" xfId="20151"/>
    <cellStyle name="20% - Accent6 3 3 3 3" xfId="20152"/>
    <cellStyle name="20% - Accent6 3 3 3 4" xfId="20153"/>
    <cellStyle name="20% - Accent6 3 3 4" xfId="20154"/>
    <cellStyle name="20% - Accent6 3 3 4 2" xfId="20155"/>
    <cellStyle name="20% - Accent6 3 3 5" xfId="20156"/>
    <cellStyle name="20% - Accent6 3 3 5 2" xfId="20157"/>
    <cellStyle name="20% - Accent6 3 3 6" xfId="20158"/>
    <cellStyle name="20% - Accent6 3 3 7" xfId="20159"/>
    <cellStyle name="20% - Accent6 3 3 8" xfId="20160"/>
    <cellStyle name="20% - Accent6 3 3 9" xfId="20161"/>
    <cellStyle name="20% - Accent6 3 4" xfId="20162"/>
    <cellStyle name="20% - Accent6 3 4 2" xfId="20163"/>
    <cellStyle name="20% - Accent6 3 4 2 2" xfId="20164"/>
    <cellStyle name="20% - Accent6 3 4 3" xfId="20165"/>
    <cellStyle name="20% - Accent6 3 4 3 2" xfId="20166"/>
    <cellStyle name="20% - Accent6 3 4 4" xfId="20167"/>
    <cellStyle name="20% - Accent6 3 4 4 2" xfId="20168"/>
    <cellStyle name="20% - Accent6 3 4 5" xfId="20169"/>
    <cellStyle name="20% - Accent6 3 4 6" xfId="20170"/>
    <cellStyle name="20% - Accent6 3 4 7" xfId="20171"/>
    <cellStyle name="20% - Accent6 3 4 8" xfId="20172"/>
    <cellStyle name="20% - Accent6 3 4 9" xfId="20173"/>
    <cellStyle name="20% - Accent6 3 5" xfId="20174"/>
    <cellStyle name="20% - Accent6 3 5 2" xfId="20175"/>
    <cellStyle name="20% - Accent6 3 5 3" xfId="20176"/>
    <cellStyle name="20% - Accent6 3 6" xfId="20177"/>
    <cellStyle name="20% - Accent6 3 6 2" xfId="20178"/>
    <cellStyle name="20% - Accent6 3 6 3" xfId="20179"/>
    <cellStyle name="20% - Accent6 3 6 4" xfId="20180"/>
    <cellStyle name="20% - Accent6 3 7" xfId="20181"/>
    <cellStyle name="20% - Accent6 3 7 2" xfId="20182"/>
    <cellStyle name="20% - Accent6 3 8" xfId="20183"/>
    <cellStyle name="20% - Accent6 3 8 2" xfId="20184"/>
    <cellStyle name="20% - Accent6 3 9" xfId="20185"/>
    <cellStyle name="20% - Accent6 4" xfId="20186"/>
    <cellStyle name="20% - Accent6 4 10" xfId="20187"/>
    <cellStyle name="20% - Accent6 4 11" xfId="20188"/>
    <cellStyle name="20% - Accent6 4 12" xfId="20189"/>
    <cellStyle name="20% - Accent6 4 2" xfId="20190"/>
    <cellStyle name="20% - Accent6 4 2 10" xfId="20191"/>
    <cellStyle name="20% - Accent6 4 2 2" xfId="20192"/>
    <cellStyle name="20% - Accent6 4 2 2 2" xfId="20193"/>
    <cellStyle name="20% - Accent6 4 2 2 2 2" xfId="20194"/>
    <cellStyle name="20% - Accent6 4 2 2 3" xfId="20195"/>
    <cellStyle name="20% - Accent6 4 2 2 3 2" xfId="20196"/>
    <cellStyle name="20% - Accent6 4 2 2 4" xfId="20197"/>
    <cellStyle name="20% - Accent6 4 2 2 4 2" xfId="20198"/>
    <cellStyle name="20% - Accent6 4 2 2 5" xfId="20199"/>
    <cellStyle name="20% - Accent6 4 2 2 6" xfId="20200"/>
    <cellStyle name="20% - Accent6 4 2 2 7" xfId="20201"/>
    <cellStyle name="20% - Accent6 4 2 2 8" xfId="20202"/>
    <cellStyle name="20% - Accent6 4 2 2 9" xfId="20203"/>
    <cellStyle name="20% - Accent6 4 2 3" xfId="20204"/>
    <cellStyle name="20% - Accent6 4 2 3 2" xfId="20205"/>
    <cellStyle name="20% - Accent6 4 2 3 3" xfId="20206"/>
    <cellStyle name="20% - Accent6 4 2 3 4" xfId="20207"/>
    <cellStyle name="20% - Accent6 4 2 4" xfId="20208"/>
    <cellStyle name="20% - Accent6 4 2 4 2" xfId="20209"/>
    <cellStyle name="20% - Accent6 4 2 5" xfId="20210"/>
    <cellStyle name="20% - Accent6 4 2 5 2" xfId="20211"/>
    <cellStyle name="20% - Accent6 4 2 6" xfId="20212"/>
    <cellStyle name="20% - Accent6 4 2 6 2" xfId="20213"/>
    <cellStyle name="20% - Accent6 4 2 7" xfId="20214"/>
    <cellStyle name="20% - Accent6 4 2 8" xfId="20215"/>
    <cellStyle name="20% - Accent6 4 2 9" xfId="20216"/>
    <cellStyle name="20% - Accent6 4 3" xfId="20217"/>
    <cellStyle name="20% - Accent6 4 3 10" xfId="20218"/>
    <cellStyle name="20% - Accent6 4 3 2" xfId="20219"/>
    <cellStyle name="20% - Accent6 4 3 2 2" xfId="20220"/>
    <cellStyle name="20% - Accent6 4 3 2 2 2" xfId="20221"/>
    <cellStyle name="20% - Accent6 4 3 2 3" xfId="20222"/>
    <cellStyle name="20% - Accent6 4 3 2 3 2" xfId="20223"/>
    <cellStyle name="20% - Accent6 4 3 2 4" xfId="20224"/>
    <cellStyle name="20% - Accent6 4 3 2 4 2" xfId="20225"/>
    <cellStyle name="20% - Accent6 4 3 2 5" xfId="20226"/>
    <cellStyle name="20% - Accent6 4 3 2 6" xfId="20227"/>
    <cellStyle name="20% - Accent6 4 3 2 7" xfId="20228"/>
    <cellStyle name="20% - Accent6 4 3 2 8" xfId="20229"/>
    <cellStyle name="20% - Accent6 4 3 2 9" xfId="20230"/>
    <cellStyle name="20% - Accent6 4 3 3" xfId="20231"/>
    <cellStyle name="20% - Accent6 4 3 3 2" xfId="20232"/>
    <cellStyle name="20% - Accent6 4 3 4" xfId="20233"/>
    <cellStyle name="20% - Accent6 4 3 4 2" xfId="20234"/>
    <cellStyle name="20% - Accent6 4 3 5" xfId="20235"/>
    <cellStyle name="20% - Accent6 4 3 5 2" xfId="20236"/>
    <cellStyle name="20% - Accent6 4 3 6" xfId="20237"/>
    <cellStyle name="20% - Accent6 4 3 7" xfId="20238"/>
    <cellStyle name="20% - Accent6 4 3 8" xfId="20239"/>
    <cellStyle name="20% - Accent6 4 3 9" xfId="20240"/>
    <cellStyle name="20% - Accent6 4 4" xfId="20241"/>
    <cellStyle name="20% - Accent6 4 4 2" xfId="20242"/>
    <cellStyle name="20% - Accent6 4 4 2 2" xfId="20243"/>
    <cellStyle name="20% - Accent6 4 4 3" xfId="20244"/>
    <cellStyle name="20% - Accent6 4 4 3 2" xfId="20245"/>
    <cellStyle name="20% - Accent6 4 4 4" xfId="20246"/>
    <cellStyle name="20% - Accent6 4 4 4 2" xfId="20247"/>
    <cellStyle name="20% - Accent6 4 4 5" xfId="20248"/>
    <cellStyle name="20% - Accent6 4 4 6" xfId="20249"/>
    <cellStyle name="20% - Accent6 4 4 7" xfId="20250"/>
    <cellStyle name="20% - Accent6 4 4 8" xfId="20251"/>
    <cellStyle name="20% - Accent6 4 4 9" xfId="20252"/>
    <cellStyle name="20% - Accent6 4 5" xfId="20253"/>
    <cellStyle name="20% - Accent6 4 5 2" xfId="20254"/>
    <cellStyle name="20% - Accent6 4 5 3" xfId="20255"/>
    <cellStyle name="20% - Accent6 4 5 4" xfId="20256"/>
    <cellStyle name="20% - Accent6 4 6" xfId="20257"/>
    <cellStyle name="20% - Accent6 4 6 2" xfId="20258"/>
    <cellStyle name="20% - Accent6 4 6 3" xfId="20259"/>
    <cellStyle name="20% - Accent6 4 6 4" xfId="20260"/>
    <cellStyle name="20% - Accent6 4 7" xfId="20261"/>
    <cellStyle name="20% - Accent6 4 7 2" xfId="20262"/>
    <cellStyle name="20% - Accent6 4 8" xfId="20263"/>
    <cellStyle name="20% - Accent6 4 8 2" xfId="20264"/>
    <cellStyle name="20% - Accent6 4 9" xfId="20265"/>
    <cellStyle name="20% - Accent6 5" xfId="20266"/>
    <cellStyle name="20% - Accent6 5 10" xfId="20267"/>
    <cellStyle name="20% - Accent6 5 2" xfId="20268"/>
    <cellStyle name="20% - Accent6 5 2 2" xfId="20269"/>
    <cellStyle name="20% - Accent6 5 2 2 2" xfId="20270"/>
    <cellStyle name="20% - Accent6 5 2 2 3" xfId="20271"/>
    <cellStyle name="20% - Accent6 5 2 2 4" xfId="20272"/>
    <cellStyle name="20% - Accent6 5 2 3" xfId="20273"/>
    <cellStyle name="20% - Accent6 5 2 3 2" xfId="20274"/>
    <cellStyle name="20% - Accent6 5 2 4" xfId="20275"/>
    <cellStyle name="20% - Accent6 5 2 4 2" xfId="20276"/>
    <cellStyle name="20% - Accent6 5 2 5" xfId="20277"/>
    <cellStyle name="20% - Accent6 5 2 6" xfId="20278"/>
    <cellStyle name="20% - Accent6 5 2 7" xfId="20279"/>
    <cellStyle name="20% - Accent6 5 2 8" xfId="20280"/>
    <cellStyle name="20% - Accent6 5 3" xfId="20281"/>
    <cellStyle name="20% - Accent6 5 3 2" xfId="20282"/>
    <cellStyle name="20% - Accent6 5 3 3" xfId="20283"/>
    <cellStyle name="20% - Accent6 5 4" xfId="20284"/>
    <cellStyle name="20% - Accent6 5 4 2" xfId="20285"/>
    <cellStyle name="20% - Accent6 5 5" xfId="20286"/>
    <cellStyle name="20% - Accent6 5 5 2" xfId="20287"/>
    <cellStyle name="20% - Accent6 5 6" xfId="20288"/>
    <cellStyle name="20% - Accent6 5 6 2" xfId="20289"/>
    <cellStyle name="20% - Accent6 5 7" xfId="20290"/>
    <cellStyle name="20% - Accent6 5 8" xfId="20291"/>
    <cellStyle name="20% - Accent6 5 9" xfId="20292"/>
    <cellStyle name="20% - Accent6 6" xfId="20293"/>
    <cellStyle name="20% - Accent6 6 2" xfId="20294"/>
    <cellStyle name="20% - Accent6 6 2 2" xfId="20295"/>
    <cellStyle name="20% - Accent6 6 2 2 2" xfId="20296"/>
    <cellStyle name="20% - Accent6 6 2 3" xfId="20297"/>
    <cellStyle name="20% - Accent6 6 2 3 2" xfId="20298"/>
    <cellStyle name="20% - Accent6 6 2 4" xfId="20299"/>
    <cellStyle name="20% - Accent6 6 2 4 2" xfId="20300"/>
    <cellStyle name="20% - Accent6 6 2 5" xfId="20301"/>
    <cellStyle name="20% - Accent6 6 2 6" xfId="20302"/>
    <cellStyle name="20% - Accent6 6 2 7" xfId="20303"/>
    <cellStyle name="20% - Accent6 6 2 8" xfId="20304"/>
    <cellStyle name="20% - Accent6 6 2 9" xfId="20305"/>
    <cellStyle name="20% - Accent6 6 3" xfId="20306"/>
    <cellStyle name="20% - Accent6 6 3 2" xfId="20307"/>
    <cellStyle name="20% - Accent6 6 3 3" xfId="20308"/>
    <cellStyle name="20% - Accent6 6 3 4" xfId="20309"/>
    <cellStyle name="20% - Accent6 6 4" xfId="20310"/>
    <cellStyle name="20% - Accent6 6 4 2" xfId="20311"/>
    <cellStyle name="20% - Accent6 6 5" xfId="20312"/>
    <cellStyle name="20% - Accent6 6 5 2" xfId="20313"/>
    <cellStyle name="20% - Accent6 6 6" xfId="20314"/>
    <cellStyle name="20% - Accent6 6 7" xfId="20315"/>
    <cellStyle name="20% - Accent6 6 8" xfId="20316"/>
    <cellStyle name="20% - Accent6 6 9" xfId="20317"/>
    <cellStyle name="20% - Accent6 7" xfId="20318"/>
    <cellStyle name="20% - Accent6 7 10" xfId="20319"/>
    <cellStyle name="20% - Accent6 7 2" xfId="20320"/>
    <cellStyle name="20% - Accent6 7 2 2" xfId="20321"/>
    <cellStyle name="20% - Accent6 7 2 2 2" xfId="20322"/>
    <cellStyle name="20% - Accent6 7 2 3" xfId="20323"/>
    <cellStyle name="20% - Accent6 7 2 3 2" xfId="20324"/>
    <cellStyle name="20% - Accent6 7 2 4" xfId="20325"/>
    <cellStyle name="20% - Accent6 7 2 4 2" xfId="20326"/>
    <cellStyle name="20% - Accent6 7 2 5" xfId="20327"/>
    <cellStyle name="20% - Accent6 7 2 6" xfId="20328"/>
    <cellStyle name="20% - Accent6 7 2 7" xfId="20329"/>
    <cellStyle name="20% - Accent6 7 2 8" xfId="20330"/>
    <cellStyle name="20% - Accent6 7 2 9" xfId="20331"/>
    <cellStyle name="20% - Accent6 7 3" xfId="20332"/>
    <cellStyle name="20% - Accent6 7 3 2" xfId="20333"/>
    <cellStyle name="20% - Accent6 7 4" xfId="20334"/>
    <cellStyle name="20% - Accent6 7 4 2" xfId="20335"/>
    <cellStyle name="20% - Accent6 7 5" xfId="20336"/>
    <cellStyle name="20% - Accent6 7 5 2" xfId="20337"/>
    <cellStyle name="20% - Accent6 7 6" xfId="20338"/>
    <cellStyle name="20% - Accent6 7 7" xfId="20339"/>
    <cellStyle name="20% - Accent6 7 8" xfId="20340"/>
    <cellStyle name="20% - Accent6 7 9" xfId="20341"/>
    <cellStyle name="20% - Accent6 8" xfId="20342"/>
    <cellStyle name="20% - Accent6 8 2" xfId="20343"/>
    <cellStyle name="20% - Accent6 8 2 2" xfId="20344"/>
    <cellStyle name="20% - Accent6 8 3" xfId="20345"/>
    <cellStyle name="20% - Accent6 8 3 2" xfId="20346"/>
    <cellStyle name="20% - Accent6 8 4" xfId="20347"/>
    <cellStyle name="20% - Accent6 8 4 2" xfId="20348"/>
    <cellStyle name="20% - Accent6 8 5" xfId="20349"/>
    <cellStyle name="20% - Accent6 8 6" xfId="20350"/>
    <cellStyle name="20% - Accent6 8 7" xfId="20351"/>
    <cellStyle name="20% - Accent6 8 8" xfId="20352"/>
    <cellStyle name="20% - Accent6 8 9" xfId="20353"/>
    <cellStyle name="20% - Accent6 9" xfId="20354"/>
    <cellStyle name="20% - Accent6 9 2" xfId="20355"/>
    <cellStyle name="20% - Accent6 9 2 2" xfId="20356"/>
    <cellStyle name="20% - Accent6 9 3" xfId="20357"/>
    <cellStyle name="20% - Accent6 9 3 2" xfId="20358"/>
    <cellStyle name="20% - Accent6 9 4" xfId="20359"/>
    <cellStyle name="20% - Accent6 9 4 2" xfId="20360"/>
    <cellStyle name="20% - Accent6 9 5" xfId="20361"/>
    <cellStyle name="20% - Accent6 9 6" xfId="20362"/>
    <cellStyle name="20% - Accent6 9 7" xfId="20363"/>
    <cellStyle name="20% - Accent6 9 8" xfId="20364"/>
    <cellStyle name="20% - Accent6 9 9" xfId="20365"/>
    <cellStyle name="40% - Accent1 10" xfId="20366"/>
    <cellStyle name="40% - Accent1 10 2" xfId="20367"/>
    <cellStyle name="40% - Accent1 10 2 2" xfId="20368"/>
    <cellStyle name="40% - Accent1 10 3" xfId="20369"/>
    <cellStyle name="40% - Accent1 10 3 2" xfId="20370"/>
    <cellStyle name="40% - Accent1 10 4" xfId="20371"/>
    <cellStyle name="40% - Accent1 10 4 2" xfId="20372"/>
    <cellStyle name="40% - Accent1 10 5" xfId="20373"/>
    <cellStyle name="40% - Accent1 10 6" xfId="20374"/>
    <cellStyle name="40% - Accent1 10 7" xfId="20375"/>
    <cellStyle name="40% - Accent1 10 8" xfId="20376"/>
    <cellStyle name="40% - Accent1 10 9" xfId="20377"/>
    <cellStyle name="40% - Accent1 11" xfId="20378"/>
    <cellStyle name="40% - Accent1 11 2" xfId="20379"/>
    <cellStyle name="40% - Accent1 11 2 2" xfId="20380"/>
    <cellStyle name="40% - Accent1 11 3" xfId="20381"/>
    <cellStyle name="40% - Accent1 11 3 2" xfId="20382"/>
    <cellStyle name="40% - Accent1 11 4" xfId="20383"/>
    <cellStyle name="40% - Accent1 11 5" xfId="20384"/>
    <cellStyle name="40% - Accent1 11 6" xfId="20385"/>
    <cellStyle name="40% - Accent1 11 7" xfId="20386"/>
    <cellStyle name="40% - Accent1 11 8" xfId="20387"/>
    <cellStyle name="40% - Accent1 12" xfId="20388"/>
    <cellStyle name="40% - Accent1 12 2" xfId="20389"/>
    <cellStyle name="40% - Accent1 12 2 2" xfId="20390"/>
    <cellStyle name="40% - Accent1 12 3" xfId="20391"/>
    <cellStyle name="40% - Accent1 12 4" xfId="20392"/>
    <cellStyle name="40% - Accent1 12 5" xfId="20393"/>
    <cellStyle name="40% - Accent1 13" xfId="20394"/>
    <cellStyle name="40% - Accent1 13 2" xfId="20395"/>
    <cellStyle name="40% - Accent1 13 3" xfId="20396"/>
    <cellStyle name="40% - Accent1 14" xfId="20397"/>
    <cellStyle name="40% - Accent1 14 2" xfId="20398"/>
    <cellStyle name="40% - Accent1 15" xfId="20399"/>
    <cellStyle name="40% - Accent1 16" xfId="20400"/>
    <cellStyle name="40% - Accent1 17" xfId="20401"/>
    <cellStyle name="40% - Accent1 18" xfId="20402"/>
    <cellStyle name="40% - Accent1 19" xfId="20403"/>
    <cellStyle name="40% - Accent1 2" xfId="20404"/>
    <cellStyle name="40% - Accent1 2 10" xfId="20405"/>
    <cellStyle name="40% - Accent1 2 11" xfId="20406"/>
    <cellStyle name="40% - Accent1 2 12" xfId="20407"/>
    <cellStyle name="40% - Accent1 2 13" xfId="20408"/>
    <cellStyle name="40% - Accent1 2 14" xfId="20409"/>
    <cellStyle name="40% - Accent1 2 2" xfId="20410"/>
    <cellStyle name="40% - Accent1 2 2 10" xfId="20411"/>
    <cellStyle name="40% - Accent1 2 2 11" xfId="20412"/>
    <cellStyle name="40% - Accent1 2 2 12" xfId="20413"/>
    <cellStyle name="40% - Accent1 2 2 2" xfId="20414"/>
    <cellStyle name="40% - Accent1 2 2 2 2" xfId="20415"/>
    <cellStyle name="40% - Accent1 2 2 2 2 2" xfId="20416"/>
    <cellStyle name="40% - Accent1 2 2 2 2 2 2" xfId="20417"/>
    <cellStyle name="40% - Accent1 2 2 2 2 3" xfId="20418"/>
    <cellStyle name="40% - Accent1 2 2 2 2 3 2" xfId="20419"/>
    <cellStyle name="40% - Accent1 2 2 2 2 4" xfId="20420"/>
    <cellStyle name="40% - Accent1 2 2 2 2 4 2" xfId="20421"/>
    <cellStyle name="40% - Accent1 2 2 2 2 5" xfId="20422"/>
    <cellStyle name="40% - Accent1 2 2 2 2 6" xfId="20423"/>
    <cellStyle name="40% - Accent1 2 2 2 2 7" xfId="20424"/>
    <cellStyle name="40% - Accent1 2 2 2 2 8" xfId="20425"/>
    <cellStyle name="40% - Accent1 2 2 2 2 9" xfId="20426"/>
    <cellStyle name="40% - Accent1 2 2 2 3" xfId="20427"/>
    <cellStyle name="40% - Accent1 2 2 2 3 2" xfId="20428"/>
    <cellStyle name="40% - Accent1 2 2 2 3 3" xfId="20429"/>
    <cellStyle name="40% - Accent1 2 2 2 3 4" xfId="20430"/>
    <cellStyle name="40% - Accent1 2 2 2 4" xfId="20431"/>
    <cellStyle name="40% - Accent1 2 2 2 4 2" xfId="20432"/>
    <cellStyle name="40% - Accent1 2 2 2 5" xfId="20433"/>
    <cellStyle name="40% - Accent1 2 2 2 5 2" xfId="20434"/>
    <cellStyle name="40% - Accent1 2 2 2 6" xfId="20435"/>
    <cellStyle name="40% - Accent1 2 2 2 7" xfId="20436"/>
    <cellStyle name="40% - Accent1 2 2 2 8" xfId="20437"/>
    <cellStyle name="40% - Accent1 2 2 2 9" xfId="20438"/>
    <cellStyle name="40% - Accent1 2 2 3" xfId="20439"/>
    <cellStyle name="40% - Accent1 2 2 3 10" xfId="20440"/>
    <cellStyle name="40% - Accent1 2 2 3 2" xfId="20441"/>
    <cellStyle name="40% - Accent1 2 2 3 2 2" xfId="20442"/>
    <cellStyle name="40% - Accent1 2 2 3 2 2 2" xfId="20443"/>
    <cellStyle name="40% - Accent1 2 2 3 2 3" xfId="20444"/>
    <cellStyle name="40% - Accent1 2 2 3 2 3 2" xfId="20445"/>
    <cellStyle name="40% - Accent1 2 2 3 2 4" xfId="20446"/>
    <cellStyle name="40% - Accent1 2 2 3 2 4 2" xfId="20447"/>
    <cellStyle name="40% - Accent1 2 2 3 2 5" xfId="20448"/>
    <cellStyle name="40% - Accent1 2 2 3 2 6" xfId="20449"/>
    <cellStyle name="40% - Accent1 2 2 3 2 7" xfId="20450"/>
    <cellStyle name="40% - Accent1 2 2 3 2 8" xfId="20451"/>
    <cellStyle name="40% - Accent1 2 2 3 2 9" xfId="20452"/>
    <cellStyle name="40% - Accent1 2 2 3 3" xfId="20453"/>
    <cellStyle name="40% - Accent1 2 2 3 3 2" xfId="20454"/>
    <cellStyle name="40% - Accent1 2 2 3 4" xfId="20455"/>
    <cellStyle name="40% - Accent1 2 2 3 4 2" xfId="20456"/>
    <cellStyle name="40% - Accent1 2 2 3 5" xfId="20457"/>
    <cellStyle name="40% - Accent1 2 2 3 5 2" xfId="20458"/>
    <cellStyle name="40% - Accent1 2 2 3 6" xfId="20459"/>
    <cellStyle name="40% - Accent1 2 2 3 7" xfId="20460"/>
    <cellStyle name="40% - Accent1 2 2 3 8" xfId="20461"/>
    <cellStyle name="40% - Accent1 2 2 3 9" xfId="20462"/>
    <cellStyle name="40% - Accent1 2 2 4" xfId="20463"/>
    <cellStyle name="40% - Accent1 2 2 4 2" xfId="20464"/>
    <cellStyle name="40% - Accent1 2 2 4 2 2" xfId="20465"/>
    <cellStyle name="40% - Accent1 2 2 4 3" xfId="20466"/>
    <cellStyle name="40% - Accent1 2 2 4 3 2" xfId="20467"/>
    <cellStyle name="40% - Accent1 2 2 4 4" xfId="20468"/>
    <cellStyle name="40% - Accent1 2 2 4 4 2" xfId="20469"/>
    <cellStyle name="40% - Accent1 2 2 4 5" xfId="20470"/>
    <cellStyle name="40% - Accent1 2 2 4 6" xfId="20471"/>
    <cellStyle name="40% - Accent1 2 2 4 7" xfId="20472"/>
    <cellStyle name="40% - Accent1 2 2 4 8" xfId="20473"/>
    <cellStyle name="40% - Accent1 2 2 4 9" xfId="20474"/>
    <cellStyle name="40% - Accent1 2 2 5" xfId="20475"/>
    <cellStyle name="40% - Accent1 2 2 5 2" xfId="20476"/>
    <cellStyle name="40% - Accent1 2 2 5 3" xfId="20477"/>
    <cellStyle name="40% - Accent1 2 2 6" xfId="20478"/>
    <cellStyle name="40% - Accent1 2 2 6 2" xfId="20479"/>
    <cellStyle name="40% - Accent1 2 2 6 3" xfId="20480"/>
    <cellStyle name="40% - Accent1 2 2 6 4" xfId="20481"/>
    <cellStyle name="40% - Accent1 2 2 7" xfId="20482"/>
    <cellStyle name="40% - Accent1 2 2 7 2" xfId="20483"/>
    <cellStyle name="40% - Accent1 2 2 8" xfId="20484"/>
    <cellStyle name="40% - Accent1 2 2 8 2" xfId="20485"/>
    <cellStyle name="40% - Accent1 2 2 9" xfId="20486"/>
    <cellStyle name="40% - Accent1 2 3" xfId="20487"/>
    <cellStyle name="40% - Accent1 2 3 2" xfId="20488"/>
    <cellStyle name="40% - Accent1 2 3 2 2" xfId="20489"/>
    <cellStyle name="40% - Accent1 2 3 2 2 2" xfId="20490"/>
    <cellStyle name="40% - Accent1 2 3 2 3" xfId="20491"/>
    <cellStyle name="40% - Accent1 2 3 2 3 2" xfId="20492"/>
    <cellStyle name="40% - Accent1 2 3 2 4" xfId="20493"/>
    <cellStyle name="40% - Accent1 2 3 2 4 2" xfId="20494"/>
    <cellStyle name="40% - Accent1 2 3 2 5" xfId="20495"/>
    <cellStyle name="40% - Accent1 2 3 2 6" xfId="20496"/>
    <cellStyle name="40% - Accent1 2 3 2 7" xfId="20497"/>
    <cellStyle name="40% - Accent1 2 3 2 8" xfId="20498"/>
    <cellStyle name="40% - Accent1 2 3 2 9" xfId="20499"/>
    <cellStyle name="40% - Accent1 2 3 3" xfId="20500"/>
    <cellStyle name="40% - Accent1 2 3 3 2" xfId="20501"/>
    <cellStyle name="40% - Accent1 2 3 3 3" xfId="20502"/>
    <cellStyle name="40% - Accent1 2 3 3 4" xfId="20503"/>
    <cellStyle name="40% - Accent1 2 3 4" xfId="20504"/>
    <cellStyle name="40% - Accent1 2 3 4 2" xfId="20505"/>
    <cellStyle name="40% - Accent1 2 3 5" xfId="20506"/>
    <cellStyle name="40% - Accent1 2 3 5 2" xfId="20507"/>
    <cellStyle name="40% - Accent1 2 3 6" xfId="20508"/>
    <cellStyle name="40% - Accent1 2 3 7" xfId="20509"/>
    <cellStyle name="40% - Accent1 2 3 8" xfId="20510"/>
    <cellStyle name="40% - Accent1 2 3 9" xfId="20511"/>
    <cellStyle name="40% - Accent1 2 4" xfId="20512"/>
    <cellStyle name="40% - Accent1 2 4 10" xfId="20513"/>
    <cellStyle name="40% - Accent1 2 4 2" xfId="20514"/>
    <cellStyle name="40% - Accent1 2 4 2 2" xfId="20515"/>
    <cellStyle name="40% - Accent1 2 4 2 2 2" xfId="20516"/>
    <cellStyle name="40% - Accent1 2 4 2 3" xfId="20517"/>
    <cellStyle name="40% - Accent1 2 4 2 3 2" xfId="20518"/>
    <cellStyle name="40% - Accent1 2 4 2 4" xfId="20519"/>
    <cellStyle name="40% - Accent1 2 4 2 4 2" xfId="20520"/>
    <cellStyle name="40% - Accent1 2 4 2 5" xfId="20521"/>
    <cellStyle name="40% - Accent1 2 4 2 6" xfId="20522"/>
    <cellStyle name="40% - Accent1 2 4 2 7" xfId="20523"/>
    <cellStyle name="40% - Accent1 2 4 2 8" xfId="20524"/>
    <cellStyle name="40% - Accent1 2 4 2 9" xfId="20525"/>
    <cellStyle name="40% - Accent1 2 4 3" xfId="20526"/>
    <cellStyle name="40% - Accent1 2 4 3 2" xfId="20527"/>
    <cellStyle name="40% - Accent1 2 4 3 3" xfId="20528"/>
    <cellStyle name="40% - Accent1 2 4 3 4" xfId="20529"/>
    <cellStyle name="40% - Accent1 2 4 4" xfId="20530"/>
    <cellStyle name="40% - Accent1 2 4 4 2" xfId="20531"/>
    <cellStyle name="40% - Accent1 2 4 4 3" xfId="20532"/>
    <cellStyle name="40% - Accent1 2 4 4 4" xfId="20533"/>
    <cellStyle name="40% - Accent1 2 4 5" xfId="20534"/>
    <cellStyle name="40% - Accent1 2 4 5 2" xfId="20535"/>
    <cellStyle name="40% - Accent1 2 4 6" xfId="20536"/>
    <cellStyle name="40% - Accent1 2 4 7" xfId="20537"/>
    <cellStyle name="40% - Accent1 2 4 8" xfId="20538"/>
    <cellStyle name="40% - Accent1 2 4 9" xfId="20539"/>
    <cellStyle name="40% - Accent1 2 5" xfId="20540"/>
    <cellStyle name="40% - Accent1 2 5 2" xfId="20541"/>
    <cellStyle name="40% - Accent1 2 5 2 2" xfId="20542"/>
    <cellStyle name="40% - Accent1 2 5 3" xfId="20543"/>
    <cellStyle name="40% - Accent1 2 5 3 2" xfId="20544"/>
    <cellStyle name="40% - Accent1 2 5 4" xfId="20545"/>
    <cellStyle name="40% - Accent1 2 5 4 2" xfId="20546"/>
    <cellStyle name="40% - Accent1 2 5 5" xfId="20547"/>
    <cellStyle name="40% - Accent1 2 5 6" xfId="20548"/>
    <cellStyle name="40% - Accent1 2 5 7" xfId="20549"/>
    <cellStyle name="40% - Accent1 2 5 8" xfId="20550"/>
    <cellStyle name="40% - Accent1 2 5 9" xfId="20551"/>
    <cellStyle name="40% - Accent1 2 6" xfId="20552"/>
    <cellStyle name="40% - Accent1 2 6 2" xfId="20553"/>
    <cellStyle name="40% - Accent1 2 6 2 2" xfId="20554"/>
    <cellStyle name="40% - Accent1 2 6 3" xfId="20555"/>
    <cellStyle name="40% - Accent1 2 6 3 2" xfId="20556"/>
    <cellStyle name="40% - Accent1 2 6 4" xfId="20557"/>
    <cellStyle name="40% - Accent1 2 6 4 2" xfId="20558"/>
    <cellStyle name="40% - Accent1 2 6 5" xfId="20559"/>
    <cellStyle name="40% - Accent1 2 6 6" xfId="20560"/>
    <cellStyle name="40% - Accent1 2 6 7" xfId="20561"/>
    <cellStyle name="40% - Accent1 2 6 8" xfId="20562"/>
    <cellStyle name="40% - Accent1 2 6 9" xfId="20563"/>
    <cellStyle name="40% - Accent1 2 7" xfId="20564"/>
    <cellStyle name="40% - Accent1 2 7 2" xfId="20565"/>
    <cellStyle name="40% - Accent1 2 7 3" xfId="20566"/>
    <cellStyle name="40% - Accent1 2 7 4" xfId="20567"/>
    <cellStyle name="40% - Accent1 2 8" xfId="20568"/>
    <cellStyle name="40% - Accent1 2 8 2" xfId="20569"/>
    <cellStyle name="40% - Accent1 2 9" xfId="20570"/>
    <cellStyle name="40% - Accent1 2 9 2" xfId="20571"/>
    <cellStyle name="40% - Accent1 20" xfId="20572"/>
    <cellStyle name="40% - Accent1 3" xfId="20573"/>
    <cellStyle name="40% - Accent1 3 10" xfId="20574"/>
    <cellStyle name="40% - Accent1 3 11" xfId="20575"/>
    <cellStyle name="40% - Accent1 3 12" xfId="20576"/>
    <cellStyle name="40% - Accent1 3 2" xfId="20577"/>
    <cellStyle name="40% - Accent1 3 2 10" xfId="20578"/>
    <cellStyle name="40% - Accent1 3 2 2" xfId="20579"/>
    <cellStyle name="40% - Accent1 3 2 2 2" xfId="20580"/>
    <cellStyle name="40% - Accent1 3 2 2 2 2" xfId="20581"/>
    <cellStyle name="40% - Accent1 3 2 2 3" xfId="20582"/>
    <cellStyle name="40% - Accent1 3 2 2 3 2" xfId="20583"/>
    <cellStyle name="40% - Accent1 3 2 2 4" xfId="20584"/>
    <cellStyle name="40% - Accent1 3 2 2 4 2" xfId="20585"/>
    <cellStyle name="40% - Accent1 3 2 2 5" xfId="20586"/>
    <cellStyle name="40% - Accent1 3 2 2 6" xfId="20587"/>
    <cellStyle name="40% - Accent1 3 2 2 7" xfId="20588"/>
    <cellStyle name="40% - Accent1 3 2 2 8" xfId="20589"/>
    <cellStyle name="40% - Accent1 3 2 2 9" xfId="20590"/>
    <cellStyle name="40% - Accent1 3 2 3" xfId="20591"/>
    <cellStyle name="40% - Accent1 3 2 3 2" xfId="20592"/>
    <cellStyle name="40% - Accent1 3 2 3 3" xfId="20593"/>
    <cellStyle name="40% - Accent1 3 2 3 4" xfId="20594"/>
    <cellStyle name="40% - Accent1 3 2 4" xfId="20595"/>
    <cellStyle name="40% - Accent1 3 2 4 2" xfId="20596"/>
    <cellStyle name="40% - Accent1 3 2 5" xfId="20597"/>
    <cellStyle name="40% - Accent1 3 2 5 2" xfId="20598"/>
    <cellStyle name="40% - Accent1 3 2 6" xfId="20599"/>
    <cellStyle name="40% - Accent1 3 2 6 2" xfId="20600"/>
    <cellStyle name="40% - Accent1 3 2 7" xfId="20601"/>
    <cellStyle name="40% - Accent1 3 2 8" xfId="20602"/>
    <cellStyle name="40% - Accent1 3 2 9" xfId="20603"/>
    <cellStyle name="40% - Accent1 3 3" xfId="20604"/>
    <cellStyle name="40% - Accent1 3 3 2" xfId="20605"/>
    <cellStyle name="40% - Accent1 3 3 2 2" xfId="20606"/>
    <cellStyle name="40% - Accent1 3 3 2 2 2" xfId="20607"/>
    <cellStyle name="40% - Accent1 3 3 2 3" xfId="20608"/>
    <cellStyle name="40% - Accent1 3 3 2 3 2" xfId="20609"/>
    <cellStyle name="40% - Accent1 3 3 2 4" xfId="20610"/>
    <cellStyle name="40% - Accent1 3 3 2 4 2" xfId="20611"/>
    <cellStyle name="40% - Accent1 3 3 2 5" xfId="20612"/>
    <cellStyle name="40% - Accent1 3 3 2 6" xfId="20613"/>
    <cellStyle name="40% - Accent1 3 3 2 7" xfId="20614"/>
    <cellStyle name="40% - Accent1 3 3 2 8" xfId="20615"/>
    <cellStyle name="40% - Accent1 3 3 2 9" xfId="20616"/>
    <cellStyle name="40% - Accent1 3 3 3" xfId="20617"/>
    <cellStyle name="40% - Accent1 3 3 3 2" xfId="20618"/>
    <cellStyle name="40% - Accent1 3 3 3 3" xfId="20619"/>
    <cellStyle name="40% - Accent1 3 3 3 4" xfId="20620"/>
    <cellStyle name="40% - Accent1 3 3 4" xfId="20621"/>
    <cellStyle name="40% - Accent1 3 3 4 2" xfId="20622"/>
    <cellStyle name="40% - Accent1 3 3 5" xfId="20623"/>
    <cellStyle name="40% - Accent1 3 3 5 2" xfId="20624"/>
    <cellStyle name="40% - Accent1 3 3 6" xfId="20625"/>
    <cellStyle name="40% - Accent1 3 3 7" xfId="20626"/>
    <cellStyle name="40% - Accent1 3 3 8" xfId="20627"/>
    <cellStyle name="40% - Accent1 3 3 9" xfId="20628"/>
    <cellStyle name="40% - Accent1 3 4" xfId="20629"/>
    <cellStyle name="40% - Accent1 3 4 2" xfId="20630"/>
    <cellStyle name="40% - Accent1 3 4 2 2" xfId="20631"/>
    <cellStyle name="40% - Accent1 3 4 3" xfId="20632"/>
    <cellStyle name="40% - Accent1 3 4 3 2" xfId="20633"/>
    <cellStyle name="40% - Accent1 3 4 4" xfId="20634"/>
    <cellStyle name="40% - Accent1 3 4 4 2" xfId="20635"/>
    <cellStyle name="40% - Accent1 3 4 5" xfId="20636"/>
    <cellStyle name="40% - Accent1 3 4 6" xfId="20637"/>
    <cellStyle name="40% - Accent1 3 4 7" xfId="20638"/>
    <cellStyle name="40% - Accent1 3 4 8" xfId="20639"/>
    <cellStyle name="40% - Accent1 3 4 9" xfId="20640"/>
    <cellStyle name="40% - Accent1 3 5" xfId="20641"/>
    <cellStyle name="40% - Accent1 3 5 2" xfId="20642"/>
    <cellStyle name="40% - Accent1 3 5 3" xfId="20643"/>
    <cellStyle name="40% - Accent1 3 6" xfId="20644"/>
    <cellStyle name="40% - Accent1 3 6 2" xfId="20645"/>
    <cellStyle name="40% - Accent1 3 6 3" xfId="20646"/>
    <cellStyle name="40% - Accent1 3 6 4" xfId="20647"/>
    <cellStyle name="40% - Accent1 3 7" xfId="20648"/>
    <cellStyle name="40% - Accent1 3 7 2" xfId="20649"/>
    <cellStyle name="40% - Accent1 3 8" xfId="20650"/>
    <cellStyle name="40% - Accent1 3 8 2" xfId="20651"/>
    <cellStyle name="40% - Accent1 3 9" xfId="20652"/>
    <cellStyle name="40% - Accent1 4" xfId="20653"/>
    <cellStyle name="40% - Accent1 4 10" xfId="20654"/>
    <cellStyle name="40% - Accent1 4 11" xfId="20655"/>
    <cellStyle name="40% - Accent1 4 12" xfId="20656"/>
    <cellStyle name="40% - Accent1 4 2" xfId="20657"/>
    <cellStyle name="40% - Accent1 4 2 10" xfId="20658"/>
    <cellStyle name="40% - Accent1 4 2 2" xfId="20659"/>
    <cellStyle name="40% - Accent1 4 2 2 2" xfId="20660"/>
    <cellStyle name="40% - Accent1 4 2 2 2 2" xfId="20661"/>
    <cellStyle name="40% - Accent1 4 2 2 3" xfId="20662"/>
    <cellStyle name="40% - Accent1 4 2 2 3 2" xfId="20663"/>
    <cellStyle name="40% - Accent1 4 2 2 4" xfId="20664"/>
    <cellStyle name="40% - Accent1 4 2 2 4 2" xfId="20665"/>
    <cellStyle name="40% - Accent1 4 2 2 5" xfId="20666"/>
    <cellStyle name="40% - Accent1 4 2 2 6" xfId="20667"/>
    <cellStyle name="40% - Accent1 4 2 2 7" xfId="20668"/>
    <cellStyle name="40% - Accent1 4 2 2 8" xfId="20669"/>
    <cellStyle name="40% - Accent1 4 2 2 9" xfId="20670"/>
    <cellStyle name="40% - Accent1 4 2 3" xfId="20671"/>
    <cellStyle name="40% - Accent1 4 2 3 2" xfId="20672"/>
    <cellStyle name="40% - Accent1 4 2 3 3" xfId="20673"/>
    <cellStyle name="40% - Accent1 4 2 3 4" xfId="20674"/>
    <cellStyle name="40% - Accent1 4 2 4" xfId="20675"/>
    <cellStyle name="40% - Accent1 4 2 4 2" xfId="20676"/>
    <cellStyle name="40% - Accent1 4 2 5" xfId="20677"/>
    <cellStyle name="40% - Accent1 4 2 5 2" xfId="20678"/>
    <cellStyle name="40% - Accent1 4 2 6" xfId="20679"/>
    <cellStyle name="40% - Accent1 4 2 6 2" xfId="20680"/>
    <cellStyle name="40% - Accent1 4 2 7" xfId="20681"/>
    <cellStyle name="40% - Accent1 4 2 8" xfId="20682"/>
    <cellStyle name="40% - Accent1 4 2 9" xfId="20683"/>
    <cellStyle name="40% - Accent1 4 3" xfId="20684"/>
    <cellStyle name="40% - Accent1 4 3 10" xfId="20685"/>
    <cellStyle name="40% - Accent1 4 3 2" xfId="20686"/>
    <cellStyle name="40% - Accent1 4 3 2 2" xfId="20687"/>
    <cellStyle name="40% - Accent1 4 3 2 2 2" xfId="20688"/>
    <cellStyle name="40% - Accent1 4 3 2 3" xfId="20689"/>
    <cellStyle name="40% - Accent1 4 3 2 3 2" xfId="20690"/>
    <cellStyle name="40% - Accent1 4 3 2 4" xfId="20691"/>
    <cellStyle name="40% - Accent1 4 3 2 4 2" xfId="20692"/>
    <cellStyle name="40% - Accent1 4 3 2 5" xfId="20693"/>
    <cellStyle name="40% - Accent1 4 3 2 6" xfId="20694"/>
    <cellStyle name="40% - Accent1 4 3 2 7" xfId="20695"/>
    <cellStyle name="40% - Accent1 4 3 2 8" xfId="20696"/>
    <cellStyle name="40% - Accent1 4 3 2 9" xfId="20697"/>
    <cellStyle name="40% - Accent1 4 3 3" xfId="20698"/>
    <cellStyle name="40% - Accent1 4 3 3 2" xfId="20699"/>
    <cellStyle name="40% - Accent1 4 3 4" xfId="20700"/>
    <cellStyle name="40% - Accent1 4 3 4 2" xfId="20701"/>
    <cellStyle name="40% - Accent1 4 3 5" xfId="20702"/>
    <cellStyle name="40% - Accent1 4 3 5 2" xfId="20703"/>
    <cellStyle name="40% - Accent1 4 3 6" xfId="20704"/>
    <cellStyle name="40% - Accent1 4 3 7" xfId="20705"/>
    <cellStyle name="40% - Accent1 4 3 8" xfId="20706"/>
    <cellStyle name="40% - Accent1 4 3 9" xfId="20707"/>
    <cellStyle name="40% - Accent1 4 4" xfId="20708"/>
    <cellStyle name="40% - Accent1 4 4 2" xfId="20709"/>
    <cellStyle name="40% - Accent1 4 4 2 2" xfId="20710"/>
    <cellStyle name="40% - Accent1 4 4 3" xfId="20711"/>
    <cellStyle name="40% - Accent1 4 4 3 2" xfId="20712"/>
    <cellStyle name="40% - Accent1 4 4 4" xfId="20713"/>
    <cellStyle name="40% - Accent1 4 4 4 2" xfId="20714"/>
    <cellStyle name="40% - Accent1 4 4 5" xfId="20715"/>
    <cellStyle name="40% - Accent1 4 4 6" xfId="20716"/>
    <cellStyle name="40% - Accent1 4 4 7" xfId="20717"/>
    <cellStyle name="40% - Accent1 4 4 8" xfId="20718"/>
    <cellStyle name="40% - Accent1 4 4 9" xfId="20719"/>
    <cellStyle name="40% - Accent1 4 5" xfId="20720"/>
    <cellStyle name="40% - Accent1 4 5 2" xfId="20721"/>
    <cellStyle name="40% - Accent1 4 5 3" xfId="20722"/>
    <cellStyle name="40% - Accent1 4 5 4" xfId="20723"/>
    <cellStyle name="40% - Accent1 4 6" xfId="20724"/>
    <cellStyle name="40% - Accent1 4 6 2" xfId="20725"/>
    <cellStyle name="40% - Accent1 4 6 3" xfId="20726"/>
    <cellStyle name="40% - Accent1 4 6 4" xfId="20727"/>
    <cellStyle name="40% - Accent1 4 7" xfId="20728"/>
    <cellStyle name="40% - Accent1 4 7 2" xfId="20729"/>
    <cellStyle name="40% - Accent1 4 8" xfId="20730"/>
    <cellStyle name="40% - Accent1 4 8 2" xfId="20731"/>
    <cellStyle name="40% - Accent1 4 9" xfId="20732"/>
    <cellStyle name="40% - Accent1 5" xfId="20733"/>
    <cellStyle name="40% - Accent1 5 10" xfId="20734"/>
    <cellStyle name="40% - Accent1 5 2" xfId="20735"/>
    <cellStyle name="40% - Accent1 5 2 2" xfId="20736"/>
    <cellStyle name="40% - Accent1 5 2 2 2" xfId="20737"/>
    <cellStyle name="40% - Accent1 5 2 2 3" xfId="20738"/>
    <cellStyle name="40% - Accent1 5 2 2 4" xfId="20739"/>
    <cellStyle name="40% - Accent1 5 2 3" xfId="20740"/>
    <cellStyle name="40% - Accent1 5 2 3 2" xfId="20741"/>
    <cellStyle name="40% - Accent1 5 2 4" xfId="20742"/>
    <cellStyle name="40% - Accent1 5 2 4 2" xfId="20743"/>
    <cellStyle name="40% - Accent1 5 2 5" xfId="20744"/>
    <cellStyle name="40% - Accent1 5 2 6" xfId="20745"/>
    <cellStyle name="40% - Accent1 5 2 7" xfId="20746"/>
    <cellStyle name="40% - Accent1 5 2 8" xfId="20747"/>
    <cellStyle name="40% - Accent1 5 3" xfId="20748"/>
    <cellStyle name="40% - Accent1 5 3 2" xfId="20749"/>
    <cellStyle name="40% - Accent1 5 3 3" xfId="20750"/>
    <cellStyle name="40% - Accent1 5 4" xfId="20751"/>
    <cellStyle name="40% - Accent1 5 4 2" xfId="20752"/>
    <cellStyle name="40% - Accent1 5 5" xfId="20753"/>
    <cellStyle name="40% - Accent1 5 5 2" xfId="20754"/>
    <cellStyle name="40% - Accent1 5 6" xfId="20755"/>
    <cellStyle name="40% - Accent1 5 6 2" xfId="20756"/>
    <cellStyle name="40% - Accent1 5 7" xfId="20757"/>
    <cellStyle name="40% - Accent1 5 8" xfId="20758"/>
    <cellStyle name="40% - Accent1 5 9" xfId="20759"/>
    <cellStyle name="40% - Accent1 6" xfId="20760"/>
    <cellStyle name="40% - Accent1 6 2" xfId="20761"/>
    <cellStyle name="40% - Accent1 6 2 2" xfId="20762"/>
    <cellStyle name="40% - Accent1 6 2 2 2" xfId="20763"/>
    <cellStyle name="40% - Accent1 6 2 3" xfId="20764"/>
    <cellStyle name="40% - Accent1 6 2 3 2" xfId="20765"/>
    <cellStyle name="40% - Accent1 6 2 4" xfId="20766"/>
    <cellStyle name="40% - Accent1 6 2 4 2" xfId="20767"/>
    <cellStyle name="40% - Accent1 6 2 5" xfId="20768"/>
    <cellStyle name="40% - Accent1 6 2 6" xfId="20769"/>
    <cellStyle name="40% - Accent1 6 2 7" xfId="20770"/>
    <cellStyle name="40% - Accent1 6 2 8" xfId="20771"/>
    <cellStyle name="40% - Accent1 6 2 9" xfId="20772"/>
    <cellStyle name="40% - Accent1 6 3" xfId="20773"/>
    <cellStyle name="40% - Accent1 6 3 2" xfId="20774"/>
    <cellStyle name="40% - Accent1 6 3 3" xfId="20775"/>
    <cellStyle name="40% - Accent1 6 3 4" xfId="20776"/>
    <cellStyle name="40% - Accent1 6 4" xfId="20777"/>
    <cellStyle name="40% - Accent1 6 4 2" xfId="20778"/>
    <cellStyle name="40% - Accent1 6 5" xfId="20779"/>
    <cellStyle name="40% - Accent1 6 5 2" xfId="20780"/>
    <cellStyle name="40% - Accent1 6 6" xfId="20781"/>
    <cellStyle name="40% - Accent1 6 7" xfId="20782"/>
    <cellStyle name="40% - Accent1 6 8" xfId="20783"/>
    <cellStyle name="40% - Accent1 6 9" xfId="20784"/>
    <cellStyle name="40% - Accent1 7" xfId="20785"/>
    <cellStyle name="40% - Accent1 7 10" xfId="20786"/>
    <cellStyle name="40% - Accent1 7 2" xfId="20787"/>
    <cellStyle name="40% - Accent1 7 2 2" xfId="20788"/>
    <cellStyle name="40% - Accent1 7 2 2 2" xfId="20789"/>
    <cellStyle name="40% - Accent1 7 2 3" xfId="20790"/>
    <cellStyle name="40% - Accent1 7 2 3 2" xfId="20791"/>
    <cellStyle name="40% - Accent1 7 2 4" xfId="20792"/>
    <cellStyle name="40% - Accent1 7 2 4 2" xfId="20793"/>
    <cellStyle name="40% - Accent1 7 2 5" xfId="20794"/>
    <cellStyle name="40% - Accent1 7 2 6" xfId="20795"/>
    <cellStyle name="40% - Accent1 7 2 7" xfId="20796"/>
    <cellStyle name="40% - Accent1 7 2 8" xfId="20797"/>
    <cellStyle name="40% - Accent1 7 2 9" xfId="20798"/>
    <cellStyle name="40% - Accent1 7 3" xfId="20799"/>
    <cellStyle name="40% - Accent1 7 3 2" xfId="20800"/>
    <cellStyle name="40% - Accent1 7 4" xfId="20801"/>
    <cellStyle name="40% - Accent1 7 4 2" xfId="20802"/>
    <cellStyle name="40% - Accent1 7 5" xfId="20803"/>
    <cellStyle name="40% - Accent1 7 5 2" xfId="20804"/>
    <cellStyle name="40% - Accent1 7 6" xfId="20805"/>
    <cellStyle name="40% - Accent1 7 7" xfId="20806"/>
    <cellStyle name="40% - Accent1 7 8" xfId="20807"/>
    <cellStyle name="40% - Accent1 7 9" xfId="20808"/>
    <cellStyle name="40% - Accent1 8" xfId="20809"/>
    <cellStyle name="40% - Accent1 8 2" xfId="20810"/>
    <cellStyle name="40% - Accent1 8 2 2" xfId="20811"/>
    <cellStyle name="40% - Accent1 8 3" xfId="20812"/>
    <cellStyle name="40% - Accent1 8 3 2" xfId="20813"/>
    <cellStyle name="40% - Accent1 8 4" xfId="20814"/>
    <cellStyle name="40% - Accent1 8 4 2" xfId="20815"/>
    <cellStyle name="40% - Accent1 8 5" xfId="20816"/>
    <cellStyle name="40% - Accent1 8 6" xfId="20817"/>
    <cellStyle name="40% - Accent1 8 7" xfId="20818"/>
    <cellStyle name="40% - Accent1 8 8" xfId="20819"/>
    <cellStyle name="40% - Accent1 8 9" xfId="20820"/>
    <cellStyle name="40% - Accent1 9" xfId="20821"/>
    <cellStyle name="40% - Accent1 9 2" xfId="20822"/>
    <cellStyle name="40% - Accent1 9 2 2" xfId="20823"/>
    <cellStyle name="40% - Accent1 9 3" xfId="20824"/>
    <cellStyle name="40% - Accent1 9 3 2" xfId="20825"/>
    <cellStyle name="40% - Accent1 9 4" xfId="20826"/>
    <cellStyle name="40% - Accent1 9 4 2" xfId="20827"/>
    <cellStyle name="40% - Accent1 9 5" xfId="20828"/>
    <cellStyle name="40% - Accent1 9 6" xfId="20829"/>
    <cellStyle name="40% - Accent1 9 7" xfId="20830"/>
    <cellStyle name="40% - Accent1 9 8" xfId="20831"/>
    <cellStyle name="40% - Accent1 9 9" xfId="20832"/>
    <cellStyle name="40% - Accent2 10" xfId="20833"/>
    <cellStyle name="40% - Accent2 10 2" xfId="20834"/>
    <cellStyle name="40% - Accent2 10 2 2" xfId="20835"/>
    <cellStyle name="40% - Accent2 10 3" xfId="20836"/>
    <cellStyle name="40% - Accent2 10 3 2" xfId="20837"/>
    <cellStyle name="40% - Accent2 10 4" xfId="20838"/>
    <cellStyle name="40% - Accent2 10 4 2" xfId="20839"/>
    <cellStyle name="40% - Accent2 10 5" xfId="20840"/>
    <cellStyle name="40% - Accent2 10 6" xfId="20841"/>
    <cellStyle name="40% - Accent2 10 7" xfId="20842"/>
    <cellStyle name="40% - Accent2 10 8" xfId="20843"/>
    <cellStyle name="40% - Accent2 10 9" xfId="20844"/>
    <cellStyle name="40% - Accent2 11" xfId="20845"/>
    <cellStyle name="40% - Accent2 11 2" xfId="20846"/>
    <cellStyle name="40% - Accent2 11 2 2" xfId="20847"/>
    <cellStyle name="40% - Accent2 11 3" xfId="20848"/>
    <cellStyle name="40% - Accent2 11 3 2" xfId="20849"/>
    <cellStyle name="40% - Accent2 11 4" xfId="20850"/>
    <cellStyle name="40% - Accent2 11 5" xfId="20851"/>
    <cellStyle name="40% - Accent2 11 6" xfId="20852"/>
    <cellStyle name="40% - Accent2 11 7" xfId="20853"/>
    <cellStyle name="40% - Accent2 11 8" xfId="20854"/>
    <cellStyle name="40% - Accent2 12" xfId="20855"/>
    <cellStyle name="40% - Accent2 12 2" xfId="20856"/>
    <cellStyle name="40% - Accent2 12 2 2" xfId="20857"/>
    <cellStyle name="40% - Accent2 12 3" xfId="20858"/>
    <cellStyle name="40% - Accent2 12 4" xfId="20859"/>
    <cellStyle name="40% - Accent2 12 5" xfId="20860"/>
    <cellStyle name="40% - Accent2 13" xfId="20861"/>
    <cellStyle name="40% - Accent2 13 2" xfId="20862"/>
    <cellStyle name="40% - Accent2 13 3" xfId="20863"/>
    <cellStyle name="40% - Accent2 14" xfId="20864"/>
    <cellStyle name="40% - Accent2 14 2" xfId="20865"/>
    <cellStyle name="40% - Accent2 15" xfId="20866"/>
    <cellStyle name="40% - Accent2 16" xfId="20867"/>
    <cellStyle name="40% - Accent2 17" xfId="20868"/>
    <cellStyle name="40% - Accent2 18" xfId="20869"/>
    <cellStyle name="40% - Accent2 19" xfId="20870"/>
    <cellStyle name="40% - Accent2 2" xfId="20871"/>
    <cellStyle name="40% - Accent2 2 10" xfId="20872"/>
    <cellStyle name="40% - Accent2 2 11" xfId="20873"/>
    <cellStyle name="40% - Accent2 2 12" xfId="20874"/>
    <cellStyle name="40% - Accent2 2 13" xfId="20875"/>
    <cellStyle name="40% - Accent2 2 14" xfId="20876"/>
    <cellStyle name="40% - Accent2 2 2" xfId="20877"/>
    <cellStyle name="40% - Accent2 2 2 10" xfId="20878"/>
    <cellStyle name="40% - Accent2 2 2 11" xfId="20879"/>
    <cellStyle name="40% - Accent2 2 2 12" xfId="20880"/>
    <cellStyle name="40% - Accent2 2 2 2" xfId="20881"/>
    <cellStyle name="40% - Accent2 2 2 2 2" xfId="20882"/>
    <cellStyle name="40% - Accent2 2 2 2 2 2" xfId="20883"/>
    <cellStyle name="40% - Accent2 2 2 2 2 2 2" xfId="20884"/>
    <cellStyle name="40% - Accent2 2 2 2 2 3" xfId="20885"/>
    <cellStyle name="40% - Accent2 2 2 2 2 3 2" xfId="20886"/>
    <cellStyle name="40% - Accent2 2 2 2 2 4" xfId="20887"/>
    <cellStyle name="40% - Accent2 2 2 2 2 4 2" xfId="20888"/>
    <cellStyle name="40% - Accent2 2 2 2 2 5" xfId="20889"/>
    <cellStyle name="40% - Accent2 2 2 2 2 6" xfId="20890"/>
    <cellStyle name="40% - Accent2 2 2 2 2 7" xfId="20891"/>
    <cellStyle name="40% - Accent2 2 2 2 2 8" xfId="20892"/>
    <cellStyle name="40% - Accent2 2 2 2 2 9" xfId="20893"/>
    <cellStyle name="40% - Accent2 2 2 2 3" xfId="20894"/>
    <cellStyle name="40% - Accent2 2 2 2 3 2" xfId="20895"/>
    <cellStyle name="40% - Accent2 2 2 2 3 3" xfId="20896"/>
    <cellStyle name="40% - Accent2 2 2 2 3 4" xfId="20897"/>
    <cellStyle name="40% - Accent2 2 2 2 4" xfId="20898"/>
    <cellStyle name="40% - Accent2 2 2 2 4 2" xfId="20899"/>
    <cellStyle name="40% - Accent2 2 2 2 5" xfId="20900"/>
    <cellStyle name="40% - Accent2 2 2 2 5 2" xfId="20901"/>
    <cellStyle name="40% - Accent2 2 2 2 6" xfId="20902"/>
    <cellStyle name="40% - Accent2 2 2 2 7" xfId="20903"/>
    <cellStyle name="40% - Accent2 2 2 2 8" xfId="20904"/>
    <cellStyle name="40% - Accent2 2 2 2 9" xfId="20905"/>
    <cellStyle name="40% - Accent2 2 2 3" xfId="20906"/>
    <cellStyle name="40% - Accent2 2 2 3 10" xfId="20907"/>
    <cellStyle name="40% - Accent2 2 2 3 2" xfId="20908"/>
    <cellStyle name="40% - Accent2 2 2 3 2 2" xfId="20909"/>
    <cellStyle name="40% - Accent2 2 2 3 2 2 2" xfId="20910"/>
    <cellStyle name="40% - Accent2 2 2 3 2 3" xfId="20911"/>
    <cellStyle name="40% - Accent2 2 2 3 2 3 2" xfId="20912"/>
    <cellStyle name="40% - Accent2 2 2 3 2 4" xfId="20913"/>
    <cellStyle name="40% - Accent2 2 2 3 2 4 2" xfId="20914"/>
    <cellStyle name="40% - Accent2 2 2 3 2 5" xfId="20915"/>
    <cellStyle name="40% - Accent2 2 2 3 2 6" xfId="20916"/>
    <cellStyle name="40% - Accent2 2 2 3 2 7" xfId="20917"/>
    <cellStyle name="40% - Accent2 2 2 3 2 8" xfId="20918"/>
    <cellStyle name="40% - Accent2 2 2 3 2 9" xfId="20919"/>
    <cellStyle name="40% - Accent2 2 2 3 3" xfId="20920"/>
    <cellStyle name="40% - Accent2 2 2 3 3 2" xfId="20921"/>
    <cellStyle name="40% - Accent2 2 2 3 4" xfId="20922"/>
    <cellStyle name="40% - Accent2 2 2 3 4 2" xfId="20923"/>
    <cellStyle name="40% - Accent2 2 2 3 5" xfId="20924"/>
    <cellStyle name="40% - Accent2 2 2 3 5 2" xfId="20925"/>
    <cellStyle name="40% - Accent2 2 2 3 6" xfId="20926"/>
    <cellStyle name="40% - Accent2 2 2 3 7" xfId="20927"/>
    <cellStyle name="40% - Accent2 2 2 3 8" xfId="20928"/>
    <cellStyle name="40% - Accent2 2 2 3 9" xfId="20929"/>
    <cellStyle name="40% - Accent2 2 2 4" xfId="20930"/>
    <cellStyle name="40% - Accent2 2 2 4 2" xfId="20931"/>
    <cellStyle name="40% - Accent2 2 2 4 2 2" xfId="20932"/>
    <cellStyle name="40% - Accent2 2 2 4 3" xfId="20933"/>
    <cellStyle name="40% - Accent2 2 2 4 3 2" xfId="20934"/>
    <cellStyle name="40% - Accent2 2 2 4 4" xfId="20935"/>
    <cellStyle name="40% - Accent2 2 2 4 4 2" xfId="20936"/>
    <cellStyle name="40% - Accent2 2 2 4 5" xfId="20937"/>
    <cellStyle name="40% - Accent2 2 2 4 6" xfId="20938"/>
    <cellStyle name="40% - Accent2 2 2 4 7" xfId="20939"/>
    <cellStyle name="40% - Accent2 2 2 4 8" xfId="20940"/>
    <cellStyle name="40% - Accent2 2 2 4 9" xfId="20941"/>
    <cellStyle name="40% - Accent2 2 2 5" xfId="20942"/>
    <cellStyle name="40% - Accent2 2 2 5 2" xfId="20943"/>
    <cellStyle name="40% - Accent2 2 2 5 3" xfId="20944"/>
    <cellStyle name="40% - Accent2 2 2 6" xfId="20945"/>
    <cellStyle name="40% - Accent2 2 2 6 2" xfId="20946"/>
    <cellStyle name="40% - Accent2 2 2 6 3" xfId="20947"/>
    <cellStyle name="40% - Accent2 2 2 6 4" xfId="20948"/>
    <cellStyle name="40% - Accent2 2 2 7" xfId="20949"/>
    <cellStyle name="40% - Accent2 2 2 7 2" xfId="20950"/>
    <cellStyle name="40% - Accent2 2 2 8" xfId="20951"/>
    <cellStyle name="40% - Accent2 2 2 8 2" xfId="20952"/>
    <cellStyle name="40% - Accent2 2 2 9" xfId="20953"/>
    <cellStyle name="40% - Accent2 2 3" xfId="20954"/>
    <cellStyle name="40% - Accent2 2 3 2" xfId="20955"/>
    <cellStyle name="40% - Accent2 2 3 2 2" xfId="20956"/>
    <cellStyle name="40% - Accent2 2 3 2 2 2" xfId="20957"/>
    <cellStyle name="40% - Accent2 2 3 2 3" xfId="20958"/>
    <cellStyle name="40% - Accent2 2 3 2 3 2" xfId="20959"/>
    <cellStyle name="40% - Accent2 2 3 2 4" xfId="20960"/>
    <cellStyle name="40% - Accent2 2 3 2 4 2" xfId="20961"/>
    <cellStyle name="40% - Accent2 2 3 2 5" xfId="20962"/>
    <cellStyle name="40% - Accent2 2 3 2 6" xfId="20963"/>
    <cellStyle name="40% - Accent2 2 3 2 7" xfId="20964"/>
    <cellStyle name="40% - Accent2 2 3 2 8" xfId="20965"/>
    <cellStyle name="40% - Accent2 2 3 2 9" xfId="20966"/>
    <cellStyle name="40% - Accent2 2 3 3" xfId="20967"/>
    <cellStyle name="40% - Accent2 2 3 3 2" xfId="20968"/>
    <cellStyle name="40% - Accent2 2 3 3 3" xfId="20969"/>
    <cellStyle name="40% - Accent2 2 3 3 4" xfId="20970"/>
    <cellStyle name="40% - Accent2 2 3 4" xfId="20971"/>
    <cellStyle name="40% - Accent2 2 3 4 2" xfId="20972"/>
    <cellStyle name="40% - Accent2 2 3 5" xfId="20973"/>
    <cellStyle name="40% - Accent2 2 3 5 2" xfId="20974"/>
    <cellStyle name="40% - Accent2 2 3 6" xfId="20975"/>
    <cellStyle name="40% - Accent2 2 3 7" xfId="20976"/>
    <cellStyle name="40% - Accent2 2 3 8" xfId="20977"/>
    <cellStyle name="40% - Accent2 2 3 9" xfId="20978"/>
    <cellStyle name="40% - Accent2 2 4" xfId="20979"/>
    <cellStyle name="40% - Accent2 2 4 10" xfId="20980"/>
    <cellStyle name="40% - Accent2 2 4 2" xfId="20981"/>
    <cellStyle name="40% - Accent2 2 4 2 2" xfId="20982"/>
    <cellStyle name="40% - Accent2 2 4 2 2 2" xfId="20983"/>
    <cellStyle name="40% - Accent2 2 4 2 3" xfId="20984"/>
    <cellStyle name="40% - Accent2 2 4 2 3 2" xfId="20985"/>
    <cellStyle name="40% - Accent2 2 4 2 4" xfId="20986"/>
    <cellStyle name="40% - Accent2 2 4 2 4 2" xfId="20987"/>
    <cellStyle name="40% - Accent2 2 4 2 5" xfId="20988"/>
    <cellStyle name="40% - Accent2 2 4 2 6" xfId="20989"/>
    <cellStyle name="40% - Accent2 2 4 2 7" xfId="20990"/>
    <cellStyle name="40% - Accent2 2 4 2 8" xfId="20991"/>
    <cellStyle name="40% - Accent2 2 4 2 9" xfId="20992"/>
    <cellStyle name="40% - Accent2 2 4 3" xfId="20993"/>
    <cellStyle name="40% - Accent2 2 4 3 2" xfId="20994"/>
    <cellStyle name="40% - Accent2 2 4 3 3" xfId="20995"/>
    <cellStyle name="40% - Accent2 2 4 3 4" xfId="20996"/>
    <cellStyle name="40% - Accent2 2 4 4" xfId="20997"/>
    <cellStyle name="40% - Accent2 2 4 4 2" xfId="20998"/>
    <cellStyle name="40% - Accent2 2 4 4 3" xfId="20999"/>
    <cellStyle name="40% - Accent2 2 4 4 4" xfId="21000"/>
    <cellStyle name="40% - Accent2 2 4 5" xfId="21001"/>
    <cellStyle name="40% - Accent2 2 4 5 2" xfId="21002"/>
    <cellStyle name="40% - Accent2 2 4 6" xfId="21003"/>
    <cellStyle name="40% - Accent2 2 4 7" xfId="21004"/>
    <cellStyle name="40% - Accent2 2 4 8" xfId="21005"/>
    <cellStyle name="40% - Accent2 2 4 9" xfId="21006"/>
    <cellStyle name="40% - Accent2 2 5" xfId="21007"/>
    <cellStyle name="40% - Accent2 2 5 2" xfId="21008"/>
    <cellStyle name="40% - Accent2 2 5 2 2" xfId="21009"/>
    <cellStyle name="40% - Accent2 2 5 3" xfId="21010"/>
    <cellStyle name="40% - Accent2 2 5 3 2" xfId="21011"/>
    <cellStyle name="40% - Accent2 2 5 4" xfId="21012"/>
    <cellStyle name="40% - Accent2 2 5 4 2" xfId="21013"/>
    <cellStyle name="40% - Accent2 2 5 5" xfId="21014"/>
    <cellStyle name="40% - Accent2 2 5 6" xfId="21015"/>
    <cellStyle name="40% - Accent2 2 5 7" xfId="21016"/>
    <cellStyle name="40% - Accent2 2 5 8" xfId="21017"/>
    <cellStyle name="40% - Accent2 2 5 9" xfId="21018"/>
    <cellStyle name="40% - Accent2 2 6" xfId="21019"/>
    <cellStyle name="40% - Accent2 2 6 2" xfId="21020"/>
    <cellStyle name="40% - Accent2 2 6 2 2" xfId="21021"/>
    <cellStyle name="40% - Accent2 2 6 3" xfId="21022"/>
    <cellStyle name="40% - Accent2 2 6 3 2" xfId="21023"/>
    <cellStyle name="40% - Accent2 2 6 4" xfId="21024"/>
    <cellStyle name="40% - Accent2 2 6 4 2" xfId="21025"/>
    <cellStyle name="40% - Accent2 2 6 5" xfId="21026"/>
    <cellStyle name="40% - Accent2 2 6 6" xfId="21027"/>
    <cellStyle name="40% - Accent2 2 6 7" xfId="21028"/>
    <cellStyle name="40% - Accent2 2 6 8" xfId="21029"/>
    <cellStyle name="40% - Accent2 2 6 9" xfId="21030"/>
    <cellStyle name="40% - Accent2 2 7" xfId="21031"/>
    <cellStyle name="40% - Accent2 2 7 2" xfId="21032"/>
    <cellStyle name="40% - Accent2 2 7 3" xfId="21033"/>
    <cellStyle name="40% - Accent2 2 7 4" xfId="21034"/>
    <cellStyle name="40% - Accent2 2 8" xfId="21035"/>
    <cellStyle name="40% - Accent2 2 8 2" xfId="21036"/>
    <cellStyle name="40% - Accent2 2 9" xfId="21037"/>
    <cellStyle name="40% - Accent2 2 9 2" xfId="21038"/>
    <cellStyle name="40% - Accent2 20" xfId="21039"/>
    <cellStyle name="40% - Accent2 3" xfId="21040"/>
    <cellStyle name="40% - Accent2 3 10" xfId="21041"/>
    <cellStyle name="40% - Accent2 3 11" xfId="21042"/>
    <cellStyle name="40% - Accent2 3 12" xfId="21043"/>
    <cellStyle name="40% - Accent2 3 2" xfId="21044"/>
    <cellStyle name="40% - Accent2 3 2 10" xfId="21045"/>
    <cellStyle name="40% - Accent2 3 2 2" xfId="21046"/>
    <cellStyle name="40% - Accent2 3 2 2 2" xfId="21047"/>
    <cellStyle name="40% - Accent2 3 2 2 2 2" xfId="21048"/>
    <cellStyle name="40% - Accent2 3 2 2 3" xfId="21049"/>
    <cellStyle name="40% - Accent2 3 2 2 3 2" xfId="21050"/>
    <cellStyle name="40% - Accent2 3 2 2 4" xfId="21051"/>
    <cellStyle name="40% - Accent2 3 2 2 4 2" xfId="21052"/>
    <cellStyle name="40% - Accent2 3 2 2 5" xfId="21053"/>
    <cellStyle name="40% - Accent2 3 2 2 6" xfId="21054"/>
    <cellStyle name="40% - Accent2 3 2 2 7" xfId="21055"/>
    <cellStyle name="40% - Accent2 3 2 2 8" xfId="21056"/>
    <cellStyle name="40% - Accent2 3 2 2 9" xfId="21057"/>
    <cellStyle name="40% - Accent2 3 2 3" xfId="21058"/>
    <cellStyle name="40% - Accent2 3 2 3 2" xfId="21059"/>
    <cellStyle name="40% - Accent2 3 2 3 3" xfId="21060"/>
    <cellStyle name="40% - Accent2 3 2 3 4" xfId="21061"/>
    <cellStyle name="40% - Accent2 3 2 4" xfId="21062"/>
    <cellStyle name="40% - Accent2 3 2 4 2" xfId="21063"/>
    <cellStyle name="40% - Accent2 3 2 5" xfId="21064"/>
    <cellStyle name="40% - Accent2 3 2 5 2" xfId="21065"/>
    <cellStyle name="40% - Accent2 3 2 6" xfId="21066"/>
    <cellStyle name="40% - Accent2 3 2 6 2" xfId="21067"/>
    <cellStyle name="40% - Accent2 3 2 7" xfId="21068"/>
    <cellStyle name="40% - Accent2 3 2 8" xfId="21069"/>
    <cellStyle name="40% - Accent2 3 2 9" xfId="21070"/>
    <cellStyle name="40% - Accent2 3 3" xfId="21071"/>
    <cellStyle name="40% - Accent2 3 3 2" xfId="21072"/>
    <cellStyle name="40% - Accent2 3 3 2 2" xfId="21073"/>
    <cellStyle name="40% - Accent2 3 3 2 2 2" xfId="21074"/>
    <cellStyle name="40% - Accent2 3 3 2 3" xfId="21075"/>
    <cellStyle name="40% - Accent2 3 3 2 3 2" xfId="21076"/>
    <cellStyle name="40% - Accent2 3 3 2 4" xfId="21077"/>
    <cellStyle name="40% - Accent2 3 3 2 4 2" xfId="21078"/>
    <cellStyle name="40% - Accent2 3 3 2 5" xfId="21079"/>
    <cellStyle name="40% - Accent2 3 3 2 6" xfId="21080"/>
    <cellStyle name="40% - Accent2 3 3 2 7" xfId="21081"/>
    <cellStyle name="40% - Accent2 3 3 2 8" xfId="21082"/>
    <cellStyle name="40% - Accent2 3 3 2 9" xfId="21083"/>
    <cellStyle name="40% - Accent2 3 3 3" xfId="21084"/>
    <cellStyle name="40% - Accent2 3 3 3 2" xfId="21085"/>
    <cellStyle name="40% - Accent2 3 3 3 3" xfId="21086"/>
    <cellStyle name="40% - Accent2 3 3 3 4" xfId="21087"/>
    <cellStyle name="40% - Accent2 3 3 4" xfId="21088"/>
    <cellStyle name="40% - Accent2 3 3 4 2" xfId="21089"/>
    <cellStyle name="40% - Accent2 3 3 5" xfId="21090"/>
    <cellStyle name="40% - Accent2 3 3 5 2" xfId="21091"/>
    <cellStyle name="40% - Accent2 3 3 6" xfId="21092"/>
    <cellStyle name="40% - Accent2 3 3 7" xfId="21093"/>
    <cellStyle name="40% - Accent2 3 3 8" xfId="21094"/>
    <cellStyle name="40% - Accent2 3 3 9" xfId="21095"/>
    <cellStyle name="40% - Accent2 3 4" xfId="21096"/>
    <cellStyle name="40% - Accent2 3 4 2" xfId="21097"/>
    <cellStyle name="40% - Accent2 3 4 2 2" xfId="21098"/>
    <cellStyle name="40% - Accent2 3 4 3" xfId="21099"/>
    <cellStyle name="40% - Accent2 3 4 3 2" xfId="21100"/>
    <cellStyle name="40% - Accent2 3 4 4" xfId="21101"/>
    <cellStyle name="40% - Accent2 3 4 4 2" xfId="21102"/>
    <cellStyle name="40% - Accent2 3 4 5" xfId="21103"/>
    <cellStyle name="40% - Accent2 3 4 6" xfId="21104"/>
    <cellStyle name="40% - Accent2 3 4 7" xfId="21105"/>
    <cellStyle name="40% - Accent2 3 4 8" xfId="21106"/>
    <cellStyle name="40% - Accent2 3 4 9" xfId="21107"/>
    <cellStyle name="40% - Accent2 3 5" xfId="21108"/>
    <cellStyle name="40% - Accent2 3 5 2" xfId="21109"/>
    <cellStyle name="40% - Accent2 3 5 3" xfId="21110"/>
    <cellStyle name="40% - Accent2 3 6" xfId="21111"/>
    <cellStyle name="40% - Accent2 3 6 2" xfId="21112"/>
    <cellStyle name="40% - Accent2 3 6 3" xfId="21113"/>
    <cellStyle name="40% - Accent2 3 6 4" xfId="21114"/>
    <cellStyle name="40% - Accent2 3 7" xfId="21115"/>
    <cellStyle name="40% - Accent2 3 7 2" xfId="21116"/>
    <cellStyle name="40% - Accent2 3 8" xfId="21117"/>
    <cellStyle name="40% - Accent2 3 8 2" xfId="21118"/>
    <cellStyle name="40% - Accent2 3 9" xfId="21119"/>
    <cellStyle name="40% - Accent2 4" xfId="21120"/>
    <cellStyle name="40% - Accent2 4 10" xfId="21121"/>
    <cellStyle name="40% - Accent2 4 11" xfId="21122"/>
    <cellStyle name="40% - Accent2 4 12" xfId="21123"/>
    <cellStyle name="40% - Accent2 4 2" xfId="21124"/>
    <cellStyle name="40% - Accent2 4 2 10" xfId="21125"/>
    <cellStyle name="40% - Accent2 4 2 2" xfId="21126"/>
    <cellStyle name="40% - Accent2 4 2 2 2" xfId="21127"/>
    <cellStyle name="40% - Accent2 4 2 2 2 2" xfId="21128"/>
    <cellStyle name="40% - Accent2 4 2 2 3" xfId="21129"/>
    <cellStyle name="40% - Accent2 4 2 2 3 2" xfId="21130"/>
    <cellStyle name="40% - Accent2 4 2 2 4" xfId="21131"/>
    <cellStyle name="40% - Accent2 4 2 2 4 2" xfId="21132"/>
    <cellStyle name="40% - Accent2 4 2 2 5" xfId="21133"/>
    <cellStyle name="40% - Accent2 4 2 2 6" xfId="21134"/>
    <cellStyle name="40% - Accent2 4 2 2 7" xfId="21135"/>
    <cellStyle name="40% - Accent2 4 2 2 8" xfId="21136"/>
    <cellStyle name="40% - Accent2 4 2 2 9" xfId="21137"/>
    <cellStyle name="40% - Accent2 4 2 3" xfId="21138"/>
    <cellStyle name="40% - Accent2 4 2 3 2" xfId="21139"/>
    <cellStyle name="40% - Accent2 4 2 3 3" xfId="21140"/>
    <cellStyle name="40% - Accent2 4 2 3 4" xfId="21141"/>
    <cellStyle name="40% - Accent2 4 2 4" xfId="21142"/>
    <cellStyle name="40% - Accent2 4 2 4 2" xfId="21143"/>
    <cellStyle name="40% - Accent2 4 2 5" xfId="21144"/>
    <cellStyle name="40% - Accent2 4 2 5 2" xfId="21145"/>
    <cellStyle name="40% - Accent2 4 2 6" xfId="21146"/>
    <cellStyle name="40% - Accent2 4 2 6 2" xfId="21147"/>
    <cellStyle name="40% - Accent2 4 2 7" xfId="21148"/>
    <cellStyle name="40% - Accent2 4 2 8" xfId="21149"/>
    <cellStyle name="40% - Accent2 4 2 9" xfId="21150"/>
    <cellStyle name="40% - Accent2 4 3" xfId="21151"/>
    <cellStyle name="40% - Accent2 4 3 10" xfId="21152"/>
    <cellStyle name="40% - Accent2 4 3 2" xfId="21153"/>
    <cellStyle name="40% - Accent2 4 3 2 2" xfId="21154"/>
    <cellStyle name="40% - Accent2 4 3 2 2 2" xfId="21155"/>
    <cellStyle name="40% - Accent2 4 3 2 3" xfId="21156"/>
    <cellStyle name="40% - Accent2 4 3 2 3 2" xfId="21157"/>
    <cellStyle name="40% - Accent2 4 3 2 4" xfId="21158"/>
    <cellStyle name="40% - Accent2 4 3 2 4 2" xfId="21159"/>
    <cellStyle name="40% - Accent2 4 3 2 5" xfId="21160"/>
    <cellStyle name="40% - Accent2 4 3 2 6" xfId="21161"/>
    <cellStyle name="40% - Accent2 4 3 2 7" xfId="21162"/>
    <cellStyle name="40% - Accent2 4 3 2 8" xfId="21163"/>
    <cellStyle name="40% - Accent2 4 3 2 9" xfId="21164"/>
    <cellStyle name="40% - Accent2 4 3 3" xfId="21165"/>
    <cellStyle name="40% - Accent2 4 3 3 2" xfId="21166"/>
    <cellStyle name="40% - Accent2 4 3 4" xfId="21167"/>
    <cellStyle name="40% - Accent2 4 3 4 2" xfId="21168"/>
    <cellStyle name="40% - Accent2 4 3 5" xfId="21169"/>
    <cellStyle name="40% - Accent2 4 3 5 2" xfId="21170"/>
    <cellStyle name="40% - Accent2 4 3 6" xfId="21171"/>
    <cellStyle name="40% - Accent2 4 3 7" xfId="21172"/>
    <cellStyle name="40% - Accent2 4 3 8" xfId="21173"/>
    <cellStyle name="40% - Accent2 4 3 9" xfId="21174"/>
    <cellStyle name="40% - Accent2 4 4" xfId="21175"/>
    <cellStyle name="40% - Accent2 4 4 2" xfId="21176"/>
    <cellStyle name="40% - Accent2 4 4 2 2" xfId="21177"/>
    <cellStyle name="40% - Accent2 4 4 3" xfId="21178"/>
    <cellStyle name="40% - Accent2 4 4 3 2" xfId="21179"/>
    <cellStyle name="40% - Accent2 4 4 4" xfId="21180"/>
    <cellStyle name="40% - Accent2 4 4 4 2" xfId="21181"/>
    <cellStyle name="40% - Accent2 4 4 5" xfId="21182"/>
    <cellStyle name="40% - Accent2 4 4 6" xfId="21183"/>
    <cellStyle name="40% - Accent2 4 4 7" xfId="21184"/>
    <cellStyle name="40% - Accent2 4 4 8" xfId="21185"/>
    <cellStyle name="40% - Accent2 4 4 9" xfId="21186"/>
    <cellStyle name="40% - Accent2 4 5" xfId="21187"/>
    <cellStyle name="40% - Accent2 4 5 2" xfId="21188"/>
    <cellStyle name="40% - Accent2 4 5 3" xfId="21189"/>
    <cellStyle name="40% - Accent2 4 5 4" xfId="21190"/>
    <cellStyle name="40% - Accent2 4 6" xfId="21191"/>
    <cellStyle name="40% - Accent2 4 6 2" xfId="21192"/>
    <cellStyle name="40% - Accent2 4 6 3" xfId="21193"/>
    <cellStyle name="40% - Accent2 4 6 4" xfId="21194"/>
    <cellStyle name="40% - Accent2 4 7" xfId="21195"/>
    <cellStyle name="40% - Accent2 4 7 2" xfId="21196"/>
    <cellStyle name="40% - Accent2 4 8" xfId="21197"/>
    <cellStyle name="40% - Accent2 4 8 2" xfId="21198"/>
    <cellStyle name="40% - Accent2 4 9" xfId="21199"/>
    <cellStyle name="40% - Accent2 5" xfId="21200"/>
    <cellStyle name="40% - Accent2 5 10" xfId="21201"/>
    <cellStyle name="40% - Accent2 5 2" xfId="21202"/>
    <cellStyle name="40% - Accent2 5 2 2" xfId="21203"/>
    <cellStyle name="40% - Accent2 5 2 2 2" xfId="21204"/>
    <cellStyle name="40% - Accent2 5 2 2 3" xfId="21205"/>
    <cellStyle name="40% - Accent2 5 2 2 4" xfId="21206"/>
    <cellStyle name="40% - Accent2 5 2 3" xfId="21207"/>
    <cellStyle name="40% - Accent2 5 2 3 2" xfId="21208"/>
    <cellStyle name="40% - Accent2 5 2 4" xfId="21209"/>
    <cellStyle name="40% - Accent2 5 2 4 2" xfId="21210"/>
    <cellStyle name="40% - Accent2 5 2 5" xfId="21211"/>
    <cellStyle name="40% - Accent2 5 2 6" xfId="21212"/>
    <cellStyle name="40% - Accent2 5 2 7" xfId="21213"/>
    <cellStyle name="40% - Accent2 5 2 8" xfId="21214"/>
    <cellStyle name="40% - Accent2 5 3" xfId="21215"/>
    <cellStyle name="40% - Accent2 5 3 2" xfId="21216"/>
    <cellStyle name="40% - Accent2 5 3 3" xfId="21217"/>
    <cellStyle name="40% - Accent2 5 4" xfId="21218"/>
    <cellStyle name="40% - Accent2 5 4 2" xfId="21219"/>
    <cellStyle name="40% - Accent2 5 5" xfId="21220"/>
    <cellStyle name="40% - Accent2 5 5 2" xfId="21221"/>
    <cellStyle name="40% - Accent2 5 6" xfId="21222"/>
    <cellStyle name="40% - Accent2 5 6 2" xfId="21223"/>
    <cellStyle name="40% - Accent2 5 7" xfId="21224"/>
    <cellStyle name="40% - Accent2 5 8" xfId="21225"/>
    <cellStyle name="40% - Accent2 5 9" xfId="21226"/>
    <cellStyle name="40% - Accent2 6" xfId="21227"/>
    <cellStyle name="40% - Accent2 6 2" xfId="21228"/>
    <cellStyle name="40% - Accent2 6 2 2" xfId="21229"/>
    <cellStyle name="40% - Accent2 6 2 2 2" xfId="21230"/>
    <cellStyle name="40% - Accent2 6 2 3" xfId="21231"/>
    <cellStyle name="40% - Accent2 6 2 3 2" xfId="21232"/>
    <cellStyle name="40% - Accent2 6 2 4" xfId="21233"/>
    <cellStyle name="40% - Accent2 6 2 4 2" xfId="21234"/>
    <cellStyle name="40% - Accent2 6 2 5" xfId="21235"/>
    <cellStyle name="40% - Accent2 6 2 6" xfId="21236"/>
    <cellStyle name="40% - Accent2 6 2 7" xfId="21237"/>
    <cellStyle name="40% - Accent2 6 2 8" xfId="21238"/>
    <cellStyle name="40% - Accent2 6 2 9" xfId="21239"/>
    <cellStyle name="40% - Accent2 6 3" xfId="21240"/>
    <cellStyle name="40% - Accent2 6 3 2" xfId="21241"/>
    <cellStyle name="40% - Accent2 6 3 3" xfId="21242"/>
    <cellStyle name="40% - Accent2 6 3 4" xfId="21243"/>
    <cellStyle name="40% - Accent2 6 4" xfId="21244"/>
    <cellStyle name="40% - Accent2 6 4 2" xfId="21245"/>
    <cellStyle name="40% - Accent2 6 5" xfId="21246"/>
    <cellStyle name="40% - Accent2 6 5 2" xfId="21247"/>
    <cellStyle name="40% - Accent2 6 6" xfId="21248"/>
    <cellStyle name="40% - Accent2 6 7" xfId="21249"/>
    <cellStyle name="40% - Accent2 6 8" xfId="21250"/>
    <cellStyle name="40% - Accent2 6 9" xfId="21251"/>
    <cellStyle name="40% - Accent2 7" xfId="21252"/>
    <cellStyle name="40% - Accent2 7 10" xfId="21253"/>
    <cellStyle name="40% - Accent2 7 2" xfId="21254"/>
    <cellStyle name="40% - Accent2 7 2 2" xfId="21255"/>
    <cellStyle name="40% - Accent2 7 2 2 2" xfId="21256"/>
    <cellStyle name="40% - Accent2 7 2 3" xfId="21257"/>
    <cellStyle name="40% - Accent2 7 2 3 2" xfId="21258"/>
    <cellStyle name="40% - Accent2 7 2 4" xfId="21259"/>
    <cellStyle name="40% - Accent2 7 2 4 2" xfId="21260"/>
    <cellStyle name="40% - Accent2 7 2 5" xfId="21261"/>
    <cellStyle name="40% - Accent2 7 2 6" xfId="21262"/>
    <cellStyle name="40% - Accent2 7 2 7" xfId="21263"/>
    <cellStyle name="40% - Accent2 7 2 8" xfId="21264"/>
    <cellStyle name="40% - Accent2 7 2 9" xfId="21265"/>
    <cellStyle name="40% - Accent2 7 3" xfId="21266"/>
    <cellStyle name="40% - Accent2 7 3 2" xfId="21267"/>
    <cellStyle name="40% - Accent2 7 4" xfId="21268"/>
    <cellStyle name="40% - Accent2 7 4 2" xfId="21269"/>
    <cellStyle name="40% - Accent2 7 5" xfId="21270"/>
    <cellStyle name="40% - Accent2 7 5 2" xfId="21271"/>
    <cellStyle name="40% - Accent2 7 6" xfId="21272"/>
    <cellStyle name="40% - Accent2 7 7" xfId="21273"/>
    <cellStyle name="40% - Accent2 7 8" xfId="21274"/>
    <cellStyle name="40% - Accent2 7 9" xfId="21275"/>
    <cellStyle name="40% - Accent2 8" xfId="21276"/>
    <cellStyle name="40% - Accent2 8 2" xfId="21277"/>
    <cellStyle name="40% - Accent2 8 2 2" xfId="21278"/>
    <cellStyle name="40% - Accent2 8 3" xfId="21279"/>
    <cellStyle name="40% - Accent2 8 3 2" xfId="21280"/>
    <cellStyle name="40% - Accent2 8 4" xfId="21281"/>
    <cellStyle name="40% - Accent2 8 4 2" xfId="21282"/>
    <cellStyle name="40% - Accent2 8 5" xfId="21283"/>
    <cellStyle name="40% - Accent2 8 6" xfId="21284"/>
    <cellStyle name="40% - Accent2 8 7" xfId="21285"/>
    <cellStyle name="40% - Accent2 8 8" xfId="21286"/>
    <cellStyle name="40% - Accent2 8 9" xfId="21287"/>
    <cellStyle name="40% - Accent2 9" xfId="21288"/>
    <cellStyle name="40% - Accent2 9 2" xfId="21289"/>
    <cellStyle name="40% - Accent2 9 2 2" xfId="21290"/>
    <cellStyle name="40% - Accent2 9 3" xfId="21291"/>
    <cellStyle name="40% - Accent2 9 3 2" xfId="21292"/>
    <cellStyle name="40% - Accent2 9 4" xfId="21293"/>
    <cellStyle name="40% - Accent2 9 4 2" xfId="21294"/>
    <cellStyle name="40% - Accent2 9 5" xfId="21295"/>
    <cellStyle name="40% - Accent2 9 6" xfId="21296"/>
    <cellStyle name="40% - Accent2 9 7" xfId="21297"/>
    <cellStyle name="40% - Accent2 9 8" xfId="21298"/>
    <cellStyle name="40% - Accent2 9 9" xfId="21299"/>
    <cellStyle name="40% - Accent3 10" xfId="21300"/>
    <cellStyle name="40% - Accent3 10 2" xfId="21301"/>
    <cellStyle name="40% - Accent3 10 2 2" xfId="21302"/>
    <cellStyle name="40% - Accent3 10 3" xfId="21303"/>
    <cellStyle name="40% - Accent3 10 3 2" xfId="21304"/>
    <cellStyle name="40% - Accent3 10 4" xfId="21305"/>
    <cellStyle name="40% - Accent3 10 4 2" xfId="21306"/>
    <cellStyle name="40% - Accent3 10 5" xfId="21307"/>
    <cellStyle name="40% - Accent3 10 6" xfId="21308"/>
    <cellStyle name="40% - Accent3 10 7" xfId="21309"/>
    <cellStyle name="40% - Accent3 10 8" xfId="21310"/>
    <cellStyle name="40% - Accent3 10 9" xfId="21311"/>
    <cellStyle name="40% - Accent3 11" xfId="21312"/>
    <cellStyle name="40% - Accent3 11 2" xfId="21313"/>
    <cellStyle name="40% - Accent3 11 2 2" xfId="21314"/>
    <cellStyle name="40% - Accent3 11 3" xfId="21315"/>
    <cellStyle name="40% - Accent3 11 3 2" xfId="21316"/>
    <cellStyle name="40% - Accent3 11 4" xfId="21317"/>
    <cellStyle name="40% - Accent3 11 5" xfId="21318"/>
    <cellStyle name="40% - Accent3 11 6" xfId="21319"/>
    <cellStyle name="40% - Accent3 11 7" xfId="21320"/>
    <cellStyle name="40% - Accent3 11 8" xfId="21321"/>
    <cellStyle name="40% - Accent3 12" xfId="21322"/>
    <cellStyle name="40% - Accent3 12 2" xfId="21323"/>
    <cellStyle name="40% - Accent3 12 2 2" xfId="21324"/>
    <cellStyle name="40% - Accent3 12 3" xfId="21325"/>
    <cellStyle name="40% - Accent3 12 4" xfId="21326"/>
    <cellStyle name="40% - Accent3 12 5" xfId="21327"/>
    <cellStyle name="40% - Accent3 13" xfId="21328"/>
    <cellStyle name="40% - Accent3 13 2" xfId="21329"/>
    <cellStyle name="40% - Accent3 13 3" xfId="21330"/>
    <cellStyle name="40% - Accent3 14" xfId="21331"/>
    <cellStyle name="40% - Accent3 14 2" xfId="21332"/>
    <cellStyle name="40% - Accent3 15" xfId="21333"/>
    <cellStyle name="40% - Accent3 16" xfId="21334"/>
    <cellStyle name="40% - Accent3 17" xfId="21335"/>
    <cellStyle name="40% - Accent3 18" xfId="21336"/>
    <cellStyle name="40% - Accent3 19" xfId="21337"/>
    <cellStyle name="40% - Accent3 2" xfId="21338"/>
    <cellStyle name="40% - Accent3 2 10" xfId="21339"/>
    <cellStyle name="40% - Accent3 2 11" xfId="21340"/>
    <cellStyle name="40% - Accent3 2 12" xfId="21341"/>
    <cellStyle name="40% - Accent3 2 13" xfId="21342"/>
    <cellStyle name="40% - Accent3 2 14" xfId="21343"/>
    <cellStyle name="40% - Accent3 2 2" xfId="21344"/>
    <cellStyle name="40% - Accent3 2 2 10" xfId="21345"/>
    <cellStyle name="40% - Accent3 2 2 11" xfId="21346"/>
    <cellStyle name="40% - Accent3 2 2 12" xfId="21347"/>
    <cellStyle name="40% - Accent3 2 2 2" xfId="21348"/>
    <cellStyle name="40% - Accent3 2 2 2 2" xfId="21349"/>
    <cellStyle name="40% - Accent3 2 2 2 2 2" xfId="21350"/>
    <cellStyle name="40% - Accent3 2 2 2 2 2 2" xfId="21351"/>
    <cellStyle name="40% - Accent3 2 2 2 2 3" xfId="21352"/>
    <cellStyle name="40% - Accent3 2 2 2 2 3 2" xfId="21353"/>
    <cellStyle name="40% - Accent3 2 2 2 2 4" xfId="21354"/>
    <cellStyle name="40% - Accent3 2 2 2 2 4 2" xfId="21355"/>
    <cellStyle name="40% - Accent3 2 2 2 2 5" xfId="21356"/>
    <cellStyle name="40% - Accent3 2 2 2 2 6" xfId="21357"/>
    <cellStyle name="40% - Accent3 2 2 2 2 7" xfId="21358"/>
    <cellStyle name="40% - Accent3 2 2 2 2 8" xfId="21359"/>
    <cellStyle name="40% - Accent3 2 2 2 2 9" xfId="21360"/>
    <cellStyle name="40% - Accent3 2 2 2 3" xfId="21361"/>
    <cellStyle name="40% - Accent3 2 2 2 3 2" xfId="21362"/>
    <cellStyle name="40% - Accent3 2 2 2 3 3" xfId="21363"/>
    <cellStyle name="40% - Accent3 2 2 2 3 4" xfId="21364"/>
    <cellStyle name="40% - Accent3 2 2 2 4" xfId="21365"/>
    <cellStyle name="40% - Accent3 2 2 2 4 2" xfId="21366"/>
    <cellStyle name="40% - Accent3 2 2 2 5" xfId="21367"/>
    <cellStyle name="40% - Accent3 2 2 2 5 2" xfId="21368"/>
    <cellStyle name="40% - Accent3 2 2 2 6" xfId="21369"/>
    <cellStyle name="40% - Accent3 2 2 2 7" xfId="21370"/>
    <cellStyle name="40% - Accent3 2 2 2 8" xfId="21371"/>
    <cellStyle name="40% - Accent3 2 2 2 9" xfId="21372"/>
    <cellStyle name="40% - Accent3 2 2 3" xfId="21373"/>
    <cellStyle name="40% - Accent3 2 2 3 10" xfId="21374"/>
    <cellStyle name="40% - Accent3 2 2 3 2" xfId="21375"/>
    <cellStyle name="40% - Accent3 2 2 3 2 2" xfId="21376"/>
    <cellStyle name="40% - Accent3 2 2 3 2 2 2" xfId="21377"/>
    <cellStyle name="40% - Accent3 2 2 3 2 3" xfId="21378"/>
    <cellStyle name="40% - Accent3 2 2 3 2 3 2" xfId="21379"/>
    <cellStyle name="40% - Accent3 2 2 3 2 4" xfId="21380"/>
    <cellStyle name="40% - Accent3 2 2 3 2 4 2" xfId="21381"/>
    <cellStyle name="40% - Accent3 2 2 3 2 5" xfId="21382"/>
    <cellStyle name="40% - Accent3 2 2 3 2 6" xfId="21383"/>
    <cellStyle name="40% - Accent3 2 2 3 2 7" xfId="21384"/>
    <cellStyle name="40% - Accent3 2 2 3 2 8" xfId="21385"/>
    <cellStyle name="40% - Accent3 2 2 3 2 9" xfId="21386"/>
    <cellStyle name="40% - Accent3 2 2 3 3" xfId="21387"/>
    <cellStyle name="40% - Accent3 2 2 3 3 2" xfId="21388"/>
    <cellStyle name="40% - Accent3 2 2 3 4" xfId="21389"/>
    <cellStyle name="40% - Accent3 2 2 3 4 2" xfId="21390"/>
    <cellStyle name="40% - Accent3 2 2 3 5" xfId="21391"/>
    <cellStyle name="40% - Accent3 2 2 3 5 2" xfId="21392"/>
    <cellStyle name="40% - Accent3 2 2 3 6" xfId="21393"/>
    <cellStyle name="40% - Accent3 2 2 3 7" xfId="21394"/>
    <cellStyle name="40% - Accent3 2 2 3 8" xfId="21395"/>
    <cellStyle name="40% - Accent3 2 2 3 9" xfId="21396"/>
    <cellStyle name="40% - Accent3 2 2 4" xfId="21397"/>
    <cellStyle name="40% - Accent3 2 2 4 2" xfId="21398"/>
    <cellStyle name="40% - Accent3 2 2 4 2 2" xfId="21399"/>
    <cellStyle name="40% - Accent3 2 2 4 3" xfId="21400"/>
    <cellStyle name="40% - Accent3 2 2 4 3 2" xfId="21401"/>
    <cellStyle name="40% - Accent3 2 2 4 4" xfId="21402"/>
    <cellStyle name="40% - Accent3 2 2 4 4 2" xfId="21403"/>
    <cellStyle name="40% - Accent3 2 2 4 5" xfId="21404"/>
    <cellStyle name="40% - Accent3 2 2 4 6" xfId="21405"/>
    <cellStyle name="40% - Accent3 2 2 4 7" xfId="21406"/>
    <cellStyle name="40% - Accent3 2 2 4 8" xfId="21407"/>
    <cellStyle name="40% - Accent3 2 2 4 9" xfId="21408"/>
    <cellStyle name="40% - Accent3 2 2 5" xfId="21409"/>
    <cellStyle name="40% - Accent3 2 2 5 2" xfId="21410"/>
    <cellStyle name="40% - Accent3 2 2 5 3" xfId="21411"/>
    <cellStyle name="40% - Accent3 2 2 6" xfId="21412"/>
    <cellStyle name="40% - Accent3 2 2 6 2" xfId="21413"/>
    <cellStyle name="40% - Accent3 2 2 6 3" xfId="21414"/>
    <cellStyle name="40% - Accent3 2 2 6 4" xfId="21415"/>
    <cellStyle name="40% - Accent3 2 2 7" xfId="21416"/>
    <cellStyle name="40% - Accent3 2 2 7 2" xfId="21417"/>
    <cellStyle name="40% - Accent3 2 2 8" xfId="21418"/>
    <cellStyle name="40% - Accent3 2 2 8 2" xfId="21419"/>
    <cellStyle name="40% - Accent3 2 2 9" xfId="21420"/>
    <cellStyle name="40% - Accent3 2 3" xfId="21421"/>
    <cellStyle name="40% - Accent3 2 3 2" xfId="21422"/>
    <cellStyle name="40% - Accent3 2 3 2 2" xfId="21423"/>
    <cellStyle name="40% - Accent3 2 3 2 2 2" xfId="21424"/>
    <cellStyle name="40% - Accent3 2 3 2 3" xfId="21425"/>
    <cellStyle name="40% - Accent3 2 3 2 3 2" xfId="21426"/>
    <cellStyle name="40% - Accent3 2 3 2 4" xfId="21427"/>
    <cellStyle name="40% - Accent3 2 3 2 4 2" xfId="21428"/>
    <cellStyle name="40% - Accent3 2 3 2 5" xfId="21429"/>
    <cellStyle name="40% - Accent3 2 3 2 6" xfId="21430"/>
    <cellStyle name="40% - Accent3 2 3 2 7" xfId="21431"/>
    <cellStyle name="40% - Accent3 2 3 2 8" xfId="21432"/>
    <cellStyle name="40% - Accent3 2 3 2 9" xfId="21433"/>
    <cellStyle name="40% - Accent3 2 3 3" xfId="21434"/>
    <cellStyle name="40% - Accent3 2 3 3 2" xfId="21435"/>
    <cellStyle name="40% - Accent3 2 3 3 3" xfId="21436"/>
    <cellStyle name="40% - Accent3 2 3 3 4" xfId="21437"/>
    <cellStyle name="40% - Accent3 2 3 4" xfId="21438"/>
    <cellStyle name="40% - Accent3 2 3 4 2" xfId="21439"/>
    <cellStyle name="40% - Accent3 2 3 5" xfId="21440"/>
    <cellStyle name="40% - Accent3 2 3 5 2" xfId="21441"/>
    <cellStyle name="40% - Accent3 2 3 6" xfId="21442"/>
    <cellStyle name="40% - Accent3 2 3 7" xfId="21443"/>
    <cellStyle name="40% - Accent3 2 3 8" xfId="21444"/>
    <cellStyle name="40% - Accent3 2 3 9" xfId="21445"/>
    <cellStyle name="40% - Accent3 2 4" xfId="21446"/>
    <cellStyle name="40% - Accent3 2 4 10" xfId="21447"/>
    <cellStyle name="40% - Accent3 2 4 2" xfId="21448"/>
    <cellStyle name="40% - Accent3 2 4 2 2" xfId="21449"/>
    <cellStyle name="40% - Accent3 2 4 2 2 2" xfId="21450"/>
    <cellStyle name="40% - Accent3 2 4 2 3" xfId="21451"/>
    <cellStyle name="40% - Accent3 2 4 2 3 2" xfId="21452"/>
    <cellStyle name="40% - Accent3 2 4 2 4" xfId="21453"/>
    <cellStyle name="40% - Accent3 2 4 2 4 2" xfId="21454"/>
    <cellStyle name="40% - Accent3 2 4 2 5" xfId="21455"/>
    <cellStyle name="40% - Accent3 2 4 2 6" xfId="21456"/>
    <cellStyle name="40% - Accent3 2 4 2 7" xfId="21457"/>
    <cellStyle name="40% - Accent3 2 4 2 8" xfId="21458"/>
    <cellStyle name="40% - Accent3 2 4 2 9" xfId="21459"/>
    <cellStyle name="40% - Accent3 2 4 3" xfId="21460"/>
    <cellStyle name="40% - Accent3 2 4 3 2" xfId="21461"/>
    <cellStyle name="40% - Accent3 2 4 3 3" xfId="21462"/>
    <cellStyle name="40% - Accent3 2 4 3 4" xfId="21463"/>
    <cellStyle name="40% - Accent3 2 4 4" xfId="21464"/>
    <cellStyle name="40% - Accent3 2 4 4 2" xfId="21465"/>
    <cellStyle name="40% - Accent3 2 4 4 3" xfId="21466"/>
    <cellStyle name="40% - Accent3 2 4 4 4" xfId="21467"/>
    <cellStyle name="40% - Accent3 2 4 5" xfId="21468"/>
    <cellStyle name="40% - Accent3 2 4 5 2" xfId="21469"/>
    <cellStyle name="40% - Accent3 2 4 6" xfId="21470"/>
    <cellStyle name="40% - Accent3 2 4 7" xfId="21471"/>
    <cellStyle name="40% - Accent3 2 4 8" xfId="21472"/>
    <cellStyle name="40% - Accent3 2 4 9" xfId="21473"/>
    <cellStyle name="40% - Accent3 2 5" xfId="21474"/>
    <cellStyle name="40% - Accent3 2 5 2" xfId="21475"/>
    <cellStyle name="40% - Accent3 2 5 2 2" xfId="21476"/>
    <cellStyle name="40% - Accent3 2 5 3" xfId="21477"/>
    <cellStyle name="40% - Accent3 2 5 3 2" xfId="21478"/>
    <cellStyle name="40% - Accent3 2 5 4" xfId="21479"/>
    <cellStyle name="40% - Accent3 2 5 4 2" xfId="21480"/>
    <cellStyle name="40% - Accent3 2 5 5" xfId="21481"/>
    <cellStyle name="40% - Accent3 2 5 6" xfId="21482"/>
    <cellStyle name="40% - Accent3 2 5 7" xfId="21483"/>
    <cellStyle name="40% - Accent3 2 5 8" xfId="21484"/>
    <cellStyle name="40% - Accent3 2 5 9" xfId="21485"/>
    <cellStyle name="40% - Accent3 2 6" xfId="21486"/>
    <cellStyle name="40% - Accent3 2 6 2" xfId="21487"/>
    <cellStyle name="40% - Accent3 2 6 2 2" xfId="21488"/>
    <cellStyle name="40% - Accent3 2 6 3" xfId="21489"/>
    <cellStyle name="40% - Accent3 2 6 3 2" xfId="21490"/>
    <cellStyle name="40% - Accent3 2 6 4" xfId="21491"/>
    <cellStyle name="40% - Accent3 2 6 4 2" xfId="21492"/>
    <cellStyle name="40% - Accent3 2 6 5" xfId="21493"/>
    <cellStyle name="40% - Accent3 2 6 6" xfId="21494"/>
    <cellStyle name="40% - Accent3 2 6 7" xfId="21495"/>
    <cellStyle name="40% - Accent3 2 6 8" xfId="21496"/>
    <cellStyle name="40% - Accent3 2 6 9" xfId="21497"/>
    <cellStyle name="40% - Accent3 2 7" xfId="21498"/>
    <cellStyle name="40% - Accent3 2 7 2" xfId="21499"/>
    <cellStyle name="40% - Accent3 2 7 3" xfId="21500"/>
    <cellStyle name="40% - Accent3 2 7 4" xfId="21501"/>
    <cellStyle name="40% - Accent3 2 8" xfId="21502"/>
    <cellStyle name="40% - Accent3 2 8 2" xfId="21503"/>
    <cellStyle name="40% - Accent3 2 9" xfId="21504"/>
    <cellStyle name="40% - Accent3 2 9 2" xfId="21505"/>
    <cellStyle name="40% - Accent3 20" xfId="21506"/>
    <cellStyle name="40% - Accent3 3" xfId="21507"/>
    <cellStyle name="40% - Accent3 3 10" xfId="21508"/>
    <cellStyle name="40% - Accent3 3 11" xfId="21509"/>
    <cellStyle name="40% - Accent3 3 12" xfId="21510"/>
    <cellStyle name="40% - Accent3 3 2" xfId="21511"/>
    <cellStyle name="40% - Accent3 3 2 10" xfId="21512"/>
    <cellStyle name="40% - Accent3 3 2 2" xfId="21513"/>
    <cellStyle name="40% - Accent3 3 2 2 2" xfId="21514"/>
    <cellStyle name="40% - Accent3 3 2 2 2 2" xfId="21515"/>
    <cellStyle name="40% - Accent3 3 2 2 3" xfId="21516"/>
    <cellStyle name="40% - Accent3 3 2 2 3 2" xfId="21517"/>
    <cellStyle name="40% - Accent3 3 2 2 4" xfId="21518"/>
    <cellStyle name="40% - Accent3 3 2 2 4 2" xfId="21519"/>
    <cellStyle name="40% - Accent3 3 2 2 5" xfId="21520"/>
    <cellStyle name="40% - Accent3 3 2 2 6" xfId="21521"/>
    <cellStyle name="40% - Accent3 3 2 2 7" xfId="21522"/>
    <cellStyle name="40% - Accent3 3 2 2 8" xfId="21523"/>
    <cellStyle name="40% - Accent3 3 2 2 9" xfId="21524"/>
    <cellStyle name="40% - Accent3 3 2 3" xfId="21525"/>
    <cellStyle name="40% - Accent3 3 2 3 2" xfId="21526"/>
    <cellStyle name="40% - Accent3 3 2 3 3" xfId="21527"/>
    <cellStyle name="40% - Accent3 3 2 3 4" xfId="21528"/>
    <cellStyle name="40% - Accent3 3 2 4" xfId="21529"/>
    <cellStyle name="40% - Accent3 3 2 4 2" xfId="21530"/>
    <cellStyle name="40% - Accent3 3 2 5" xfId="21531"/>
    <cellStyle name="40% - Accent3 3 2 5 2" xfId="21532"/>
    <cellStyle name="40% - Accent3 3 2 6" xfId="21533"/>
    <cellStyle name="40% - Accent3 3 2 6 2" xfId="21534"/>
    <cellStyle name="40% - Accent3 3 2 7" xfId="21535"/>
    <cellStyle name="40% - Accent3 3 2 8" xfId="21536"/>
    <cellStyle name="40% - Accent3 3 2 9" xfId="21537"/>
    <cellStyle name="40% - Accent3 3 3" xfId="21538"/>
    <cellStyle name="40% - Accent3 3 3 2" xfId="21539"/>
    <cellStyle name="40% - Accent3 3 3 2 2" xfId="21540"/>
    <cellStyle name="40% - Accent3 3 3 2 2 2" xfId="21541"/>
    <cellStyle name="40% - Accent3 3 3 2 3" xfId="21542"/>
    <cellStyle name="40% - Accent3 3 3 2 3 2" xfId="21543"/>
    <cellStyle name="40% - Accent3 3 3 2 4" xfId="21544"/>
    <cellStyle name="40% - Accent3 3 3 2 4 2" xfId="21545"/>
    <cellStyle name="40% - Accent3 3 3 2 5" xfId="21546"/>
    <cellStyle name="40% - Accent3 3 3 2 6" xfId="21547"/>
    <cellStyle name="40% - Accent3 3 3 2 7" xfId="21548"/>
    <cellStyle name="40% - Accent3 3 3 2 8" xfId="21549"/>
    <cellStyle name="40% - Accent3 3 3 2 9" xfId="21550"/>
    <cellStyle name="40% - Accent3 3 3 3" xfId="21551"/>
    <cellStyle name="40% - Accent3 3 3 3 2" xfId="21552"/>
    <cellStyle name="40% - Accent3 3 3 3 3" xfId="21553"/>
    <cellStyle name="40% - Accent3 3 3 3 4" xfId="21554"/>
    <cellStyle name="40% - Accent3 3 3 4" xfId="21555"/>
    <cellStyle name="40% - Accent3 3 3 4 2" xfId="21556"/>
    <cellStyle name="40% - Accent3 3 3 5" xfId="21557"/>
    <cellStyle name="40% - Accent3 3 3 5 2" xfId="21558"/>
    <cellStyle name="40% - Accent3 3 3 6" xfId="21559"/>
    <cellStyle name="40% - Accent3 3 3 7" xfId="21560"/>
    <cellStyle name="40% - Accent3 3 3 8" xfId="21561"/>
    <cellStyle name="40% - Accent3 3 3 9" xfId="21562"/>
    <cellStyle name="40% - Accent3 3 4" xfId="21563"/>
    <cellStyle name="40% - Accent3 3 4 2" xfId="21564"/>
    <cellStyle name="40% - Accent3 3 4 2 2" xfId="21565"/>
    <cellStyle name="40% - Accent3 3 4 3" xfId="21566"/>
    <cellStyle name="40% - Accent3 3 4 3 2" xfId="21567"/>
    <cellStyle name="40% - Accent3 3 4 4" xfId="21568"/>
    <cellStyle name="40% - Accent3 3 4 4 2" xfId="21569"/>
    <cellStyle name="40% - Accent3 3 4 5" xfId="21570"/>
    <cellStyle name="40% - Accent3 3 4 6" xfId="21571"/>
    <cellStyle name="40% - Accent3 3 4 7" xfId="21572"/>
    <cellStyle name="40% - Accent3 3 4 8" xfId="21573"/>
    <cellStyle name="40% - Accent3 3 4 9" xfId="21574"/>
    <cellStyle name="40% - Accent3 3 5" xfId="21575"/>
    <cellStyle name="40% - Accent3 3 5 2" xfId="21576"/>
    <cellStyle name="40% - Accent3 3 5 3" xfId="21577"/>
    <cellStyle name="40% - Accent3 3 6" xfId="21578"/>
    <cellStyle name="40% - Accent3 3 6 2" xfId="21579"/>
    <cellStyle name="40% - Accent3 3 6 3" xfId="21580"/>
    <cellStyle name="40% - Accent3 3 6 4" xfId="21581"/>
    <cellStyle name="40% - Accent3 3 7" xfId="21582"/>
    <cellStyle name="40% - Accent3 3 7 2" xfId="21583"/>
    <cellStyle name="40% - Accent3 3 8" xfId="21584"/>
    <cellStyle name="40% - Accent3 3 8 2" xfId="21585"/>
    <cellStyle name="40% - Accent3 3 9" xfId="21586"/>
    <cellStyle name="40% - Accent3 4" xfId="21587"/>
    <cellStyle name="40% - Accent3 4 10" xfId="21588"/>
    <cellStyle name="40% - Accent3 4 11" xfId="21589"/>
    <cellStyle name="40% - Accent3 4 12" xfId="21590"/>
    <cellStyle name="40% - Accent3 4 2" xfId="21591"/>
    <cellStyle name="40% - Accent3 4 2 10" xfId="21592"/>
    <cellStyle name="40% - Accent3 4 2 2" xfId="21593"/>
    <cellStyle name="40% - Accent3 4 2 2 2" xfId="21594"/>
    <cellStyle name="40% - Accent3 4 2 2 2 2" xfId="21595"/>
    <cellStyle name="40% - Accent3 4 2 2 3" xfId="21596"/>
    <cellStyle name="40% - Accent3 4 2 2 3 2" xfId="21597"/>
    <cellStyle name="40% - Accent3 4 2 2 4" xfId="21598"/>
    <cellStyle name="40% - Accent3 4 2 2 4 2" xfId="21599"/>
    <cellStyle name="40% - Accent3 4 2 2 5" xfId="21600"/>
    <cellStyle name="40% - Accent3 4 2 2 6" xfId="21601"/>
    <cellStyle name="40% - Accent3 4 2 2 7" xfId="21602"/>
    <cellStyle name="40% - Accent3 4 2 2 8" xfId="21603"/>
    <cellStyle name="40% - Accent3 4 2 2 9" xfId="21604"/>
    <cellStyle name="40% - Accent3 4 2 3" xfId="21605"/>
    <cellStyle name="40% - Accent3 4 2 3 2" xfId="21606"/>
    <cellStyle name="40% - Accent3 4 2 3 3" xfId="21607"/>
    <cellStyle name="40% - Accent3 4 2 3 4" xfId="21608"/>
    <cellStyle name="40% - Accent3 4 2 4" xfId="21609"/>
    <cellStyle name="40% - Accent3 4 2 4 2" xfId="21610"/>
    <cellStyle name="40% - Accent3 4 2 5" xfId="21611"/>
    <cellStyle name="40% - Accent3 4 2 5 2" xfId="21612"/>
    <cellStyle name="40% - Accent3 4 2 6" xfId="21613"/>
    <cellStyle name="40% - Accent3 4 2 6 2" xfId="21614"/>
    <cellStyle name="40% - Accent3 4 2 7" xfId="21615"/>
    <cellStyle name="40% - Accent3 4 2 8" xfId="21616"/>
    <cellStyle name="40% - Accent3 4 2 9" xfId="21617"/>
    <cellStyle name="40% - Accent3 4 3" xfId="21618"/>
    <cellStyle name="40% - Accent3 4 3 10" xfId="21619"/>
    <cellStyle name="40% - Accent3 4 3 2" xfId="21620"/>
    <cellStyle name="40% - Accent3 4 3 2 2" xfId="21621"/>
    <cellStyle name="40% - Accent3 4 3 2 2 2" xfId="21622"/>
    <cellStyle name="40% - Accent3 4 3 2 3" xfId="21623"/>
    <cellStyle name="40% - Accent3 4 3 2 3 2" xfId="21624"/>
    <cellStyle name="40% - Accent3 4 3 2 4" xfId="21625"/>
    <cellStyle name="40% - Accent3 4 3 2 4 2" xfId="21626"/>
    <cellStyle name="40% - Accent3 4 3 2 5" xfId="21627"/>
    <cellStyle name="40% - Accent3 4 3 2 6" xfId="21628"/>
    <cellStyle name="40% - Accent3 4 3 2 7" xfId="21629"/>
    <cellStyle name="40% - Accent3 4 3 2 8" xfId="21630"/>
    <cellStyle name="40% - Accent3 4 3 2 9" xfId="21631"/>
    <cellStyle name="40% - Accent3 4 3 3" xfId="21632"/>
    <cellStyle name="40% - Accent3 4 3 3 2" xfId="21633"/>
    <cellStyle name="40% - Accent3 4 3 4" xfId="21634"/>
    <cellStyle name="40% - Accent3 4 3 4 2" xfId="21635"/>
    <cellStyle name="40% - Accent3 4 3 5" xfId="21636"/>
    <cellStyle name="40% - Accent3 4 3 5 2" xfId="21637"/>
    <cellStyle name="40% - Accent3 4 3 6" xfId="21638"/>
    <cellStyle name="40% - Accent3 4 3 7" xfId="21639"/>
    <cellStyle name="40% - Accent3 4 3 8" xfId="21640"/>
    <cellStyle name="40% - Accent3 4 3 9" xfId="21641"/>
    <cellStyle name="40% - Accent3 4 4" xfId="21642"/>
    <cellStyle name="40% - Accent3 4 4 2" xfId="21643"/>
    <cellStyle name="40% - Accent3 4 4 2 2" xfId="21644"/>
    <cellStyle name="40% - Accent3 4 4 3" xfId="21645"/>
    <cellStyle name="40% - Accent3 4 4 3 2" xfId="21646"/>
    <cellStyle name="40% - Accent3 4 4 4" xfId="21647"/>
    <cellStyle name="40% - Accent3 4 4 4 2" xfId="21648"/>
    <cellStyle name="40% - Accent3 4 4 5" xfId="21649"/>
    <cellStyle name="40% - Accent3 4 4 6" xfId="21650"/>
    <cellStyle name="40% - Accent3 4 4 7" xfId="21651"/>
    <cellStyle name="40% - Accent3 4 4 8" xfId="21652"/>
    <cellStyle name="40% - Accent3 4 4 9" xfId="21653"/>
    <cellStyle name="40% - Accent3 4 5" xfId="21654"/>
    <cellStyle name="40% - Accent3 4 5 2" xfId="21655"/>
    <cellStyle name="40% - Accent3 4 5 3" xfId="21656"/>
    <cellStyle name="40% - Accent3 4 5 4" xfId="21657"/>
    <cellStyle name="40% - Accent3 4 6" xfId="21658"/>
    <cellStyle name="40% - Accent3 4 6 2" xfId="21659"/>
    <cellStyle name="40% - Accent3 4 6 3" xfId="21660"/>
    <cellStyle name="40% - Accent3 4 6 4" xfId="21661"/>
    <cellStyle name="40% - Accent3 4 7" xfId="21662"/>
    <cellStyle name="40% - Accent3 4 7 2" xfId="21663"/>
    <cellStyle name="40% - Accent3 4 8" xfId="21664"/>
    <cellStyle name="40% - Accent3 4 8 2" xfId="21665"/>
    <cellStyle name="40% - Accent3 4 9" xfId="21666"/>
    <cellStyle name="40% - Accent3 5" xfId="21667"/>
    <cellStyle name="40% - Accent3 5 10" xfId="21668"/>
    <cellStyle name="40% - Accent3 5 2" xfId="21669"/>
    <cellStyle name="40% - Accent3 5 2 2" xfId="21670"/>
    <cellStyle name="40% - Accent3 5 2 2 2" xfId="21671"/>
    <cellStyle name="40% - Accent3 5 2 2 3" xfId="21672"/>
    <cellStyle name="40% - Accent3 5 2 2 4" xfId="21673"/>
    <cellStyle name="40% - Accent3 5 2 3" xfId="21674"/>
    <cellStyle name="40% - Accent3 5 2 3 2" xfId="21675"/>
    <cellStyle name="40% - Accent3 5 2 4" xfId="21676"/>
    <cellStyle name="40% - Accent3 5 2 4 2" xfId="21677"/>
    <cellStyle name="40% - Accent3 5 2 5" xfId="21678"/>
    <cellStyle name="40% - Accent3 5 2 6" xfId="21679"/>
    <cellStyle name="40% - Accent3 5 2 7" xfId="21680"/>
    <cellStyle name="40% - Accent3 5 2 8" xfId="21681"/>
    <cellStyle name="40% - Accent3 5 3" xfId="21682"/>
    <cellStyle name="40% - Accent3 5 3 2" xfId="21683"/>
    <cellStyle name="40% - Accent3 5 3 3" xfId="21684"/>
    <cellStyle name="40% - Accent3 5 4" xfId="21685"/>
    <cellStyle name="40% - Accent3 5 4 2" xfId="21686"/>
    <cellStyle name="40% - Accent3 5 5" xfId="21687"/>
    <cellStyle name="40% - Accent3 5 5 2" xfId="21688"/>
    <cellStyle name="40% - Accent3 5 6" xfId="21689"/>
    <cellStyle name="40% - Accent3 5 6 2" xfId="21690"/>
    <cellStyle name="40% - Accent3 5 7" xfId="21691"/>
    <cellStyle name="40% - Accent3 5 8" xfId="21692"/>
    <cellStyle name="40% - Accent3 5 9" xfId="21693"/>
    <cellStyle name="40% - Accent3 6" xfId="21694"/>
    <cellStyle name="40% - Accent3 6 2" xfId="21695"/>
    <cellStyle name="40% - Accent3 6 2 2" xfId="21696"/>
    <cellStyle name="40% - Accent3 6 2 2 2" xfId="21697"/>
    <cellStyle name="40% - Accent3 6 2 3" xfId="21698"/>
    <cellStyle name="40% - Accent3 6 2 3 2" xfId="21699"/>
    <cellStyle name="40% - Accent3 6 2 4" xfId="21700"/>
    <cellStyle name="40% - Accent3 6 2 4 2" xfId="21701"/>
    <cellStyle name="40% - Accent3 6 2 5" xfId="21702"/>
    <cellStyle name="40% - Accent3 6 2 6" xfId="21703"/>
    <cellStyle name="40% - Accent3 6 2 7" xfId="21704"/>
    <cellStyle name="40% - Accent3 6 2 8" xfId="21705"/>
    <cellStyle name="40% - Accent3 6 2 9" xfId="21706"/>
    <cellStyle name="40% - Accent3 6 3" xfId="21707"/>
    <cellStyle name="40% - Accent3 6 3 2" xfId="21708"/>
    <cellStyle name="40% - Accent3 6 3 3" xfId="21709"/>
    <cellStyle name="40% - Accent3 6 3 4" xfId="21710"/>
    <cellStyle name="40% - Accent3 6 4" xfId="21711"/>
    <cellStyle name="40% - Accent3 6 4 2" xfId="21712"/>
    <cellStyle name="40% - Accent3 6 5" xfId="21713"/>
    <cellStyle name="40% - Accent3 6 5 2" xfId="21714"/>
    <cellStyle name="40% - Accent3 6 6" xfId="21715"/>
    <cellStyle name="40% - Accent3 6 7" xfId="21716"/>
    <cellStyle name="40% - Accent3 6 8" xfId="21717"/>
    <cellStyle name="40% - Accent3 6 9" xfId="21718"/>
    <cellStyle name="40% - Accent3 7" xfId="21719"/>
    <cellStyle name="40% - Accent3 7 10" xfId="21720"/>
    <cellStyle name="40% - Accent3 7 2" xfId="21721"/>
    <cellStyle name="40% - Accent3 7 2 2" xfId="21722"/>
    <cellStyle name="40% - Accent3 7 2 2 2" xfId="21723"/>
    <cellStyle name="40% - Accent3 7 2 3" xfId="21724"/>
    <cellStyle name="40% - Accent3 7 2 3 2" xfId="21725"/>
    <cellStyle name="40% - Accent3 7 2 4" xfId="21726"/>
    <cellStyle name="40% - Accent3 7 2 4 2" xfId="21727"/>
    <cellStyle name="40% - Accent3 7 2 5" xfId="21728"/>
    <cellStyle name="40% - Accent3 7 2 6" xfId="21729"/>
    <cellStyle name="40% - Accent3 7 2 7" xfId="21730"/>
    <cellStyle name="40% - Accent3 7 2 8" xfId="21731"/>
    <cellStyle name="40% - Accent3 7 2 9" xfId="21732"/>
    <cellStyle name="40% - Accent3 7 3" xfId="21733"/>
    <cellStyle name="40% - Accent3 7 3 2" xfId="21734"/>
    <cellStyle name="40% - Accent3 7 4" xfId="21735"/>
    <cellStyle name="40% - Accent3 7 4 2" xfId="21736"/>
    <cellStyle name="40% - Accent3 7 5" xfId="21737"/>
    <cellStyle name="40% - Accent3 7 5 2" xfId="21738"/>
    <cellStyle name="40% - Accent3 7 6" xfId="21739"/>
    <cellStyle name="40% - Accent3 7 7" xfId="21740"/>
    <cellStyle name="40% - Accent3 7 8" xfId="21741"/>
    <cellStyle name="40% - Accent3 7 9" xfId="21742"/>
    <cellStyle name="40% - Accent3 8" xfId="21743"/>
    <cellStyle name="40% - Accent3 8 2" xfId="21744"/>
    <cellStyle name="40% - Accent3 8 2 2" xfId="21745"/>
    <cellStyle name="40% - Accent3 8 3" xfId="21746"/>
    <cellStyle name="40% - Accent3 8 3 2" xfId="21747"/>
    <cellStyle name="40% - Accent3 8 4" xfId="21748"/>
    <cellStyle name="40% - Accent3 8 4 2" xfId="21749"/>
    <cellStyle name="40% - Accent3 8 5" xfId="21750"/>
    <cellStyle name="40% - Accent3 8 6" xfId="21751"/>
    <cellStyle name="40% - Accent3 8 7" xfId="21752"/>
    <cellStyle name="40% - Accent3 8 8" xfId="21753"/>
    <cellStyle name="40% - Accent3 8 9" xfId="21754"/>
    <cellStyle name="40% - Accent3 9" xfId="21755"/>
    <cellStyle name="40% - Accent3 9 2" xfId="21756"/>
    <cellStyle name="40% - Accent3 9 2 2" xfId="21757"/>
    <cellStyle name="40% - Accent3 9 3" xfId="21758"/>
    <cellStyle name="40% - Accent3 9 3 2" xfId="21759"/>
    <cellStyle name="40% - Accent3 9 4" xfId="21760"/>
    <cellStyle name="40% - Accent3 9 4 2" xfId="21761"/>
    <cellStyle name="40% - Accent3 9 5" xfId="21762"/>
    <cellStyle name="40% - Accent3 9 6" xfId="21763"/>
    <cellStyle name="40% - Accent3 9 7" xfId="21764"/>
    <cellStyle name="40% - Accent3 9 8" xfId="21765"/>
    <cellStyle name="40% - Accent3 9 9" xfId="21766"/>
    <cellStyle name="40% - Accent4 10" xfId="21767"/>
    <cellStyle name="40% - Accent4 10 2" xfId="21768"/>
    <cellStyle name="40% - Accent4 10 2 2" xfId="21769"/>
    <cellStyle name="40% - Accent4 10 3" xfId="21770"/>
    <cellStyle name="40% - Accent4 10 3 2" xfId="21771"/>
    <cellStyle name="40% - Accent4 10 4" xfId="21772"/>
    <cellStyle name="40% - Accent4 10 4 2" xfId="21773"/>
    <cellStyle name="40% - Accent4 10 5" xfId="21774"/>
    <cellStyle name="40% - Accent4 10 6" xfId="21775"/>
    <cellStyle name="40% - Accent4 10 7" xfId="21776"/>
    <cellStyle name="40% - Accent4 10 8" xfId="21777"/>
    <cellStyle name="40% - Accent4 10 9" xfId="21778"/>
    <cellStyle name="40% - Accent4 11" xfId="21779"/>
    <cellStyle name="40% - Accent4 11 2" xfId="21780"/>
    <cellStyle name="40% - Accent4 11 2 2" xfId="21781"/>
    <cellStyle name="40% - Accent4 11 3" xfId="21782"/>
    <cellStyle name="40% - Accent4 11 3 2" xfId="21783"/>
    <cellStyle name="40% - Accent4 11 4" xfId="21784"/>
    <cellStyle name="40% - Accent4 11 5" xfId="21785"/>
    <cellStyle name="40% - Accent4 11 6" xfId="21786"/>
    <cellStyle name="40% - Accent4 11 7" xfId="21787"/>
    <cellStyle name="40% - Accent4 11 8" xfId="21788"/>
    <cellStyle name="40% - Accent4 12" xfId="21789"/>
    <cellStyle name="40% - Accent4 12 2" xfId="21790"/>
    <cellStyle name="40% - Accent4 12 2 2" xfId="21791"/>
    <cellStyle name="40% - Accent4 12 3" xfId="21792"/>
    <cellStyle name="40% - Accent4 12 4" xfId="21793"/>
    <cellStyle name="40% - Accent4 12 5" xfId="21794"/>
    <cellStyle name="40% - Accent4 13" xfId="21795"/>
    <cellStyle name="40% - Accent4 13 2" xfId="21796"/>
    <cellStyle name="40% - Accent4 13 3" xfId="21797"/>
    <cellStyle name="40% - Accent4 14" xfId="21798"/>
    <cellStyle name="40% - Accent4 14 2" xfId="21799"/>
    <cellStyle name="40% - Accent4 15" xfId="21800"/>
    <cellStyle name="40% - Accent4 16" xfId="21801"/>
    <cellStyle name="40% - Accent4 17" xfId="21802"/>
    <cellStyle name="40% - Accent4 18" xfId="21803"/>
    <cellStyle name="40% - Accent4 19" xfId="21804"/>
    <cellStyle name="40% - Accent4 2" xfId="21805"/>
    <cellStyle name="40% - Accent4 2 10" xfId="21806"/>
    <cellStyle name="40% - Accent4 2 11" xfId="21807"/>
    <cellStyle name="40% - Accent4 2 12" xfId="21808"/>
    <cellStyle name="40% - Accent4 2 13" xfId="21809"/>
    <cellStyle name="40% - Accent4 2 14" xfId="21810"/>
    <cellStyle name="40% - Accent4 2 2" xfId="21811"/>
    <cellStyle name="40% - Accent4 2 2 10" xfId="21812"/>
    <cellStyle name="40% - Accent4 2 2 11" xfId="21813"/>
    <cellStyle name="40% - Accent4 2 2 12" xfId="21814"/>
    <cellStyle name="40% - Accent4 2 2 2" xfId="21815"/>
    <cellStyle name="40% - Accent4 2 2 2 2" xfId="21816"/>
    <cellStyle name="40% - Accent4 2 2 2 2 2" xfId="21817"/>
    <cellStyle name="40% - Accent4 2 2 2 2 2 2" xfId="21818"/>
    <cellStyle name="40% - Accent4 2 2 2 2 3" xfId="21819"/>
    <cellStyle name="40% - Accent4 2 2 2 2 3 2" xfId="21820"/>
    <cellStyle name="40% - Accent4 2 2 2 2 4" xfId="21821"/>
    <cellStyle name="40% - Accent4 2 2 2 2 4 2" xfId="21822"/>
    <cellStyle name="40% - Accent4 2 2 2 2 5" xfId="21823"/>
    <cellStyle name="40% - Accent4 2 2 2 2 6" xfId="21824"/>
    <cellStyle name="40% - Accent4 2 2 2 2 7" xfId="21825"/>
    <cellStyle name="40% - Accent4 2 2 2 2 8" xfId="21826"/>
    <cellStyle name="40% - Accent4 2 2 2 2 9" xfId="21827"/>
    <cellStyle name="40% - Accent4 2 2 2 3" xfId="21828"/>
    <cellStyle name="40% - Accent4 2 2 2 3 2" xfId="21829"/>
    <cellStyle name="40% - Accent4 2 2 2 3 3" xfId="21830"/>
    <cellStyle name="40% - Accent4 2 2 2 3 4" xfId="21831"/>
    <cellStyle name="40% - Accent4 2 2 2 4" xfId="21832"/>
    <cellStyle name="40% - Accent4 2 2 2 4 2" xfId="21833"/>
    <cellStyle name="40% - Accent4 2 2 2 5" xfId="21834"/>
    <cellStyle name="40% - Accent4 2 2 2 5 2" xfId="21835"/>
    <cellStyle name="40% - Accent4 2 2 2 6" xfId="21836"/>
    <cellStyle name="40% - Accent4 2 2 2 7" xfId="21837"/>
    <cellStyle name="40% - Accent4 2 2 2 8" xfId="21838"/>
    <cellStyle name="40% - Accent4 2 2 2 9" xfId="21839"/>
    <cellStyle name="40% - Accent4 2 2 3" xfId="21840"/>
    <cellStyle name="40% - Accent4 2 2 3 10" xfId="21841"/>
    <cellStyle name="40% - Accent4 2 2 3 2" xfId="21842"/>
    <cellStyle name="40% - Accent4 2 2 3 2 2" xfId="21843"/>
    <cellStyle name="40% - Accent4 2 2 3 2 2 2" xfId="21844"/>
    <cellStyle name="40% - Accent4 2 2 3 2 3" xfId="21845"/>
    <cellStyle name="40% - Accent4 2 2 3 2 3 2" xfId="21846"/>
    <cellStyle name="40% - Accent4 2 2 3 2 4" xfId="21847"/>
    <cellStyle name="40% - Accent4 2 2 3 2 4 2" xfId="21848"/>
    <cellStyle name="40% - Accent4 2 2 3 2 5" xfId="21849"/>
    <cellStyle name="40% - Accent4 2 2 3 2 6" xfId="21850"/>
    <cellStyle name="40% - Accent4 2 2 3 2 7" xfId="21851"/>
    <cellStyle name="40% - Accent4 2 2 3 2 8" xfId="21852"/>
    <cellStyle name="40% - Accent4 2 2 3 2 9" xfId="21853"/>
    <cellStyle name="40% - Accent4 2 2 3 3" xfId="21854"/>
    <cellStyle name="40% - Accent4 2 2 3 3 2" xfId="21855"/>
    <cellStyle name="40% - Accent4 2 2 3 4" xfId="21856"/>
    <cellStyle name="40% - Accent4 2 2 3 4 2" xfId="21857"/>
    <cellStyle name="40% - Accent4 2 2 3 5" xfId="21858"/>
    <cellStyle name="40% - Accent4 2 2 3 5 2" xfId="21859"/>
    <cellStyle name="40% - Accent4 2 2 3 6" xfId="21860"/>
    <cellStyle name="40% - Accent4 2 2 3 7" xfId="21861"/>
    <cellStyle name="40% - Accent4 2 2 3 8" xfId="21862"/>
    <cellStyle name="40% - Accent4 2 2 3 9" xfId="21863"/>
    <cellStyle name="40% - Accent4 2 2 4" xfId="21864"/>
    <cellStyle name="40% - Accent4 2 2 4 2" xfId="21865"/>
    <cellStyle name="40% - Accent4 2 2 4 2 2" xfId="21866"/>
    <cellStyle name="40% - Accent4 2 2 4 3" xfId="21867"/>
    <cellStyle name="40% - Accent4 2 2 4 3 2" xfId="21868"/>
    <cellStyle name="40% - Accent4 2 2 4 4" xfId="21869"/>
    <cellStyle name="40% - Accent4 2 2 4 4 2" xfId="21870"/>
    <cellStyle name="40% - Accent4 2 2 4 5" xfId="21871"/>
    <cellStyle name="40% - Accent4 2 2 4 6" xfId="21872"/>
    <cellStyle name="40% - Accent4 2 2 4 7" xfId="21873"/>
    <cellStyle name="40% - Accent4 2 2 4 8" xfId="21874"/>
    <cellStyle name="40% - Accent4 2 2 4 9" xfId="21875"/>
    <cellStyle name="40% - Accent4 2 2 5" xfId="21876"/>
    <cellStyle name="40% - Accent4 2 2 5 2" xfId="21877"/>
    <cellStyle name="40% - Accent4 2 2 5 3" xfId="21878"/>
    <cellStyle name="40% - Accent4 2 2 6" xfId="21879"/>
    <cellStyle name="40% - Accent4 2 2 6 2" xfId="21880"/>
    <cellStyle name="40% - Accent4 2 2 6 3" xfId="21881"/>
    <cellStyle name="40% - Accent4 2 2 6 4" xfId="21882"/>
    <cellStyle name="40% - Accent4 2 2 7" xfId="21883"/>
    <cellStyle name="40% - Accent4 2 2 7 2" xfId="21884"/>
    <cellStyle name="40% - Accent4 2 2 8" xfId="21885"/>
    <cellStyle name="40% - Accent4 2 2 8 2" xfId="21886"/>
    <cellStyle name="40% - Accent4 2 2 9" xfId="21887"/>
    <cellStyle name="40% - Accent4 2 3" xfId="21888"/>
    <cellStyle name="40% - Accent4 2 3 2" xfId="21889"/>
    <cellStyle name="40% - Accent4 2 3 2 2" xfId="21890"/>
    <cellStyle name="40% - Accent4 2 3 2 2 2" xfId="21891"/>
    <cellStyle name="40% - Accent4 2 3 2 3" xfId="21892"/>
    <cellStyle name="40% - Accent4 2 3 2 3 2" xfId="21893"/>
    <cellStyle name="40% - Accent4 2 3 2 4" xfId="21894"/>
    <cellStyle name="40% - Accent4 2 3 2 4 2" xfId="21895"/>
    <cellStyle name="40% - Accent4 2 3 2 5" xfId="21896"/>
    <cellStyle name="40% - Accent4 2 3 2 6" xfId="21897"/>
    <cellStyle name="40% - Accent4 2 3 2 7" xfId="21898"/>
    <cellStyle name="40% - Accent4 2 3 2 8" xfId="21899"/>
    <cellStyle name="40% - Accent4 2 3 2 9" xfId="21900"/>
    <cellStyle name="40% - Accent4 2 3 3" xfId="21901"/>
    <cellStyle name="40% - Accent4 2 3 3 2" xfId="21902"/>
    <cellStyle name="40% - Accent4 2 3 3 3" xfId="21903"/>
    <cellStyle name="40% - Accent4 2 3 3 4" xfId="21904"/>
    <cellStyle name="40% - Accent4 2 3 4" xfId="21905"/>
    <cellStyle name="40% - Accent4 2 3 4 2" xfId="21906"/>
    <cellStyle name="40% - Accent4 2 3 5" xfId="21907"/>
    <cellStyle name="40% - Accent4 2 3 5 2" xfId="21908"/>
    <cellStyle name="40% - Accent4 2 3 6" xfId="21909"/>
    <cellStyle name="40% - Accent4 2 3 7" xfId="21910"/>
    <cellStyle name="40% - Accent4 2 3 8" xfId="21911"/>
    <cellStyle name="40% - Accent4 2 3 9" xfId="21912"/>
    <cellStyle name="40% - Accent4 2 4" xfId="21913"/>
    <cellStyle name="40% - Accent4 2 4 10" xfId="21914"/>
    <cellStyle name="40% - Accent4 2 4 2" xfId="21915"/>
    <cellStyle name="40% - Accent4 2 4 2 2" xfId="21916"/>
    <cellStyle name="40% - Accent4 2 4 2 2 2" xfId="21917"/>
    <cellStyle name="40% - Accent4 2 4 2 3" xfId="21918"/>
    <cellStyle name="40% - Accent4 2 4 2 3 2" xfId="21919"/>
    <cellStyle name="40% - Accent4 2 4 2 4" xfId="21920"/>
    <cellStyle name="40% - Accent4 2 4 2 4 2" xfId="21921"/>
    <cellStyle name="40% - Accent4 2 4 2 5" xfId="21922"/>
    <cellStyle name="40% - Accent4 2 4 2 6" xfId="21923"/>
    <cellStyle name="40% - Accent4 2 4 2 7" xfId="21924"/>
    <cellStyle name="40% - Accent4 2 4 2 8" xfId="21925"/>
    <cellStyle name="40% - Accent4 2 4 2 9" xfId="21926"/>
    <cellStyle name="40% - Accent4 2 4 3" xfId="21927"/>
    <cellStyle name="40% - Accent4 2 4 3 2" xfId="21928"/>
    <cellStyle name="40% - Accent4 2 4 3 3" xfId="21929"/>
    <cellStyle name="40% - Accent4 2 4 3 4" xfId="21930"/>
    <cellStyle name="40% - Accent4 2 4 4" xfId="21931"/>
    <cellStyle name="40% - Accent4 2 4 4 2" xfId="21932"/>
    <cellStyle name="40% - Accent4 2 4 4 3" xfId="21933"/>
    <cellStyle name="40% - Accent4 2 4 4 4" xfId="21934"/>
    <cellStyle name="40% - Accent4 2 4 5" xfId="21935"/>
    <cellStyle name="40% - Accent4 2 4 5 2" xfId="21936"/>
    <cellStyle name="40% - Accent4 2 4 6" xfId="21937"/>
    <cellStyle name="40% - Accent4 2 4 7" xfId="21938"/>
    <cellStyle name="40% - Accent4 2 4 8" xfId="21939"/>
    <cellStyle name="40% - Accent4 2 4 9" xfId="21940"/>
    <cellStyle name="40% - Accent4 2 5" xfId="21941"/>
    <cellStyle name="40% - Accent4 2 5 2" xfId="21942"/>
    <cellStyle name="40% - Accent4 2 5 2 2" xfId="21943"/>
    <cellStyle name="40% - Accent4 2 5 3" xfId="21944"/>
    <cellStyle name="40% - Accent4 2 5 3 2" xfId="21945"/>
    <cellStyle name="40% - Accent4 2 5 4" xfId="21946"/>
    <cellStyle name="40% - Accent4 2 5 4 2" xfId="21947"/>
    <cellStyle name="40% - Accent4 2 5 5" xfId="21948"/>
    <cellStyle name="40% - Accent4 2 5 6" xfId="21949"/>
    <cellStyle name="40% - Accent4 2 5 7" xfId="21950"/>
    <cellStyle name="40% - Accent4 2 5 8" xfId="21951"/>
    <cellStyle name="40% - Accent4 2 5 9" xfId="21952"/>
    <cellStyle name="40% - Accent4 2 6" xfId="21953"/>
    <cellStyle name="40% - Accent4 2 6 2" xfId="21954"/>
    <cellStyle name="40% - Accent4 2 6 2 2" xfId="21955"/>
    <cellStyle name="40% - Accent4 2 6 3" xfId="21956"/>
    <cellStyle name="40% - Accent4 2 6 3 2" xfId="21957"/>
    <cellStyle name="40% - Accent4 2 6 4" xfId="21958"/>
    <cellStyle name="40% - Accent4 2 6 4 2" xfId="21959"/>
    <cellStyle name="40% - Accent4 2 6 5" xfId="21960"/>
    <cellStyle name="40% - Accent4 2 6 6" xfId="21961"/>
    <cellStyle name="40% - Accent4 2 6 7" xfId="21962"/>
    <cellStyle name="40% - Accent4 2 6 8" xfId="21963"/>
    <cellStyle name="40% - Accent4 2 6 9" xfId="21964"/>
    <cellStyle name="40% - Accent4 2 7" xfId="21965"/>
    <cellStyle name="40% - Accent4 2 7 2" xfId="21966"/>
    <cellStyle name="40% - Accent4 2 7 3" xfId="21967"/>
    <cellStyle name="40% - Accent4 2 7 4" xfId="21968"/>
    <cellStyle name="40% - Accent4 2 8" xfId="21969"/>
    <cellStyle name="40% - Accent4 2 8 2" xfId="21970"/>
    <cellStyle name="40% - Accent4 2 9" xfId="21971"/>
    <cellStyle name="40% - Accent4 2 9 2" xfId="21972"/>
    <cellStyle name="40% - Accent4 20" xfId="21973"/>
    <cellStyle name="40% - Accent4 3" xfId="21974"/>
    <cellStyle name="40% - Accent4 3 10" xfId="21975"/>
    <cellStyle name="40% - Accent4 3 11" xfId="21976"/>
    <cellStyle name="40% - Accent4 3 12" xfId="21977"/>
    <cellStyle name="40% - Accent4 3 2" xfId="21978"/>
    <cellStyle name="40% - Accent4 3 2 10" xfId="21979"/>
    <cellStyle name="40% - Accent4 3 2 2" xfId="21980"/>
    <cellStyle name="40% - Accent4 3 2 2 2" xfId="21981"/>
    <cellStyle name="40% - Accent4 3 2 2 2 2" xfId="21982"/>
    <cellStyle name="40% - Accent4 3 2 2 3" xfId="21983"/>
    <cellStyle name="40% - Accent4 3 2 2 3 2" xfId="21984"/>
    <cellStyle name="40% - Accent4 3 2 2 4" xfId="21985"/>
    <cellStyle name="40% - Accent4 3 2 2 4 2" xfId="21986"/>
    <cellStyle name="40% - Accent4 3 2 2 5" xfId="21987"/>
    <cellStyle name="40% - Accent4 3 2 2 6" xfId="21988"/>
    <cellStyle name="40% - Accent4 3 2 2 7" xfId="21989"/>
    <cellStyle name="40% - Accent4 3 2 2 8" xfId="21990"/>
    <cellStyle name="40% - Accent4 3 2 2 9" xfId="21991"/>
    <cellStyle name="40% - Accent4 3 2 3" xfId="21992"/>
    <cellStyle name="40% - Accent4 3 2 3 2" xfId="21993"/>
    <cellStyle name="40% - Accent4 3 2 3 3" xfId="21994"/>
    <cellStyle name="40% - Accent4 3 2 3 4" xfId="21995"/>
    <cellStyle name="40% - Accent4 3 2 4" xfId="21996"/>
    <cellStyle name="40% - Accent4 3 2 4 2" xfId="21997"/>
    <cellStyle name="40% - Accent4 3 2 5" xfId="21998"/>
    <cellStyle name="40% - Accent4 3 2 5 2" xfId="21999"/>
    <cellStyle name="40% - Accent4 3 2 6" xfId="22000"/>
    <cellStyle name="40% - Accent4 3 2 6 2" xfId="22001"/>
    <cellStyle name="40% - Accent4 3 2 7" xfId="22002"/>
    <cellStyle name="40% - Accent4 3 2 8" xfId="22003"/>
    <cellStyle name="40% - Accent4 3 2 9" xfId="22004"/>
    <cellStyle name="40% - Accent4 3 3" xfId="22005"/>
    <cellStyle name="40% - Accent4 3 3 2" xfId="22006"/>
    <cellStyle name="40% - Accent4 3 3 2 2" xfId="22007"/>
    <cellStyle name="40% - Accent4 3 3 2 2 2" xfId="22008"/>
    <cellStyle name="40% - Accent4 3 3 2 3" xfId="22009"/>
    <cellStyle name="40% - Accent4 3 3 2 3 2" xfId="22010"/>
    <cellStyle name="40% - Accent4 3 3 2 4" xfId="22011"/>
    <cellStyle name="40% - Accent4 3 3 2 4 2" xfId="22012"/>
    <cellStyle name="40% - Accent4 3 3 2 5" xfId="22013"/>
    <cellStyle name="40% - Accent4 3 3 2 6" xfId="22014"/>
    <cellStyle name="40% - Accent4 3 3 2 7" xfId="22015"/>
    <cellStyle name="40% - Accent4 3 3 2 8" xfId="22016"/>
    <cellStyle name="40% - Accent4 3 3 2 9" xfId="22017"/>
    <cellStyle name="40% - Accent4 3 3 3" xfId="22018"/>
    <cellStyle name="40% - Accent4 3 3 3 2" xfId="22019"/>
    <cellStyle name="40% - Accent4 3 3 3 3" xfId="22020"/>
    <cellStyle name="40% - Accent4 3 3 3 4" xfId="22021"/>
    <cellStyle name="40% - Accent4 3 3 4" xfId="22022"/>
    <cellStyle name="40% - Accent4 3 3 4 2" xfId="22023"/>
    <cellStyle name="40% - Accent4 3 3 5" xfId="22024"/>
    <cellStyle name="40% - Accent4 3 3 5 2" xfId="22025"/>
    <cellStyle name="40% - Accent4 3 3 6" xfId="22026"/>
    <cellStyle name="40% - Accent4 3 3 7" xfId="22027"/>
    <cellStyle name="40% - Accent4 3 3 8" xfId="22028"/>
    <cellStyle name="40% - Accent4 3 3 9" xfId="22029"/>
    <cellStyle name="40% - Accent4 3 4" xfId="22030"/>
    <cellStyle name="40% - Accent4 3 4 2" xfId="22031"/>
    <cellStyle name="40% - Accent4 3 4 2 2" xfId="22032"/>
    <cellStyle name="40% - Accent4 3 4 3" xfId="22033"/>
    <cellStyle name="40% - Accent4 3 4 3 2" xfId="22034"/>
    <cellStyle name="40% - Accent4 3 4 4" xfId="22035"/>
    <cellStyle name="40% - Accent4 3 4 4 2" xfId="22036"/>
    <cellStyle name="40% - Accent4 3 4 5" xfId="22037"/>
    <cellStyle name="40% - Accent4 3 4 6" xfId="22038"/>
    <cellStyle name="40% - Accent4 3 4 7" xfId="22039"/>
    <cellStyle name="40% - Accent4 3 4 8" xfId="22040"/>
    <cellStyle name="40% - Accent4 3 4 9" xfId="22041"/>
    <cellStyle name="40% - Accent4 3 5" xfId="22042"/>
    <cellStyle name="40% - Accent4 3 5 2" xfId="22043"/>
    <cellStyle name="40% - Accent4 3 5 3" xfId="22044"/>
    <cellStyle name="40% - Accent4 3 6" xfId="22045"/>
    <cellStyle name="40% - Accent4 3 6 2" xfId="22046"/>
    <cellStyle name="40% - Accent4 3 6 3" xfId="22047"/>
    <cellStyle name="40% - Accent4 3 6 4" xfId="22048"/>
    <cellStyle name="40% - Accent4 3 7" xfId="22049"/>
    <cellStyle name="40% - Accent4 3 7 2" xfId="22050"/>
    <cellStyle name="40% - Accent4 3 8" xfId="22051"/>
    <cellStyle name="40% - Accent4 3 8 2" xfId="22052"/>
    <cellStyle name="40% - Accent4 3 9" xfId="22053"/>
    <cellStyle name="40% - Accent4 4" xfId="22054"/>
    <cellStyle name="40% - Accent4 4 10" xfId="22055"/>
    <cellStyle name="40% - Accent4 4 11" xfId="22056"/>
    <cellStyle name="40% - Accent4 4 12" xfId="22057"/>
    <cellStyle name="40% - Accent4 4 2" xfId="22058"/>
    <cellStyle name="40% - Accent4 4 2 10" xfId="22059"/>
    <cellStyle name="40% - Accent4 4 2 2" xfId="22060"/>
    <cellStyle name="40% - Accent4 4 2 2 2" xfId="22061"/>
    <cellStyle name="40% - Accent4 4 2 2 2 2" xfId="22062"/>
    <cellStyle name="40% - Accent4 4 2 2 3" xfId="22063"/>
    <cellStyle name="40% - Accent4 4 2 2 3 2" xfId="22064"/>
    <cellStyle name="40% - Accent4 4 2 2 4" xfId="22065"/>
    <cellStyle name="40% - Accent4 4 2 2 4 2" xfId="22066"/>
    <cellStyle name="40% - Accent4 4 2 2 5" xfId="22067"/>
    <cellStyle name="40% - Accent4 4 2 2 6" xfId="22068"/>
    <cellStyle name="40% - Accent4 4 2 2 7" xfId="22069"/>
    <cellStyle name="40% - Accent4 4 2 2 8" xfId="22070"/>
    <cellStyle name="40% - Accent4 4 2 2 9" xfId="22071"/>
    <cellStyle name="40% - Accent4 4 2 3" xfId="22072"/>
    <cellStyle name="40% - Accent4 4 2 3 2" xfId="22073"/>
    <cellStyle name="40% - Accent4 4 2 3 3" xfId="22074"/>
    <cellStyle name="40% - Accent4 4 2 3 4" xfId="22075"/>
    <cellStyle name="40% - Accent4 4 2 4" xfId="22076"/>
    <cellStyle name="40% - Accent4 4 2 4 2" xfId="22077"/>
    <cellStyle name="40% - Accent4 4 2 5" xfId="22078"/>
    <cellStyle name="40% - Accent4 4 2 5 2" xfId="22079"/>
    <cellStyle name="40% - Accent4 4 2 6" xfId="22080"/>
    <cellStyle name="40% - Accent4 4 2 6 2" xfId="22081"/>
    <cellStyle name="40% - Accent4 4 2 7" xfId="22082"/>
    <cellStyle name="40% - Accent4 4 2 8" xfId="22083"/>
    <cellStyle name="40% - Accent4 4 2 9" xfId="22084"/>
    <cellStyle name="40% - Accent4 4 3" xfId="22085"/>
    <cellStyle name="40% - Accent4 4 3 10" xfId="22086"/>
    <cellStyle name="40% - Accent4 4 3 2" xfId="22087"/>
    <cellStyle name="40% - Accent4 4 3 2 2" xfId="22088"/>
    <cellStyle name="40% - Accent4 4 3 2 2 2" xfId="22089"/>
    <cellStyle name="40% - Accent4 4 3 2 3" xfId="22090"/>
    <cellStyle name="40% - Accent4 4 3 2 3 2" xfId="22091"/>
    <cellStyle name="40% - Accent4 4 3 2 4" xfId="22092"/>
    <cellStyle name="40% - Accent4 4 3 2 4 2" xfId="22093"/>
    <cellStyle name="40% - Accent4 4 3 2 5" xfId="22094"/>
    <cellStyle name="40% - Accent4 4 3 2 6" xfId="22095"/>
    <cellStyle name="40% - Accent4 4 3 2 7" xfId="22096"/>
    <cellStyle name="40% - Accent4 4 3 2 8" xfId="22097"/>
    <cellStyle name="40% - Accent4 4 3 2 9" xfId="22098"/>
    <cellStyle name="40% - Accent4 4 3 3" xfId="22099"/>
    <cellStyle name="40% - Accent4 4 3 3 2" xfId="22100"/>
    <cellStyle name="40% - Accent4 4 3 4" xfId="22101"/>
    <cellStyle name="40% - Accent4 4 3 4 2" xfId="22102"/>
    <cellStyle name="40% - Accent4 4 3 5" xfId="22103"/>
    <cellStyle name="40% - Accent4 4 3 5 2" xfId="22104"/>
    <cellStyle name="40% - Accent4 4 3 6" xfId="22105"/>
    <cellStyle name="40% - Accent4 4 3 7" xfId="22106"/>
    <cellStyle name="40% - Accent4 4 3 8" xfId="22107"/>
    <cellStyle name="40% - Accent4 4 3 9" xfId="22108"/>
    <cellStyle name="40% - Accent4 4 4" xfId="22109"/>
    <cellStyle name="40% - Accent4 4 4 2" xfId="22110"/>
    <cellStyle name="40% - Accent4 4 4 2 2" xfId="22111"/>
    <cellStyle name="40% - Accent4 4 4 3" xfId="22112"/>
    <cellStyle name="40% - Accent4 4 4 3 2" xfId="22113"/>
    <cellStyle name="40% - Accent4 4 4 4" xfId="22114"/>
    <cellStyle name="40% - Accent4 4 4 4 2" xfId="22115"/>
    <cellStyle name="40% - Accent4 4 4 5" xfId="22116"/>
    <cellStyle name="40% - Accent4 4 4 6" xfId="22117"/>
    <cellStyle name="40% - Accent4 4 4 7" xfId="22118"/>
    <cellStyle name="40% - Accent4 4 4 8" xfId="22119"/>
    <cellStyle name="40% - Accent4 4 4 9" xfId="22120"/>
    <cellStyle name="40% - Accent4 4 5" xfId="22121"/>
    <cellStyle name="40% - Accent4 4 5 2" xfId="22122"/>
    <cellStyle name="40% - Accent4 4 5 3" xfId="22123"/>
    <cellStyle name="40% - Accent4 4 5 4" xfId="22124"/>
    <cellStyle name="40% - Accent4 4 6" xfId="22125"/>
    <cellStyle name="40% - Accent4 4 6 2" xfId="22126"/>
    <cellStyle name="40% - Accent4 4 6 3" xfId="22127"/>
    <cellStyle name="40% - Accent4 4 6 4" xfId="22128"/>
    <cellStyle name="40% - Accent4 4 7" xfId="22129"/>
    <cellStyle name="40% - Accent4 4 7 2" xfId="22130"/>
    <cellStyle name="40% - Accent4 4 8" xfId="22131"/>
    <cellStyle name="40% - Accent4 4 8 2" xfId="22132"/>
    <cellStyle name="40% - Accent4 4 9" xfId="22133"/>
    <cellStyle name="40% - Accent4 5" xfId="22134"/>
    <cellStyle name="40% - Accent4 5 10" xfId="22135"/>
    <cellStyle name="40% - Accent4 5 2" xfId="22136"/>
    <cellStyle name="40% - Accent4 5 2 2" xfId="22137"/>
    <cellStyle name="40% - Accent4 5 2 2 2" xfId="22138"/>
    <cellStyle name="40% - Accent4 5 2 2 3" xfId="22139"/>
    <cellStyle name="40% - Accent4 5 2 2 4" xfId="22140"/>
    <cellStyle name="40% - Accent4 5 2 3" xfId="22141"/>
    <cellStyle name="40% - Accent4 5 2 3 2" xfId="22142"/>
    <cellStyle name="40% - Accent4 5 2 4" xfId="22143"/>
    <cellStyle name="40% - Accent4 5 2 4 2" xfId="22144"/>
    <cellStyle name="40% - Accent4 5 2 5" xfId="22145"/>
    <cellStyle name="40% - Accent4 5 2 6" xfId="22146"/>
    <cellStyle name="40% - Accent4 5 2 7" xfId="22147"/>
    <cellStyle name="40% - Accent4 5 2 8" xfId="22148"/>
    <cellStyle name="40% - Accent4 5 3" xfId="22149"/>
    <cellStyle name="40% - Accent4 5 3 2" xfId="22150"/>
    <cellStyle name="40% - Accent4 5 3 3" xfId="22151"/>
    <cellStyle name="40% - Accent4 5 4" xfId="22152"/>
    <cellStyle name="40% - Accent4 5 4 2" xfId="22153"/>
    <cellStyle name="40% - Accent4 5 5" xfId="22154"/>
    <cellStyle name="40% - Accent4 5 5 2" xfId="22155"/>
    <cellStyle name="40% - Accent4 5 6" xfId="22156"/>
    <cellStyle name="40% - Accent4 5 6 2" xfId="22157"/>
    <cellStyle name="40% - Accent4 5 7" xfId="22158"/>
    <cellStyle name="40% - Accent4 5 8" xfId="22159"/>
    <cellStyle name="40% - Accent4 5 9" xfId="22160"/>
    <cellStyle name="40% - Accent4 6" xfId="22161"/>
    <cellStyle name="40% - Accent4 6 2" xfId="22162"/>
    <cellStyle name="40% - Accent4 6 2 2" xfId="22163"/>
    <cellStyle name="40% - Accent4 6 2 2 2" xfId="22164"/>
    <cellStyle name="40% - Accent4 6 2 3" xfId="22165"/>
    <cellStyle name="40% - Accent4 6 2 3 2" xfId="22166"/>
    <cellStyle name="40% - Accent4 6 2 4" xfId="22167"/>
    <cellStyle name="40% - Accent4 6 2 4 2" xfId="22168"/>
    <cellStyle name="40% - Accent4 6 2 5" xfId="22169"/>
    <cellStyle name="40% - Accent4 6 2 6" xfId="22170"/>
    <cellStyle name="40% - Accent4 6 2 7" xfId="22171"/>
    <cellStyle name="40% - Accent4 6 2 8" xfId="22172"/>
    <cellStyle name="40% - Accent4 6 2 9" xfId="22173"/>
    <cellStyle name="40% - Accent4 6 3" xfId="22174"/>
    <cellStyle name="40% - Accent4 6 3 2" xfId="22175"/>
    <cellStyle name="40% - Accent4 6 3 3" xfId="22176"/>
    <cellStyle name="40% - Accent4 6 3 4" xfId="22177"/>
    <cellStyle name="40% - Accent4 6 4" xfId="22178"/>
    <cellStyle name="40% - Accent4 6 4 2" xfId="22179"/>
    <cellStyle name="40% - Accent4 6 5" xfId="22180"/>
    <cellStyle name="40% - Accent4 6 5 2" xfId="22181"/>
    <cellStyle name="40% - Accent4 6 6" xfId="22182"/>
    <cellStyle name="40% - Accent4 6 7" xfId="22183"/>
    <cellStyle name="40% - Accent4 6 8" xfId="22184"/>
    <cellStyle name="40% - Accent4 6 9" xfId="22185"/>
    <cellStyle name="40% - Accent4 7" xfId="22186"/>
    <cellStyle name="40% - Accent4 7 10" xfId="22187"/>
    <cellStyle name="40% - Accent4 7 2" xfId="22188"/>
    <cellStyle name="40% - Accent4 7 2 2" xfId="22189"/>
    <cellStyle name="40% - Accent4 7 2 2 2" xfId="22190"/>
    <cellStyle name="40% - Accent4 7 2 3" xfId="22191"/>
    <cellStyle name="40% - Accent4 7 2 3 2" xfId="22192"/>
    <cellStyle name="40% - Accent4 7 2 4" xfId="22193"/>
    <cellStyle name="40% - Accent4 7 2 4 2" xfId="22194"/>
    <cellStyle name="40% - Accent4 7 2 5" xfId="22195"/>
    <cellStyle name="40% - Accent4 7 2 6" xfId="22196"/>
    <cellStyle name="40% - Accent4 7 2 7" xfId="22197"/>
    <cellStyle name="40% - Accent4 7 2 8" xfId="22198"/>
    <cellStyle name="40% - Accent4 7 2 9" xfId="22199"/>
    <cellStyle name="40% - Accent4 7 3" xfId="22200"/>
    <cellStyle name="40% - Accent4 7 3 2" xfId="22201"/>
    <cellStyle name="40% - Accent4 7 4" xfId="22202"/>
    <cellStyle name="40% - Accent4 7 4 2" xfId="22203"/>
    <cellStyle name="40% - Accent4 7 5" xfId="22204"/>
    <cellStyle name="40% - Accent4 7 5 2" xfId="22205"/>
    <cellStyle name="40% - Accent4 7 6" xfId="22206"/>
    <cellStyle name="40% - Accent4 7 7" xfId="22207"/>
    <cellStyle name="40% - Accent4 7 8" xfId="22208"/>
    <cellStyle name="40% - Accent4 7 9" xfId="22209"/>
    <cellStyle name="40% - Accent4 8" xfId="22210"/>
    <cellStyle name="40% - Accent4 8 2" xfId="22211"/>
    <cellStyle name="40% - Accent4 8 2 2" xfId="22212"/>
    <cellStyle name="40% - Accent4 8 3" xfId="22213"/>
    <cellStyle name="40% - Accent4 8 3 2" xfId="22214"/>
    <cellStyle name="40% - Accent4 8 4" xfId="22215"/>
    <cellStyle name="40% - Accent4 8 4 2" xfId="22216"/>
    <cellStyle name="40% - Accent4 8 5" xfId="22217"/>
    <cellStyle name="40% - Accent4 8 6" xfId="22218"/>
    <cellStyle name="40% - Accent4 8 7" xfId="22219"/>
    <cellStyle name="40% - Accent4 8 8" xfId="22220"/>
    <cellStyle name="40% - Accent4 8 9" xfId="22221"/>
    <cellStyle name="40% - Accent4 9" xfId="22222"/>
    <cellStyle name="40% - Accent4 9 2" xfId="22223"/>
    <cellStyle name="40% - Accent4 9 2 2" xfId="22224"/>
    <cellStyle name="40% - Accent4 9 3" xfId="22225"/>
    <cellStyle name="40% - Accent4 9 3 2" xfId="22226"/>
    <cellStyle name="40% - Accent4 9 4" xfId="22227"/>
    <cellStyle name="40% - Accent4 9 4 2" xfId="22228"/>
    <cellStyle name="40% - Accent4 9 5" xfId="22229"/>
    <cellStyle name="40% - Accent4 9 6" xfId="22230"/>
    <cellStyle name="40% - Accent4 9 7" xfId="22231"/>
    <cellStyle name="40% - Accent4 9 8" xfId="22232"/>
    <cellStyle name="40% - Accent4 9 9" xfId="22233"/>
    <cellStyle name="40% - Accent5 10" xfId="22234"/>
    <cellStyle name="40% - Accent5 10 2" xfId="22235"/>
    <cellStyle name="40% - Accent5 10 2 2" xfId="22236"/>
    <cellStyle name="40% - Accent5 10 3" xfId="22237"/>
    <cellStyle name="40% - Accent5 10 3 2" xfId="22238"/>
    <cellStyle name="40% - Accent5 10 4" xfId="22239"/>
    <cellStyle name="40% - Accent5 10 4 2" xfId="22240"/>
    <cellStyle name="40% - Accent5 10 5" xfId="22241"/>
    <cellStyle name="40% - Accent5 10 6" xfId="22242"/>
    <cellStyle name="40% - Accent5 10 7" xfId="22243"/>
    <cellStyle name="40% - Accent5 10 8" xfId="22244"/>
    <cellStyle name="40% - Accent5 10 9" xfId="22245"/>
    <cellStyle name="40% - Accent5 11" xfId="22246"/>
    <cellStyle name="40% - Accent5 11 2" xfId="22247"/>
    <cellStyle name="40% - Accent5 11 2 2" xfId="22248"/>
    <cellStyle name="40% - Accent5 11 3" xfId="22249"/>
    <cellStyle name="40% - Accent5 11 3 2" xfId="22250"/>
    <cellStyle name="40% - Accent5 11 4" xfId="22251"/>
    <cellStyle name="40% - Accent5 11 5" xfId="22252"/>
    <cellStyle name="40% - Accent5 11 6" xfId="22253"/>
    <cellStyle name="40% - Accent5 11 7" xfId="22254"/>
    <cellStyle name="40% - Accent5 11 8" xfId="22255"/>
    <cellStyle name="40% - Accent5 12" xfId="22256"/>
    <cellStyle name="40% - Accent5 12 2" xfId="22257"/>
    <cellStyle name="40% - Accent5 12 2 2" xfId="22258"/>
    <cellStyle name="40% - Accent5 12 3" xfId="22259"/>
    <cellStyle name="40% - Accent5 12 4" xfId="22260"/>
    <cellStyle name="40% - Accent5 12 5" xfId="22261"/>
    <cellStyle name="40% - Accent5 13" xfId="22262"/>
    <cellStyle name="40% - Accent5 13 2" xfId="22263"/>
    <cellStyle name="40% - Accent5 13 3" xfId="22264"/>
    <cellStyle name="40% - Accent5 14" xfId="22265"/>
    <cellStyle name="40% - Accent5 14 2" xfId="22266"/>
    <cellStyle name="40% - Accent5 15" xfId="22267"/>
    <cellStyle name="40% - Accent5 16" xfId="22268"/>
    <cellStyle name="40% - Accent5 17" xfId="22269"/>
    <cellStyle name="40% - Accent5 18" xfId="22270"/>
    <cellStyle name="40% - Accent5 19" xfId="22271"/>
    <cellStyle name="40% - Accent5 2" xfId="22272"/>
    <cellStyle name="40% - Accent5 2 10" xfId="22273"/>
    <cellStyle name="40% - Accent5 2 11" xfId="22274"/>
    <cellStyle name="40% - Accent5 2 12" xfId="22275"/>
    <cellStyle name="40% - Accent5 2 13" xfId="22276"/>
    <cellStyle name="40% - Accent5 2 14" xfId="22277"/>
    <cellStyle name="40% - Accent5 2 2" xfId="22278"/>
    <cellStyle name="40% - Accent5 2 2 10" xfId="22279"/>
    <cellStyle name="40% - Accent5 2 2 11" xfId="22280"/>
    <cellStyle name="40% - Accent5 2 2 12" xfId="22281"/>
    <cellStyle name="40% - Accent5 2 2 2" xfId="22282"/>
    <cellStyle name="40% - Accent5 2 2 2 2" xfId="22283"/>
    <cellStyle name="40% - Accent5 2 2 2 2 2" xfId="22284"/>
    <cellStyle name="40% - Accent5 2 2 2 2 2 2" xfId="22285"/>
    <cellStyle name="40% - Accent5 2 2 2 2 3" xfId="22286"/>
    <cellStyle name="40% - Accent5 2 2 2 2 3 2" xfId="22287"/>
    <cellStyle name="40% - Accent5 2 2 2 2 4" xfId="22288"/>
    <cellStyle name="40% - Accent5 2 2 2 2 4 2" xfId="22289"/>
    <cellStyle name="40% - Accent5 2 2 2 2 5" xfId="22290"/>
    <cellStyle name="40% - Accent5 2 2 2 2 6" xfId="22291"/>
    <cellStyle name="40% - Accent5 2 2 2 2 7" xfId="22292"/>
    <cellStyle name="40% - Accent5 2 2 2 2 8" xfId="22293"/>
    <cellStyle name="40% - Accent5 2 2 2 2 9" xfId="22294"/>
    <cellStyle name="40% - Accent5 2 2 2 3" xfId="22295"/>
    <cellStyle name="40% - Accent5 2 2 2 3 2" xfId="22296"/>
    <cellStyle name="40% - Accent5 2 2 2 3 3" xfId="22297"/>
    <cellStyle name="40% - Accent5 2 2 2 3 4" xfId="22298"/>
    <cellStyle name="40% - Accent5 2 2 2 4" xfId="22299"/>
    <cellStyle name="40% - Accent5 2 2 2 4 2" xfId="22300"/>
    <cellStyle name="40% - Accent5 2 2 2 5" xfId="22301"/>
    <cellStyle name="40% - Accent5 2 2 2 5 2" xfId="22302"/>
    <cellStyle name="40% - Accent5 2 2 2 6" xfId="22303"/>
    <cellStyle name="40% - Accent5 2 2 2 7" xfId="22304"/>
    <cellStyle name="40% - Accent5 2 2 2 8" xfId="22305"/>
    <cellStyle name="40% - Accent5 2 2 2 9" xfId="22306"/>
    <cellStyle name="40% - Accent5 2 2 3" xfId="22307"/>
    <cellStyle name="40% - Accent5 2 2 3 10" xfId="22308"/>
    <cellStyle name="40% - Accent5 2 2 3 2" xfId="22309"/>
    <cellStyle name="40% - Accent5 2 2 3 2 2" xfId="22310"/>
    <cellStyle name="40% - Accent5 2 2 3 2 2 2" xfId="22311"/>
    <cellStyle name="40% - Accent5 2 2 3 2 3" xfId="22312"/>
    <cellStyle name="40% - Accent5 2 2 3 2 3 2" xfId="22313"/>
    <cellStyle name="40% - Accent5 2 2 3 2 4" xfId="22314"/>
    <cellStyle name="40% - Accent5 2 2 3 2 4 2" xfId="22315"/>
    <cellStyle name="40% - Accent5 2 2 3 2 5" xfId="22316"/>
    <cellStyle name="40% - Accent5 2 2 3 2 6" xfId="22317"/>
    <cellStyle name="40% - Accent5 2 2 3 2 7" xfId="22318"/>
    <cellStyle name="40% - Accent5 2 2 3 2 8" xfId="22319"/>
    <cellStyle name="40% - Accent5 2 2 3 2 9" xfId="22320"/>
    <cellStyle name="40% - Accent5 2 2 3 3" xfId="22321"/>
    <cellStyle name="40% - Accent5 2 2 3 3 2" xfId="22322"/>
    <cellStyle name="40% - Accent5 2 2 3 4" xfId="22323"/>
    <cellStyle name="40% - Accent5 2 2 3 4 2" xfId="22324"/>
    <cellStyle name="40% - Accent5 2 2 3 5" xfId="22325"/>
    <cellStyle name="40% - Accent5 2 2 3 5 2" xfId="22326"/>
    <cellStyle name="40% - Accent5 2 2 3 6" xfId="22327"/>
    <cellStyle name="40% - Accent5 2 2 3 7" xfId="22328"/>
    <cellStyle name="40% - Accent5 2 2 3 8" xfId="22329"/>
    <cellStyle name="40% - Accent5 2 2 3 9" xfId="22330"/>
    <cellStyle name="40% - Accent5 2 2 4" xfId="22331"/>
    <cellStyle name="40% - Accent5 2 2 4 2" xfId="22332"/>
    <cellStyle name="40% - Accent5 2 2 4 2 2" xfId="22333"/>
    <cellStyle name="40% - Accent5 2 2 4 3" xfId="22334"/>
    <cellStyle name="40% - Accent5 2 2 4 3 2" xfId="22335"/>
    <cellStyle name="40% - Accent5 2 2 4 4" xfId="22336"/>
    <cellStyle name="40% - Accent5 2 2 4 4 2" xfId="22337"/>
    <cellStyle name="40% - Accent5 2 2 4 5" xfId="22338"/>
    <cellStyle name="40% - Accent5 2 2 4 6" xfId="22339"/>
    <cellStyle name="40% - Accent5 2 2 4 7" xfId="22340"/>
    <cellStyle name="40% - Accent5 2 2 4 8" xfId="22341"/>
    <cellStyle name="40% - Accent5 2 2 4 9" xfId="22342"/>
    <cellStyle name="40% - Accent5 2 2 5" xfId="22343"/>
    <cellStyle name="40% - Accent5 2 2 5 2" xfId="22344"/>
    <cellStyle name="40% - Accent5 2 2 5 3" xfId="22345"/>
    <cellStyle name="40% - Accent5 2 2 6" xfId="22346"/>
    <cellStyle name="40% - Accent5 2 2 6 2" xfId="22347"/>
    <cellStyle name="40% - Accent5 2 2 6 3" xfId="22348"/>
    <cellStyle name="40% - Accent5 2 2 6 4" xfId="22349"/>
    <cellStyle name="40% - Accent5 2 2 7" xfId="22350"/>
    <cellStyle name="40% - Accent5 2 2 7 2" xfId="22351"/>
    <cellStyle name="40% - Accent5 2 2 8" xfId="22352"/>
    <cellStyle name="40% - Accent5 2 2 8 2" xfId="22353"/>
    <cellStyle name="40% - Accent5 2 2 9" xfId="22354"/>
    <cellStyle name="40% - Accent5 2 3" xfId="22355"/>
    <cellStyle name="40% - Accent5 2 3 2" xfId="22356"/>
    <cellStyle name="40% - Accent5 2 3 2 2" xfId="22357"/>
    <cellStyle name="40% - Accent5 2 3 2 2 2" xfId="22358"/>
    <cellStyle name="40% - Accent5 2 3 2 3" xfId="22359"/>
    <cellStyle name="40% - Accent5 2 3 2 3 2" xfId="22360"/>
    <cellStyle name="40% - Accent5 2 3 2 4" xfId="22361"/>
    <cellStyle name="40% - Accent5 2 3 2 4 2" xfId="22362"/>
    <cellStyle name="40% - Accent5 2 3 2 5" xfId="22363"/>
    <cellStyle name="40% - Accent5 2 3 2 6" xfId="22364"/>
    <cellStyle name="40% - Accent5 2 3 2 7" xfId="22365"/>
    <cellStyle name="40% - Accent5 2 3 2 8" xfId="22366"/>
    <cellStyle name="40% - Accent5 2 3 2 9" xfId="22367"/>
    <cellStyle name="40% - Accent5 2 3 3" xfId="22368"/>
    <cellStyle name="40% - Accent5 2 3 3 2" xfId="22369"/>
    <cellStyle name="40% - Accent5 2 3 3 3" xfId="22370"/>
    <cellStyle name="40% - Accent5 2 3 3 4" xfId="22371"/>
    <cellStyle name="40% - Accent5 2 3 4" xfId="22372"/>
    <cellStyle name="40% - Accent5 2 3 4 2" xfId="22373"/>
    <cellStyle name="40% - Accent5 2 3 5" xfId="22374"/>
    <cellStyle name="40% - Accent5 2 3 5 2" xfId="22375"/>
    <cellStyle name="40% - Accent5 2 3 6" xfId="22376"/>
    <cellStyle name="40% - Accent5 2 3 7" xfId="22377"/>
    <cellStyle name="40% - Accent5 2 3 8" xfId="22378"/>
    <cellStyle name="40% - Accent5 2 3 9" xfId="22379"/>
    <cellStyle name="40% - Accent5 2 4" xfId="22380"/>
    <cellStyle name="40% - Accent5 2 4 10" xfId="22381"/>
    <cellStyle name="40% - Accent5 2 4 2" xfId="22382"/>
    <cellStyle name="40% - Accent5 2 4 2 2" xfId="22383"/>
    <cellStyle name="40% - Accent5 2 4 2 2 2" xfId="22384"/>
    <cellStyle name="40% - Accent5 2 4 2 3" xfId="22385"/>
    <cellStyle name="40% - Accent5 2 4 2 3 2" xfId="22386"/>
    <cellStyle name="40% - Accent5 2 4 2 4" xfId="22387"/>
    <cellStyle name="40% - Accent5 2 4 2 4 2" xfId="22388"/>
    <cellStyle name="40% - Accent5 2 4 2 5" xfId="22389"/>
    <cellStyle name="40% - Accent5 2 4 2 6" xfId="22390"/>
    <cellStyle name="40% - Accent5 2 4 2 7" xfId="22391"/>
    <cellStyle name="40% - Accent5 2 4 2 8" xfId="22392"/>
    <cellStyle name="40% - Accent5 2 4 2 9" xfId="22393"/>
    <cellStyle name="40% - Accent5 2 4 3" xfId="22394"/>
    <cellStyle name="40% - Accent5 2 4 3 2" xfId="22395"/>
    <cellStyle name="40% - Accent5 2 4 3 3" xfId="22396"/>
    <cellStyle name="40% - Accent5 2 4 3 4" xfId="22397"/>
    <cellStyle name="40% - Accent5 2 4 4" xfId="22398"/>
    <cellStyle name="40% - Accent5 2 4 4 2" xfId="22399"/>
    <cellStyle name="40% - Accent5 2 4 4 3" xfId="22400"/>
    <cellStyle name="40% - Accent5 2 4 4 4" xfId="22401"/>
    <cellStyle name="40% - Accent5 2 4 5" xfId="22402"/>
    <cellStyle name="40% - Accent5 2 4 5 2" xfId="22403"/>
    <cellStyle name="40% - Accent5 2 4 6" xfId="22404"/>
    <cellStyle name="40% - Accent5 2 4 7" xfId="22405"/>
    <cellStyle name="40% - Accent5 2 4 8" xfId="22406"/>
    <cellStyle name="40% - Accent5 2 4 9" xfId="22407"/>
    <cellStyle name="40% - Accent5 2 5" xfId="22408"/>
    <cellStyle name="40% - Accent5 2 5 2" xfId="22409"/>
    <cellStyle name="40% - Accent5 2 5 2 2" xfId="22410"/>
    <cellStyle name="40% - Accent5 2 5 3" xfId="22411"/>
    <cellStyle name="40% - Accent5 2 5 3 2" xfId="22412"/>
    <cellStyle name="40% - Accent5 2 5 4" xfId="22413"/>
    <cellStyle name="40% - Accent5 2 5 4 2" xfId="22414"/>
    <cellStyle name="40% - Accent5 2 5 5" xfId="22415"/>
    <cellStyle name="40% - Accent5 2 5 6" xfId="22416"/>
    <cellStyle name="40% - Accent5 2 5 7" xfId="22417"/>
    <cellStyle name="40% - Accent5 2 5 8" xfId="22418"/>
    <cellStyle name="40% - Accent5 2 5 9" xfId="22419"/>
    <cellStyle name="40% - Accent5 2 6" xfId="22420"/>
    <cellStyle name="40% - Accent5 2 6 2" xfId="22421"/>
    <cellStyle name="40% - Accent5 2 6 2 2" xfId="22422"/>
    <cellStyle name="40% - Accent5 2 6 3" xfId="22423"/>
    <cellStyle name="40% - Accent5 2 6 3 2" xfId="22424"/>
    <cellStyle name="40% - Accent5 2 6 4" xfId="22425"/>
    <cellStyle name="40% - Accent5 2 6 4 2" xfId="22426"/>
    <cellStyle name="40% - Accent5 2 6 5" xfId="22427"/>
    <cellStyle name="40% - Accent5 2 6 6" xfId="22428"/>
    <cellStyle name="40% - Accent5 2 6 7" xfId="22429"/>
    <cellStyle name="40% - Accent5 2 6 8" xfId="22430"/>
    <cellStyle name="40% - Accent5 2 6 9" xfId="22431"/>
    <cellStyle name="40% - Accent5 2 7" xfId="22432"/>
    <cellStyle name="40% - Accent5 2 7 2" xfId="22433"/>
    <cellStyle name="40% - Accent5 2 7 3" xfId="22434"/>
    <cellStyle name="40% - Accent5 2 7 4" xfId="22435"/>
    <cellStyle name="40% - Accent5 2 8" xfId="22436"/>
    <cellStyle name="40% - Accent5 2 8 2" xfId="22437"/>
    <cellStyle name="40% - Accent5 2 9" xfId="22438"/>
    <cellStyle name="40% - Accent5 2 9 2" xfId="22439"/>
    <cellStyle name="40% - Accent5 20" xfId="22440"/>
    <cellStyle name="40% - Accent5 3" xfId="22441"/>
    <cellStyle name="40% - Accent5 3 10" xfId="22442"/>
    <cellStyle name="40% - Accent5 3 11" xfId="22443"/>
    <cellStyle name="40% - Accent5 3 12" xfId="22444"/>
    <cellStyle name="40% - Accent5 3 2" xfId="22445"/>
    <cellStyle name="40% - Accent5 3 2 10" xfId="22446"/>
    <cellStyle name="40% - Accent5 3 2 2" xfId="22447"/>
    <cellStyle name="40% - Accent5 3 2 2 2" xfId="22448"/>
    <cellStyle name="40% - Accent5 3 2 2 2 2" xfId="22449"/>
    <cellStyle name="40% - Accent5 3 2 2 3" xfId="22450"/>
    <cellStyle name="40% - Accent5 3 2 2 3 2" xfId="22451"/>
    <cellStyle name="40% - Accent5 3 2 2 4" xfId="22452"/>
    <cellStyle name="40% - Accent5 3 2 2 4 2" xfId="22453"/>
    <cellStyle name="40% - Accent5 3 2 2 5" xfId="22454"/>
    <cellStyle name="40% - Accent5 3 2 2 6" xfId="22455"/>
    <cellStyle name="40% - Accent5 3 2 2 7" xfId="22456"/>
    <cellStyle name="40% - Accent5 3 2 2 8" xfId="22457"/>
    <cellStyle name="40% - Accent5 3 2 2 9" xfId="22458"/>
    <cellStyle name="40% - Accent5 3 2 3" xfId="22459"/>
    <cellStyle name="40% - Accent5 3 2 3 2" xfId="22460"/>
    <cellStyle name="40% - Accent5 3 2 3 3" xfId="22461"/>
    <cellStyle name="40% - Accent5 3 2 3 4" xfId="22462"/>
    <cellStyle name="40% - Accent5 3 2 4" xfId="22463"/>
    <cellStyle name="40% - Accent5 3 2 4 2" xfId="22464"/>
    <cellStyle name="40% - Accent5 3 2 5" xfId="22465"/>
    <cellStyle name="40% - Accent5 3 2 5 2" xfId="22466"/>
    <cellStyle name="40% - Accent5 3 2 6" xfId="22467"/>
    <cellStyle name="40% - Accent5 3 2 6 2" xfId="22468"/>
    <cellStyle name="40% - Accent5 3 2 7" xfId="22469"/>
    <cellStyle name="40% - Accent5 3 2 8" xfId="22470"/>
    <cellStyle name="40% - Accent5 3 2 9" xfId="22471"/>
    <cellStyle name="40% - Accent5 3 3" xfId="22472"/>
    <cellStyle name="40% - Accent5 3 3 2" xfId="22473"/>
    <cellStyle name="40% - Accent5 3 3 2 2" xfId="22474"/>
    <cellStyle name="40% - Accent5 3 3 2 2 2" xfId="22475"/>
    <cellStyle name="40% - Accent5 3 3 2 3" xfId="22476"/>
    <cellStyle name="40% - Accent5 3 3 2 3 2" xfId="22477"/>
    <cellStyle name="40% - Accent5 3 3 2 4" xfId="22478"/>
    <cellStyle name="40% - Accent5 3 3 2 4 2" xfId="22479"/>
    <cellStyle name="40% - Accent5 3 3 2 5" xfId="22480"/>
    <cellStyle name="40% - Accent5 3 3 2 6" xfId="22481"/>
    <cellStyle name="40% - Accent5 3 3 2 7" xfId="22482"/>
    <cellStyle name="40% - Accent5 3 3 2 8" xfId="22483"/>
    <cellStyle name="40% - Accent5 3 3 2 9" xfId="22484"/>
    <cellStyle name="40% - Accent5 3 3 3" xfId="22485"/>
    <cellStyle name="40% - Accent5 3 3 3 2" xfId="22486"/>
    <cellStyle name="40% - Accent5 3 3 3 3" xfId="22487"/>
    <cellStyle name="40% - Accent5 3 3 3 4" xfId="22488"/>
    <cellStyle name="40% - Accent5 3 3 4" xfId="22489"/>
    <cellStyle name="40% - Accent5 3 3 4 2" xfId="22490"/>
    <cellStyle name="40% - Accent5 3 3 5" xfId="22491"/>
    <cellStyle name="40% - Accent5 3 3 5 2" xfId="22492"/>
    <cellStyle name="40% - Accent5 3 3 6" xfId="22493"/>
    <cellStyle name="40% - Accent5 3 3 7" xfId="22494"/>
    <cellStyle name="40% - Accent5 3 3 8" xfId="22495"/>
    <cellStyle name="40% - Accent5 3 3 9" xfId="22496"/>
    <cellStyle name="40% - Accent5 3 4" xfId="22497"/>
    <cellStyle name="40% - Accent5 3 4 2" xfId="22498"/>
    <cellStyle name="40% - Accent5 3 4 2 2" xfId="22499"/>
    <cellStyle name="40% - Accent5 3 4 3" xfId="22500"/>
    <cellStyle name="40% - Accent5 3 4 3 2" xfId="22501"/>
    <cellStyle name="40% - Accent5 3 4 4" xfId="22502"/>
    <cellStyle name="40% - Accent5 3 4 4 2" xfId="22503"/>
    <cellStyle name="40% - Accent5 3 4 5" xfId="22504"/>
    <cellStyle name="40% - Accent5 3 4 6" xfId="22505"/>
    <cellStyle name="40% - Accent5 3 4 7" xfId="22506"/>
    <cellStyle name="40% - Accent5 3 4 8" xfId="22507"/>
    <cellStyle name="40% - Accent5 3 4 9" xfId="22508"/>
    <cellStyle name="40% - Accent5 3 5" xfId="22509"/>
    <cellStyle name="40% - Accent5 3 5 2" xfId="22510"/>
    <cellStyle name="40% - Accent5 3 5 3" xfId="22511"/>
    <cellStyle name="40% - Accent5 3 6" xfId="22512"/>
    <cellStyle name="40% - Accent5 3 6 2" xfId="22513"/>
    <cellStyle name="40% - Accent5 3 6 3" xfId="22514"/>
    <cellStyle name="40% - Accent5 3 6 4" xfId="22515"/>
    <cellStyle name="40% - Accent5 3 7" xfId="22516"/>
    <cellStyle name="40% - Accent5 3 7 2" xfId="22517"/>
    <cellStyle name="40% - Accent5 3 8" xfId="22518"/>
    <cellStyle name="40% - Accent5 3 8 2" xfId="22519"/>
    <cellStyle name="40% - Accent5 3 9" xfId="22520"/>
    <cellStyle name="40% - Accent5 4" xfId="22521"/>
    <cellStyle name="40% - Accent5 4 10" xfId="22522"/>
    <cellStyle name="40% - Accent5 4 11" xfId="22523"/>
    <cellStyle name="40% - Accent5 4 12" xfId="22524"/>
    <cellStyle name="40% - Accent5 4 2" xfId="22525"/>
    <cellStyle name="40% - Accent5 4 2 10" xfId="22526"/>
    <cellStyle name="40% - Accent5 4 2 2" xfId="22527"/>
    <cellStyle name="40% - Accent5 4 2 2 2" xfId="22528"/>
    <cellStyle name="40% - Accent5 4 2 2 2 2" xfId="22529"/>
    <cellStyle name="40% - Accent5 4 2 2 3" xfId="22530"/>
    <cellStyle name="40% - Accent5 4 2 2 3 2" xfId="22531"/>
    <cellStyle name="40% - Accent5 4 2 2 4" xfId="22532"/>
    <cellStyle name="40% - Accent5 4 2 2 4 2" xfId="22533"/>
    <cellStyle name="40% - Accent5 4 2 2 5" xfId="22534"/>
    <cellStyle name="40% - Accent5 4 2 2 6" xfId="22535"/>
    <cellStyle name="40% - Accent5 4 2 2 7" xfId="22536"/>
    <cellStyle name="40% - Accent5 4 2 2 8" xfId="22537"/>
    <cellStyle name="40% - Accent5 4 2 2 9" xfId="22538"/>
    <cellStyle name="40% - Accent5 4 2 3" xfId="22539"/>
    <cellStyle name="40% - Accent5 4 2 3 2" xfId="22540"/>
    <cellStyle name="40% - Accent5 4 2 3 3" xfId="22541"/>
    <cellStyle name="40% - Accent5 4 2 3 4" xfId="22542"/>
    <cellStyle name="40% - Accent5 4 2 4" xfId="22543"/>
    <cellStyle name="40% - Accent5 4 2 4 2" xfId="22544"/>
    <cellStyle name="40% - Accent5 4 2 5" xfId="22545"/>
    <cellStyle name="40% - Accent5 4 2 5 2" xfId="22546"/>
    <cellStyle name="40% - Accent5 4 2 6" xfId="22547"/>
    <cellStyle name="40% - Accent5 4 2 6 2" xfId="22548"/>
    <cellStyle name="40% - Accent5 4 2 7" xfId="22549"/>
    <cellStyle name="40% - Accent5 4 2 8" xfId="22550"/>
    <cellStyle name="40% - Accent5 4 2 9" xfId="22551"/>
    <cellStyle name="40% - Accent5 4 3" xfId="22552"/>
    <cellStyle name="40% - Accent5 4 3 10" xfId="22553"/>
    <cellStyle name="40% - Accent5 4 3 2" xfId="22554"/>
    <cellStyle name="40% - Accent5 4 3 2 2" xfId="22555"/>
    <cellStyle name="40% - Accent5 4 3 2 2 2" xfId="22556"/>
    <cellStyle name="40% - Accent5 4 3 2 3" xfId="22557"/>
    <cellStyle name="40% - Accent5 4 3 2 3 2" xfId="22558"/>
    <cellStyle name="40% - Accent5 4 3 2 4" xfId="22559"/>
    <cellStyle name="40% - Accent5 4 3 2 4 2" xfId="22560"/>
    <cellStyle name="40% - Accent5 4 3 2 5" xfId="22561"/>
    <cellStyle name="40% - Accent5 4 3 2 6" xfId="22562"/>
    <cellStyle name="40% - Accent5 4 3 2 7" xfId="22563"/>
    <cellStyle name="40% - Accent5 4 3 2 8" xfId="22564"/>
    <cellStyle name="40% - Accent5 4 3 2 9" xfId="22565"/>
    <cellStyle name="40% - Accent5 4 3 3" xfId="22566"/>
    <cellStyle name="40% - Accent5 4 3 3 2" xfId="22567"/>
    <cellStyle name="40% - Accent5 4 3 4" xfId="22568"/>
    <cellStyle name="40% - Accent5 4 3 4 2" xfId="22569"/>
    <cellStyle name="40% - Accent5 4 3 5" xfId="22570"/>
    <cellStyle name="40% - Accent5 4 3 5 2" xfId="22571"/>
    <cellStyle name="40% - Accent5 4 3 6" xfId="22572"/>
    <cellStyle name="40% - Accent5 4 3 7" xfId="22573"/>
    <cellStyle name="40% - Accent5 4 3 8" xfId="22574"/>
    <cellStyle name="40% - Accent5 4 3 9" xfId="22575"/>
    <cellStyle name="40% - Accent5 4 4" xfId="22576"/>
    <cellStyle name="40% - Accent5 4 4 2" xfId="22577"/>
    <cellStyle name="40% - Accent5 4 4 2 2" xfId="22578"/>
    <cellStyle name="40% - Accent5 4 4 3" xfId="22579"/>
    <cellStyle name="40% - Accent5 4 4 3 2" xfId="22580"/>
    <cellStyle name="40% - Accent5 4 4 4" xfId="22581"/>
    <cellStyle name="40% - Accent5 4 4 4 2" xfId="22582"/>
    <cellStyle name="40% - Accent5 4 4 5" xfId="22583"/>
    <cellStyle name="40% - Accent5 4 4 6" xfId="22584"/>
    <cellStyle name="40% - Accent5 4 4 7" xfId="22585"/>
    <cellStyle name="40% - Accent5 4 4 8" xfId="22586"/>
    <cellStyle name="40% - Accent5 4 4 9" xfId="22587"/>
    <cellStyle name="40% - Accent5 4 5" xfId="22588"/>
    <cellStyle name="40% - Accent5 4 5 2" xfId="22589"/>
    <cellStyle name="40% - Accent5 4 5 3" xfId="22590"/>
    <cellStyle name="40% - Accent5 4 5 4" xfId="22591"/>
    <cellStyle name="40% - Accent5 4 6" xfId="22592"/>
    <cellStyle name="40% - Accent5 4 6 2" xfId="22593"/>
    <cellStyle name="40% - Accent5 4 6 3" xfId="22594"/>
    <cellStyle name="40% - Accent5 4 6 4" xfId="22595"/>
    <cellStyle name="40% - Accent5 4 7" xfId="22596"/>
    <cellStyle name="40% - Accent5 4 7 2" xfId="22597"/>
    <cellStyle name="40% - Accent5 4 8" xfId="22598"/>
    <cellStyle name="40% - Accent5 4 8 2" xfId="22599"/>
    <cellStyle name="40% - Accent5 4 9" xfId="22600"/>
    <cellStyle name="40% - Accent5 5" xfId="22601"/>
    <cellStyle name="40% - Accent5 5 10" xfId="22602"/>
    <cellStyle name="40% - Accent5 5 2" xfId="22603"/>
    <cellStyle name="40% - Accent5 5 2 2" xfId="22604"/>
    <cellStyle name="40% - Accent5 5 2 2 2" xfId="22605"/>
    <cellStyle name="40% - Accent5 5 2 2 3" xfId="22606"/>
    <cellStyle name="40% - Accent5 5 2 2 4" xfId="22607"/>
    <cellStyle name="40% - Accent5 5 2 3" xfId="22608"/>
    <cellStyle name="40% - Accent5 5 2 3 2" xfId="22609"/>
    <cellStyle name="40% - Accent5 5 2 4" xfId="22610"/>
    <cellStyle name="40% - Accent5 5 2 4 2" xfId="22611"/>
    <cellStyle name="40% - Accent5 5 2 5" xfId="22612"/>
    <cellStyle name="40% - Accent5 5 2 6" xfId="22613"/>
    <cellStyle name="40% - Accent5 5 2 7" xfId="22614"/>
    <cellStyle name="40% - Accent5 5 2 8" xfId="22615"/>
    <cellStyle name="40% - Accent5 5 3" xfId="22616"/>
    <cellStyle name="40% - Accent5 5 3 2" xfId="22617"/>
    <cellStyle name="40% - Accent5 5 3 3" xfId="22618"/>
    <cellStyle name="40% - Accent5 5 4" xfId="22619"/>
    <cellStyle name="40% - Accent5 5 4 2" xfId="22620"/>
    <cellStyle name="40% - Accent5 5 5" xfId="22621"/>
    <cellStyle name="40% - Accent5 5 5 2" xfId="22622"/>
    <cellStyle name="40% - Accent5 5 6" xfId="22623"/>
    <cellStyle name="40% - Accent5 5 6 2" xfId="22624"/>
    <cellStyle name="40% - Accent5 5 7" xfId="22625"/>
    <cellStyle name="40% - Accent5 5 8" xfId="22626"/>
    <cellStyle name="40% - Accent5 5 9" xfId="22627"/>
    <cellStyle name="40% - Accent5 6" xfId="22628"/>
    <cellStyle name="40% - Accent5 6 2" xfId="22629"/>
    <cellStyle name="40% - Accent5 6 2 2" xfId="22630"/>
    <cellStyle name="40% - Accent5 6 2 2 2" xfId="22631"/>
    <cellStyle name="40% - Accent5 6 2 3" xfId="22632"/>
    <cellStyle name="40% - Accent5 6 2 3 2" xfId="22633"/>
    <cellStyle name="40% - Accent5 6 2 4" xfId="22634"/>
    <cellStyle name="40% - Accent5 6 2 4 2" xfId="22635"/>
    <cellStyle name="40% - Accent5 6 2 5" xfId="22636"/>
    <cellStyle name="40% - Accent5 6 2 6" xfId="22637"/>
    <cellStyle name="40% - Accent5 6 2 7" xfId="22638"/>
    <cellStyle name="40% - Accent5 6 2 8" xfId="22639"/>
    <cellStyle name="40% - Accent5 6 2 9" xfId="22640"/>
    <cellStyle name="40% - Accent5 6 3" xfId="22641"/>
    <cellStyle name="40% - Accent5 6 3 2" xfId="22642"/>
    <cellStyle name="40% - Accent5 6 3 3" xfId="22643"/>
    <cellStyle name="40% - Accent5 6 3 4" xfId="22644"/>
    <cellStyle name="40% - Accent5 6 4" xfId="22645"/>
    <cellStyle name="40% - Accent5 6 4 2" xfId="22646"/>
    <cellStyle name="40% - Accent5 6 5" xfId="22647"/>
    <cellStyle name="40% - Accent5 6 5 2" xfId="22648"/>
    <cellStyle name="40% - Accent5 6 6" xfId="22649"/>
    <cellStyle name="40% - Accent5 6 7" xfId="22650"/>
    <cellStyle name="40% - Accent5 6 8" xfId="22651"/>
    <cellStyle name="40% - Accent5 6 9" xfId="22652"/>
    <cellStyle name="40% - Accent5 7" xfId="22653"/>
    <cellStyle name="40% - Accent5 7 10" xfId="22654"/>
    <cellStyle name="40% - Accent5 7 2" xfId="22655"/>
    <cellStyle name="40% - Accent5 7 2 2" xfId="22656"/>
    <cellStyle name="40% - Accent5 7 2 2 2" xfId="22657"/>
    <cellStyle name="40% - Accent5 7 2 3" xfId="22658"/>
    <cellStyle name="40% - Accent5 7 2 3 2" xfId="22659"/>
    <cellStyle name="40% - Accent5 7 2 4" xfId="22660"/>
    <cellStyle name="40% - Accent5 7 2 4 2" xfId="22661"/>
    <cellStyle name="40% - Accent5 7 2 5" xfId="22662"/>
    <cellStyle name="40% - Accent5 7 2 6" xfId="22663"/>
    <cellStyle name="40% - Accent5 7 2 7" xfId="22664"/>
    <cellStyle name="40% - Accent5 7 2 8" xfId="22665"/>
    <cellStyle name="40% - Accent5 7 2 9" xfId="22666"/>
    <cellStyle name="40% - Accent5 7 3" xfId="22667"/>
    <cellStyle name="40% - Accent5 7 3 2" xfId="22668"/>
    <cellStyle name="40% - Accent5 7 4" xfId="22669"/>
    <cellStyle name="40% - Accent5 7 4 2" xfId="22670"/>
    <cellStyle name="40% - Accent5 7 5" xfId="22671"/>
    <cellStyle name="40% - Accent5 7 5 2" xfId="22672"/>
    <cellStyle name="40% - Accent5 7 6" xfId="22673"/>
    <cellStyle name="40% - Accent5 7 7" xfId="22674"/>
    <cellStyle name="40% - Accent5 7 8" xfId="22675"/>
    <cellStyle name="40% - Accent5 7 9" xfId="22676"/>
    <cellStyle name="40% - Accent5 8" xfId="22677"/>
    <cellStyle name="40% - Accent5 8 2" xfId="22678"/>
    <cellStyle name="40% - Accent5 8 2 2" xfId="22679"/>
    <cellStyle name="40% - Accent5 8 3" xfId="22680"/>
    <cellStyle name="40% - Accent5 8 3 2" xfId="22681"/>
    <cellStyle name="40% - Accent5 8 4" xfId="22682"/>
    <cellStyle name="40% - Accent5 8 4 2" xfId="22683"/>
    <cellStyle name="40% - Accent5 8 5" xfId="22684"/>
    <cellStyle name="40% - Accent5 8 6" xfId="22685"/>
    <cellStyle name="40% - Accent5 8 7" xfId="22686"/>
    <cellStyle name="40% - Accent5 8 8" xfId="22687"/>
    <cellStyle name="40% - Accent5 8 9" xfId="22688"/>
    <cellStyle name="40% - Accent5 9" xfId="22689"/>
    <cellStyle name="40% - Accent5 9 2" xfId="22690"/>
    <cellStyle name="40% - Accent5 9 2 2" xfId="22691"/>
    <cellStyle name="40% - Accent5 9 3" xfId="22692"/>
    <cellStyle name="40% - Accent5 9 3 2" xfId="22693"/>
    <cellStyle name="40% - Accent5 9 4" xfId="22694"/>
    <cellStyle name="40% - Accent5 9 4 2" xfId="22695"/>
    <cellStyle name="40% - Accent5 9 5" xfId="22696"/>
    <cellStyle name="40% - Accent5 9 6" xfId="22697"/>
    <cellStyle name="40% - Accent5 9 7" xfId="22698"/>
    <cellStyle name="40% - Accent5 9 8" xfId="22699"/>
    <cellStyle name="40% - Accent5 9 9" xfId="22700"/>
    <cellStyle name="40% - Accent6 10" xfId="22701"/>
    <cellStyle name="40% - Accent6 10 2" xfId="22702"/>
    <cellStyle name="40% - Accent6 10 2 2" xfId="22703"/>
    <cellStyle name="40% - Accent6 10 3" xfId="22704"/>
    <cellStyle name="40% - Accent6 10 3 2" xfId="22705"/>
    <cellStyle name="40% - Accent6 10 4" xfId="22706"/>
    <cellStyle name="40% - Accent6 10 4 2" xfId="22707"/>
    <cellStyle name="40% - Accent6 10 5" xfId="22708"/>
    <cellStyle name="40% - Accent6 10 6" xfId="22709"/>
    <cellStyle name="40% - Accent6 10 7" xfId="22710"/>
    <cellStyle name="40% - Accent6 10 8" xfId="22711"/>
    <cellStyle name="40% - Accent6 10 9" xfId="22712"/>
    <cellStyle name="40% - Accent6 11" xfId="22713"/>
    <cellStyle name="40% - Accent6 11 2" xfId="22714"/>
    <cellStyle name="40% - Accent6 11 2 2" xfId="22715"/>
    <cellStyle name="40% - Accent6 11 3" xfId="22716"/>
    <cellStyle name="40% - Accent6 11 3 2" xfId="22717"/>
    <cellStyle name="40% - Accent6 11 4" xfId="22718"/>
    <cellStyle name="40% - Accent6 11 5" xfId="22719"/>
    <cellStyle name="40% - Accent6 11 6" xfId="22720"/>
    <cellStyle name="40% - Accent6 11 7" xfId="22721"/>
    <cellStyle name="40% - Accent6 11 8" xfId="22722"/>
    <cellStyle name="40% - Accent6 12" xfId="22723"/>
    <cellStyle name="40% - Accent6 12 2" xfId="22724"/>
    <cellStyle name="40% - Accent6 12 2 2" xfId="22725"/>
    <cellStyle name="40% - Accent6 12 3" xfId="22726"/>
    <cellStyle name="40% - Accent6 12 4" xfId="22727"/>
    <cellStyle name="40% - Accent6 12 5" xfId="22728"/>
    <cellStyle name="40% - Accent6 13" xfId="22729"/>
    <cellStyle name="40% - Accent6 13 2" xfId="22730"/>
    <cellStyle name="40% - Accent6 13 3" xfId="22731"/>
    <cellStyle name="40% - Accent6 14" xfId="22732"/>
    <cellStyle name="40% - Accent6 14 2" xfId="22733"/>
    <cellStyle name="40% - Accent6 15" xfId="22734"/>
    <cellStyle name="40% - Accent6 16" xfId="22735"/>
    <cellStyle name="40% - Accent6 17" xfId="22736"/>
    <cellStyle name="40% - Accent6 18" xfId="22737"/>
    <cellStyle name="40% - Accent6 19" xfId="22738"/>
    <cellStyle name="40% - Accent6 2" xfId="22739"/>
    <cellStyle name="40% - Accent6 2 10" xfId="22740"/>
    <cellStyle name="40% - Accent6 2 11" xfId="22741"/>
    <cellStyle name="40% - Accent6 2 12" xfId="22742"/>
    <cellStyle name="40% - Accent6 2 13" xfId="22743"/>
    <cellStyle name="40% - Accent6 2 14" xfId="22744"/>
    <cellStyle name="40% - Accent6 2 2" xfId="22745"/>
    <cellStyle name="40% - Accent6 2 2 10" xfId="22746"/>
    <cellStyle name="40% - Accent6 2 2 11" xfId="22747"/>
    <cellStyle name="40% - Accent6 2 2 12" xfId="22748"/>
    <cellStyle name="40% - Accent6 2 2 2" xfId="22749"/>
    <cellStyle name="40% - Accent6 2 2 2 2" xfId="22750"/>
    <cellStyle name="40% - Accent6 2 2 2 2 2" xfId="22751"/>
    <cellStyle name="40% - Accent6 2 2 2 2 2 2" xfId="22752"/>
    <cellStyle name="40% - Accent6 2 2 2 2 3" xfId="22753"/>
    <cellStyle name="40% - Accent6 2 2 2 2 3 2" xfId="22754"/>
    <cellStyle name="40% - Accent6 2 2 2 2 4" xfId="22755"/>
    <cellStyle name="40% - Accent6 2 2 2 2 4 2" xfId="22756"/>
    <cellStyle name="40% - Accent6 2 2 2 2 5" xfId="22757"/>
    <cellStyle name="40% - Accent6 2 2 2 2 6" xfId="22758"/>
    <cellStyle name="40% - Accent6 2 2 2 2 7" xfId="22759"/>
    <cellStyle name="40% - Accent6 2 2 2 2 8" xfId="22760"/>
    <cellStyle name="40% - Accent6 2 2 2 2 9" xfId="22761"/>
    <cellStyle name="40% - Accent6 2 2 2 3" xfId="22762"/>
    <cellStyle name="40% - Accent6 2 2 2 3 2" xfId="22763"/>
    <cellStyle name="40% - Accent6 2 2 2 3 3" xfId="22764"/>
    <cellStyle name="40% - Accent6 2 2 2 3 4" xfId="22765"/>
    <cellStyle name="40% - Accent6 2 2 2 4" xfId="22766"/>
    <cellStyle name="40% - Accent6 2 2 2 4 2" xfId="22767"/>
    <cellStyle name="40% - Accent6 2 2 2 5" xfId="22768"/>
    <cellStyle name="40% - Accent6 2 2 2 5 2" xfId="22769"/>
    <cellStyle name="40% - Accent6 2 2 2 6" xfId="22770"/>
    <cellStyle name="40% - Accent6 2 2 2 7" xfId="22771"/>
    <cellStyle name="40% - Accent6 2 2 2 8" xfId="22772"/>
    <cellStyle name="40% - Accent6 2 2 2 9" xfId="22773"/>
    <cellStyle name="40% - Accent6 2 2 3" xfId="22774"/>
    <cellStyle name="40% - Accent6 2 2 3 10" xfId="22775"/>
    <cellStyle name="40% - Accent6 2 2 3 2" xfId="22776"/>
    <cellStyle name="40% - Accent6 2 2 3 2 2" xfId="22777"/>
    <cellStyle name="40% - Accent6 2 2 3 2 2 2" xfId="22778"/>
    <cellStyle name="40% - Accent6 2 2 3 2 3" xfId="22779"/>
    <cellStyle name="40% - Accent6 2 2 3 2 3 2" xfId="22780"/>
    <cellStyle name="40% - Accent6 2 2 3 2 4" xfId="22781"/>
    <cellStyle name="40% - Accent6 2 2 3 2 4 2" xfId="22782"/>
    <cellStyle name="40% - Accent6 2 2 3 2 5" xfId="22783"/>
    <cellStyle name="40% - Accent6 2 2 3 2 6" xfId="22784"/>
    <cellStyle name="40% - Accent6 2 2 3 2 7" xfId="22785"/>
    <cellStyle name="40% - Accent6 2 2 3 2 8" xfId="22786"/>
    <cellStyle name="40% - Accent6 2 2 3 2 9" xfId="22787"/>
    <cellStyle name="40% - Accent6 2 2 3 3" xfId="22788"/>
    <cellStyle name="40% - Accent6 2 2 3 3 2" xfId="22789"/>
    <cellStyle name="40% - Accent6 2 2 3 4" xfId="22790"/>
    <cellStyle name="40% - Accent6 2 2 3 4 2" xfId="22791"/>
    <cellStyle name="40% - Accent6 2 2 3 5" xfId="22792"/>
    <cellStyle name="40% - Accent6 2 2 3 5 2" xfId="22793"/>
    <cellStyle name="40% - Accent6 2 2 3 6" xfId="22794"/>
    <cellStyle name="40% - Accent6 2 2 3 7" xfId="22795"/>
    <cellStyle name="40% - Accent6 2 2 3 8" xfId="22796"/>
    <cellStyle name="40% - Accent6 2 2 3 9" xfId="22797"/>
    <cellStyle name="40% - Accent6 2 2 4" xfId="22798"/>
    <cellStyle name="40% - Accent6 2 2 4 2" xfId="22799"/>
    <cellStyle name="40% - Accent6 2 2 4 2 2" xfId="22800"/>
    <cellStyle name="40% - Accent6 2 2 4 3" xfId="22801"/>
    <cellStyle name="40% - Accent6 2 2 4 3 2" xfId="22802"/>
    <cellStyle name="40% - Accent6 2 2 4 4" xfId="22803"/>
    <cellStyle name="40% - Accent6 2 2 4 4 2" xfId="22804"/>
    <cellStyle name="40% - Accent6 2 2 4 5" xfId="22805"/>
    <cellStyle name="40% - Accent6 2 2 4 6" xfId="22806"/>
    <cellStyle name="40% - Accent6 2 2 4 7" xfId="22807"/>
    <cellStyle name="40% - Accent6 2 2 4 8" xfId="22808"/>
    <cellStyle name="40% - Accent6 2 2 4 9" xfId="22809"/>
    <cellStyle name="40% - Accent6 2 2 5" xfId="22810"/>
    <cellStyle name="40% - Accent6 2 2 5 2" xfId="22811"/>
    <cellStyle name="40% - Accent6 2 2 5 3" xfId="22812"/>
    <cellStyle name="40% - Accent6 2 2 6" xfId="22813"/>
    <cellStyle name="40% - Accent6 2 2 6 2" xfId="22814"/>
    <cellStyle name="40% - Accent6 2 2 6 3" xfId="22815"/>
    <cellStyle name="40% - Accent6 2 2 6 4" xfId="22816"/>
    <cellStyle name="40% - Accent6 2 2 7" xfId="22817"/>
    <cellStyle name="40% - Accent6 2 2 7 2" xfId="22818"/>
    <cellStyle name="40% - Accent6 2 2 8" xfId="22819"/>
    <cellStyle name="40% - Accent6 2 2 8 2" xfId="22820"/>
    <cellStyle name="40% - Accent6 2 2 9" xfId="22821"/>
    <cellStyle name="40% - Accent6 2 3" xfId="22822"/>
    <cellStyle name="40% - Accent6 2 3 2" xfId="22823"/>
    <cellStyle name="40% - Accent6 2 3 2 2" xfId="22824"/>
    <cellStyle name="40% - Accent6 2 3 2 2 2" xfId="22825"/>
    <cellStyle name="40% - Accent6 2 3 2 3" xfId="22826"/>
    <cellStyle name="40% - Accent6 2 3 2 3 2" xfId="22827"/>
    <cellStyle name="40% - Accent6 2 3 2 4" xfId="22828"/>
    <cellStyle name="40% - Accent6 2 3 2 4 2" xfId="22829"/>
    <cellStyle name="40% - Accent6 2 3 2 5" xfId="22830"/>
    <cellStyle name="40% - Accent6 2 3 2 6" xfId="22831"/>
    <cellStyle name="40% - Accent6 2 3 2 7" xfId="22832"/>
    <cellStyle name="40% - Accent6 2 3 2 8" xfId="22833"/>
    <cellStyle name="40% - Accent6 2 3 2 9" xfId="22834"/>
    <cellStyle name="40% - Accent6 2 3 3" xfId="22835"/>
    <cellStyle name="40% - Accent6 2 3 3 2" xfId="22836"/>
    <cellStyle name="40% - Accent6 2 3 3 3" xfId="22837"/>
    <cellStyle name="40% - Accent6 2 3 3 4" xfId="22838"/>
    <cellStyle name="40% - Accent6 2 3 4" xfId="22839"/>
    <cellStyle name="40% - Accent6 2 3 4 2" xfId="22840"/>
    <cellStyle name="40% - Accent6 2 3 5" xfId="22841"/>
    <cellStyle name="40% - Accent6 2 3 5 2" xfId="22842"/>
    <cellStyle name="40% - Accent6 2 3 6" xfId="22843"/>
    <cellStyle name="40% - Accent6 2 3 7" xfId="22844"/>
    <cellStyle name="40% - Accent6 2 3 8" xfId="22845"/>
    <cellStyle name="40% - Accent6 2 3 9" xfId="22846"/>
    <cellStyle name="40% - Accent6 2 4" xfId="22847"/>
    <cellStyle name="40% - Accent6 2 4 10" xfId="22848"/>
    <cellStyle name="40% - Accent6 2 4 2" xfId="22849"/>
    <cellStyle name="40% - Accent6 2 4 2 2" xfId="22850"/>
    <cellStyle name="40% - Accent6 2 4 2 2 2" xfId="22851"/>
    <cellStyle name="40% - Accent6 2 4 2 3" xfId="22852"/>
    <cellStyle name="40% - Accent6 2 4 2 3 2" xfId="22853"/>
    <cellStyle name="40% - Accent6 2 4 2 4" xfId="22854"/>
    <cellStyle name="40% - Accent6 2 4 2 4 2" xfId="22855"/>
    <cellStyle name="40% - Accent6 2 4 2 5" xfId="22856"/>
    <cellStyle name="40% - Accent6 2 4 2 6" xfId="22857"/>
    <cellStyle name="40% - Accent6 2 4 2 7" xfId="22858"/>
    <cellStyle name="40% - Accent6 2 4 2 8" xfId="22859"/>
    <cellStyle name="40% - Accent6 2 4 2 9" xfId="22860"/>
    <cellStyle name="40% - Accent6 2 4 3" xfId="22861"/>
    <cellStyle name="40% - Accent6 2 4 3 2" xfId="22862"/>
    <cellStyle name="40% - Accent6 2 4 3 3" xfId="22863"/>
    <cellStyle name="40% - Accent6 2 4 3 4" xfId="22864"/>
    <cellStyle name="40% - Accent6 2 4 4" xfId="22865"/>
    <cellStyle name="40% - Accent6 2 4 4 2" xfId="22866"/>
    <cellStyle name="40% - Accent6 2 4 4 3" xfId="22867"/>
    <cellStyle name="40% - Accent6 2 4 4 4" xfId="22868"/>
    <cellStyle name="40% - Accent6 2 4 5" xfId="22869"/>
    <cellStyle name="40% - Accent6 2 4 5 2" xfId="22870"/>
    <cellStyle name="40% - Accent6 2 4 6" xfId="22871"/>
    <cellStyle name="40% - Accent6 2 4 7" xfId="22872"/>
    <cellStyle name="40% - Accent6 2 4 8" xfId="22873"/>
    <cellStyle name="40% - Accent6 2 4 9" xfId="22874"/>
    <cellStyle name="40% - Accent6 2 5" xfId="22875"/>
    <cellStyle name="40% - Accent6 2 5 2" xfId="22876"/>
    <cellStyle name="40% - Accent6 2 5 2 2" xfId="22877"/>
    <cellStyle name="40% - Accent6 2 5 3" xfId="22878"/>
    <cellStyle name="40% - Accent6 2 5 3 2" xfId="22879"/>
    <cellStyle name="40% - Accent6 2 5 4" xfId="22880"/>
    <cellStyle name="40% - Accent6 2 5 4 2" xfId="22881"/>
    <cellStyle name="40% - Accent6 2 5 5" xfId="22882"/>
    <cellStyle name="40% - Accent6 2 5 6" xfId="22883"/>
    <cellStyle name="40% - Accent6 2 5 7" xfId="22884"/>
    <cellStyle name="40% - Accent6 2 5 8" xfId="22885"/>
    <cellStyle name="40% - Accent6 2 5 9" xfId="22886"/>
    <cellStyle name="40% - Accent6 2 6" xfId="22887"/>
    <cellStyle name="40% - Accent6 2 6 2" xfId="22888"/>
    <cellStyle name="40% - Accent6 2 6 2 2" xfId="22889"/>
    <cellStyle name="40% - Accent6 2 6 3" xfId="22890"/>
    <cellStyle name="40% - Accent6 2 6 3 2" xfId="22891"/>
    <cellStyle name="40% - Accent6 2 6 4" xfId="22892"/>
    <cellStyle name="40% - Accent6 2 6 4 2" xfId="22893"/>
    <cellStyle name="40% - Accent6 2 6 5" xfId="22894"/>
    <cellStyle name="40% - Accent6 2 6 6" xfId="22895"/>
    <cellStyle name="40% - Accent6 2 6 7" xfId="22896"/>
    <cellStyle name="40% - Accent6 2 6 8" xfId="22897"/>
    <cellStyle name="40% - Accent6 2 6 9" xfId="22898"/>
    <cellStyle name="40% - Accent6 2 7" xfId="22899"/>
    <cellStyle name="40% - Accent6 2 7 2" xfId="22900"/>
    <cellStyle name="40% - Accent6 2 7 3" xfId="22901"/>
    <cellStyle name="40% - Accent6 2 7 4" xfId="22902"/>
    <cellStyle name="40% - Accent6 2 8" xfId="22903"/>
    <cellStyle name="40% - Accent6 2 8 2" xfId="22904"/>
    <cellStyle name="40% - Accent6 2 9" xfId="22905"/>
    <cellStyle name="40% - Accent6 2 9 2" xfId="22906"/>
    <cellStyle name="40% - Accent6 20" xfId="22907"/>
    <cellStyle name="40% - Accent6 3" xfId="22908"/>
    <cellStyle name="40% - Accent6 3 10" xfId="22909"/>
    <cellStyle name="40% - Accent6 3 11" xfId="22910"/>
    <cellStyle name="40% - Accent6 3 12" xfId="22911"/>
    <cellStyle name="40% - Accent6 3 2" xfId="22912"/>
    <cellStyle name="40% - Accent6 3 2 10" xfId="22913"/>
    <cellStyle name="40% - Accent6 3 2 2" xfId="22914"/>
    <cellStyle name="40% - Accent6 3 2 2 2" xfId="22915"/>
    <cellStyle name="40% - Accent6 3 2 2 2 2" xfId="22916"/>
    <cellStyle name="40% - Accent6 3 2 2 3" xfId="22917"/>
    <cellStyle name="40% - Accent6 3 2 2 3 2" xfId="22918"/>
    <cellStyle name="40% - Accent6 3 2 2 4" xfId="22919"/>
    <cellStyle name="40% - Accent6 3 2 2 4 2" xfId="22920"/>
    <cellStyle name="40% - Accent6 3 2 2 5" xfId="22921"/>
    <cellStyle name="40% - Accent6 3 2 2 6" xfId="22922"/>
    <cellStyle name="40% - Accent6 3 2 2 7" xfId="22923"/>
    <cellStyle name="40% - Accent6 3 2 2 8" xfId="22924"/>
    <cellStyle name="40% - Accent6 3 2 2 9" xfId="22925"/>
    <cellStyle name="40% - Accent6 3 2 3" xfId="22926"/>
    <cellStyle name="40% - Accent6 3 2 3 2" xfId="22927"/>
    <cellStyle name="40% - Accent6 3 2 3 3" xfId="22928"/>
    <cellStyle name="40% - Accent6 3 2 3 4" xfId="22929"/>
    <cellStyle name="40% - Accent6 3 2 4" xfId="22930"/>
    <cellStyle name="40% - Accent6 3 2 4 2" xfId="22931"/>
    <cellStyle name="40% - Accent6 3 2 5" xfId="22932"/>
    <cellStyle name="40% - Accent6 3 2 5 2" xfId="22933"/>
    <cellStyle name="40% - Accent6 3 2 6" xfId="22934"/>
    <cellStyle name="40% - Accent6 3 2 6 2" xfId="22935"/>
    <cellStyle name="40% - Accent6 3 2 7" xfId="22936"/>
    <cellStyle name="40% - Accent6 3 2 8" xfId="22937"/>
    <cellStyle name="40% - Accent6 3 2 9" xfId="22938"/>
    <cellStyle name="40% - Accent6 3 3" xfId="22939"/>
    <cellStyle name="40% - Accent6 3 3 2" xfId="22940"/>
    <cellStyle name="40% - Accent6 3 3 2 2" xfId="22941"/>
    <cellStyle name="40% - Accent6 3 3 2 2 2" xfId="22942"/>
    <cellStyle name="40% - Accent6 3 3 2 3" xfId="22943"/>
    <cellStyle name="40% - Accent6 3 3 2 3 2" xfId="22944"/>
    <cellStyle name="40% - Accent6 3 3 2 4" xfId="22945"/>
    <cellStyle name="40% - Accent6 3 3 2 4 2" xfId="22946"/>
    <cellStyle name="40% - Accent6 3 3 2 5" xfId="22947"/>
    <cellStyle name="40% - Accent6 3 3 2 6" xfId="22948"/>
    <cellStyle name="40% - Accent6 3 3 2 7" xfId="22949"/>
    <cellStyle name="40% - Accent6 3 3 2 8" xfId="22950"/>
    <cellStyle name="40% - Accent6 3 3 2 9" xfId="22951"/>
    <cellStyle name="40% - Accent6 3 3 3" xfId="22952"/>
    <cellStyle name="40% - Accent6 3 3 3 2" xfId="22953"/>
    <cellStyle name="40% - Accent6 3 3 3 3" xfId="22954"/>
    <cellStyle name="40% - Accent6 3 3 3 4" xfId="22955"/>
    <cellStyle name="40% - Accent6 3 3 4" xfId="22956"/>
    <cellStyle name="40% - Accent6 3 3 4 2" xfId="22957"/>
    <cellStyle name="40% - Accent6 3 3 5" xfId="22958"/>
    <cellStyle name="40% - Accent6 3 3 5 2" xfId="22959"/>
    <cellStyle name="40% - Accent6 3 3 6" xfId="22960"/>
    <cellStyle name="40% - Accent6 3 3 7" xfId="22961"/>
    <cellStyle name="40% - Accent6 3 3 8" xfId="22962"/>
    <cellStyle name="40% - Accent6 3 3 9" xfId="22963"/>
    <cellStyle name="40% - Accent6 3 4" xfId="22964"/>
    <cellStyle name="40% - Accent6 3 4 2" xfId="22965"/>
    <cellStyle name="40% - Accent6 3 4 2 2" xfId="22966"/>
    <cellStyle name="40% - Accent6 3 4 3" xfId="22967"/>
    <cellStyle name="40% - Accent6 3 4 3 2" xfId="22968"/>
    <cellStyle name="40% - Accent6 3 4 4" xfId="22969"/>
    <cellStyle name="40% - Accent6 3 4 4 2" xfId="22970"/>
    <cellStyle name="40% - Accent6 3 4 5" xfId="22971"/>
    <cellStyle name="40% - Accent6 3 4 6" xfId="22972"/>
    <cellStyle name="40% - Accent6 3 4 7" xfId="22973"/>
    <cellStyle name="40% - Accent6 3 4 8" xfId="22974"/>
    <cellStyle name="40% - Accent6 3 4 9" xfId="22975"/>
    <cellStyle name="40% - Accent6 3 5" xfId="22976"/>
    <cellStyle name="40% - Accent6 3 5 2" xfId="22977"/>
    <cellStyle name="40% - Accent6 3 5 3" xfId="22978"/>
    <cellStyle name="40% - Accent6 3 6" xfId="22979"/>
    <cellStyle name="40% - Accent6 3 6 2" xfId="22980"/>
    <cellStyle name="40% - Accent6 3 6 3" xfId="22981"/>
    <cellStyle name="40% - Accent6 3 6 4" xfId="22982"/>
    <cellStyle name="40% - Accent6 3 7" xfId="22983"/>
    <cellStyle name="40% - Accent6 3 7 2" xfId="22984"/>
    <cellStyle name="40% - Accent6 3 8" xfId="22985"/>
    <cellStyle name="40% - Accent6 3 8 2" xfId="22986"/>
    <cellStyle name="40% - Accent6 3 9" xfId="22987"/>
    <cellStyle name="40% - Accent6 4" xfId="22988"/>
    <cellStyle name="40% - Accent6 4 10" xfId="22989"/>
    <cellStyle name="40% - Accent6 4 11" xfId="22990"/>
    <cellStyle name="40% - Accent6 4 12" xfId="22991"/>
    <cellStyle name="40% - Accent6 4 2" xfId="22992"/>
    <cellStyle name="40% - Accent6 4 2 10" xfId="22993"/>
    <cellStyle name="40% - Accent6 4 2 2" xfId="22994"/>
    <cellStyle name="40% - Accent6 4 2 2 2" xfId="22995"/>
    <cellStyle name="40% - Accent6 4 2 2 2 2" xfId="22996"/>
    <cellStyle name="40% - Accent6 4 2 2 3" xfId="22997"/>
    <cellStyle name="40% - Accent6 4 2 2 3 2" xfId="22998"/>
    <cellStyle name="40% - Accent6 4 2 2 4" xfId="22999"/>
    <cellStyle name="40% - Accent6 4 2 2 4 2" xfId="23000"/>
    <cellStyle name="40% - Accent6 4 2 2 5" xfId="23001"/>
    <cellStyle name="40% - Accent6 4 2 2 6" xfId="23002"/>
    <cellStyle name="40% - Accent6 4 2 2 7" xfId="23003"/>
    <cellStyle name="40% - Accent6 4 2 2 8" xfId="23004"/>
    <cellStyle name="40% - Accent6 4 2 2 9" xfId="23005"/>
    <cellStyle name="40% - Accent6 4 2 3" xfId="23006"/>
    <cellStyle name="40% - Accent6 4 2 3 2" xfId="23007"/>
    <cellStyle name="40% - Accent6 4 2 3 3" xfId="23008"/>
    <cellStyle name="40% - Accent6 4 2 3 4" xfId="23009"/>
    <cellStyle name="40% - Accent6 4 2 4" xfId="23010"/>
    <cellStyle name="40% - Accent6 4 2 4 2" xfId="23011"/>
    <cellStyle name="40% - Accent6 4 2 5" xfId="23012"/>
    <cellStyle name="40% - Accent6 4 2 5 2" xfId="23013"/>
    <cellStyle name="40% - Accent6 4 2 6" xfId="23014"/>
    <cellStyle name="40% - Accent6 4 2 6 2" xfId="23015"/>
    <cellStyle name="40% - Accent6 4 2 7" xfId="23016"/>
    <cellStyle name="40% - Accent6 4 2 8" xfId="23017"/>
    <cellStyle name="40% - Accent6 4 2 9" xfId="23018"/>
    <cellStyle name="40% - Accent6 4 3" xfId="23019"/>
    <cellStyle name="40% - Accent6 4 3 10" xfId="23020"/>
    <cellStyle name="40% - Accent6 4 3 2" xfId="23021"/>
    <cellStyle name="40% - Accent6 4 3 2 2" xfId="23022"/>
    <cellStyle name="40% - Accent6 4 3 2 2 2" xfId="23023"/>
    <cellStyle name="40% - Accent6 4 3 2 3" xfId="23024"/>
    <cellStyle name="40% - Accent6 4 3 2 3 2" xfId="23025"/>
    <cellStyle name="40% - Accent6 4 3 2 4" xfId="23026"/>
    <cellStyle name="40% - Accent6 4 3 2 4 2" xfId="23027"/>
    <cellStyle name="40% - Accent6 4 3 2 5" xfId="23028"/>
    <cellStyle name="40% - Accent6 4 3 2 6" xfId="23029"/>
    <cellStyle name="40% - Accent6 4 3 2 7" xfId="23030"/>
    <cellStyle name="40% - Accent6 4 3 2 8" xfId="23031"/>
    <cellStyle name="40% - Accent6 4 3 2 9" xfId="23032"/>
    <cellStyle name="40% - Accent6 4 3 3" xfId="23033"/>
    <cellStyle name="40% - Accent6 4 3 3 2" xfId="23034"/>
    <cellStyle name="40% - Accent6 4 3 4" xfId="23035"/>
    <cellStyle name="40% - Accent6 4 3 4 2" xfId="23036"/>
    <cellStyle name="40% - Accent6 4 3 5" xfId="23037"/>
    <cellStyle name="40% - Accent6 4 3 5 2" xfId="23038"/>
    <cellStyle name="40% - Accent6 4 3 6" xfId="23039"/>
    <cellStyle name="40% - Accent6 4 3 7" xfId="23040"/>
    <cellStyle name="40% - Accent6 4 3 8" xfId="23041"/>
    <cellStyle name="40% - Accent6 4 3 9" xfId="23042"/>
    <cellStyle name="40% - Accent6 4 4" xfId="23043"/>
    <cellStyle name="40% - Accent6 4 4 2" xfId="23044"/>
    <cellStyle name="40% - Accent6 4 4 2 2" xfId="23045"/>
    <cellStyle name="40% - Accent6 4 4 3" xfId="23046"/>
    <cellStyle name="40% - Accent6 4 4 3 2" xfId="23047"/>
    <cellStyle name="40% - Accent6 4 4 4" xfId="23048"/>
    <cellStyle name="40% - Accent6 4 4 4 2" xfId="23049"/>
    <cellStyle name="40% - Accent6 4 4 5" xfId="23050"/>
    <cellStyle name="40% - Accent6 4 4 6" xfId="23051"/>
    <cellStyle name="40% - Accent6 4 4 7" xfId="23052"/>
    <cellStyle name="40% - Accent6 4 4 8" xfId="23053"/>
    <cellStyle name="40% - Accent6 4 4 9" xfId="23054"/>
    <cellStyle name="40% - Accent6 4 5" xfId="23055"/>
    <cellStyle name="40% - Accent6 4 5 2" xfId="23056"/>
    <cellStyle name="40% - Accent6 4 5 3" xfId="23057"/>
    <cellStyle name="40% - Accent6 4 5 4" xfId="23058"/>
    <cellStyle name="40% - Accent6 4 6" xfId="23059"/>
    <cellStyle name="40% - Accent6 4 6 2" xfId="23060"/>
    <cellStyle name="40% - Accent6 4 6 3" xfId="23061"/>
    <cellStyle name="40% - Accent6 4 6 4" xfId="23062"/>
    <cellStyle name="40% - Accent6 4 7" xfId="23063"/>
    <cellStyle name="40% - Accent6 4 7 2" xfId="23064"/>
    <cellStyle name="40% - Accent6 4 8" xfId="23065"/>
    <cellStyle name="40% - Accent6 4 8 2" xfId="23066"/>
    <cellStyle name="40% - Accent6 4 9" xfId="23067"/>
    <cellStyle name="40% - Accent6 5" xfId="23068"/>
    <cellStyle name="40% - Accent6 5 10" xfId="23069"/>
    <cellStyle name="40% - Accent6 5 2" xfId="23070"/>
    <cellStyle name="40% - Accent6 5 2 2" xfId="23071"/>
    <cellStyle name="40% - Accent6 5 2 2 2" xfId="23072"/>
    <cellStyle name="40% - Accent6 5 2 2 3" xfId="23073"/>
    <cellStyle name="40% - Accent6 5 2 2 4" xfId="23074"/>
    <cellStyle name="40% - Accent6 5 2 3" xfId="23075"/>
    <cellStyle name="40% - Accent6 5 2 3 2" xfId="23076"/>
    <cellStyle name="40% - Accent6 5 2 4" xfId="23077"/>
    <cellStyle name="40% - Accent6 5 2 4 2" xfId="23078"/>
    <cellStyle name="40% - Accent6 5 2 5" xfId="23079"/>
    <cellStyle name="40% - Accent6 5 2 6" xfId="23080"/>
    <cellStyle name="40% - Accent6 5 2 7" xfId="23081"/>
    <cellStyle name="40% - Accent6 5 2 8" xfId="23082"/>
    <cellStyle name="40% - Accent6 5 3" xfId="23083"/>
    <cellStyle name="40% - Accent6 5 3 2" xfId="23084"/>
    <cellStyle name="40% - Accent6 5 3 3" xfId="23085"/>
    <cellStyle name="40% - Accent6 5 4" xfId="23086"/>
    <cellStyle name="40% - Accent6 5 4 2" xfId="23087"/>
    <cellStyle name="40% - Accent6 5 5" xfId="23088"/>
    <cellStyle name="40% - Accent6 5 5 2" xfId="23089"/>
    <cellStyle name="40% - Accent6 5 6" xfId="23090"/>
    <cellStyle name="40% - Accent6 5 6 2" xfId="23091"/>
    <cellStyle name="40% - Accent6 5 7" xfId="23092"/>
    <cellStyle name="40% - Accent6 5 8" xfId="23093"/>
    <cellStyle name="40% - Accent6 5 9" xfId="23094"/>
    <cellStyle name="40% - Accent6 6" xfId="23095"/>
    <cellStyle name="40% - Accent6 6 2" xfId="23096"/>
    <cellStyle name="40% - Accent6 6 2 2" xfId="23097"/>
    <cellStyle name="40% - Accent6 6 2 2 2" xfId="23098"/>
    <cellStyle name="40% - Accent6 6 2 3" xfId="23099"/>
    <cellStyle name="40% - Accent6 6 2 3 2" xfId="23100"/>
    <cellStyle name="40% - Accent6 6 2 4" xfId="23101"/>
    <cellStyle name="40% - Accent6 6 2 4 2" xfId="23102"/>
    <cellStyle name="40% - Accent6 6 2 5" xfId="23103"/>
    <cellStyle name="40% - Accent6 6 2 6" xfId="23104"/>
    <cellStyle name="40% - Accent6 6 2 7" xfId="23105"/>
    <cellStyle name="40% - Accent6 6 2 8" xfId="23106"/>
    <cellStyle name="40% - Accent6 6 2 9" xfId="23107"/>
    <cellStyle name="40% - Accent6 6 3" xfId="23108"/>
    <cellStyle name="40% - Accent6 6 3 2" xfId="23109"/>
    <cellStyle name="40% - Accent6 6 3 3" xfId="23110"/>
    <cellStyle name="40% - Accent6 6 3 4" xfId="23111"/>
    <cellStyle name="40% - Accent6 6 4" xfId="23112"/>
    <cellStyle name="40% - Accent6 6 4 2" xfId="23113"/>
    <cellStyle name="40% - Accent6 6 5" xfId="23114"/>
    <cellStyle name="40% - Accent6 6 5 2" xfId="23115"/>
    <cellStyle name="40% - Accent6 6 6" xfId="23116"/>
    <cellStyle name="40% - Accent6 6 7" xfId="23117"/>
    <cellStyle name="40% - Accent6 6 8" xfId="23118"/>
    <cellStyle name="40% - Accent6 6 9" xfId="23119"/>
    <cellStyle name="40% - Accent6 7" xfId="23120"/>
    <cellStyle name="40% - Accent6 7 10" xfId="23121"/>
    <cellStyle name="40% - Accent6 7 2" xfId="23122"/>
    <cellStyle name="40% - Accent6 7 2 2" xfId="23123"/>
    <cellStyle name="40% - Accent6 7 2 2 2" xfId="23124"/>
    <cellStyle name="40% - Accent6 7 2 3" xfId="23125"/>
    <cellStyle name="40% - Accent6 7 2 3 2" xfId="23126"/>
    <cellStyle name="40% - Accent6 7 2 4" xfId="23127"/>
    <cellStyle name="40% - Accent6 7 2 4 2" xfId="23128"/>
    <cellStyle name="40% - Accent6 7 2 5" xfId="23129"/>
    <cellStyle name="40% - Accent6 7 2 6" xfId="23130"/>
    <cellStyle name="40% - Accent6 7 2 7" xfId="23131"/>
    <cellStyle name="40% - Accent6 7 2 8" xfId="23132"/>
    <cellStyle name="40% - Accent6 7 2 9" xfId="23133"/>
    <cellStyle name="40% - Accent6 7 3" xfId="23134"/>
    <cellStyle name="40% - Accent6 7 3 2" xfId="23135"/>
    <cellStyle name="40% - Accent6 7 4" xfId="23136"/>
    <cellStyle name="40% - Accent6 7 4 2" xfId="23137"/>
    <cellStyle name="40% - Accent6 7 5" xfId="23138"/>
    <cellStyle name="40% - Accent6 7 5 2" xfId="23139"/>
    <cellStyle name="40% - Accent6 7 6" xfId="23140"/>
    <cellStyle name="40% - Accent6 7 7" xfId="23141"/>
    <cellStyle name="40% - Accent6 7 8" xfId="23142"/>
    <cellStyle name="40% - Accent6 7 9" xfId="23143"/>
    <cellStyle name="40% - Accent6 8" xfId="23144"/>
    <cellStyle name="40% - Accent6 8 2" xfId="23145"/>
    <cellStyle name="40% - Accent6 8 2 2" xfId="23146"/>
    <cellStyle name="40% - Accent6 8 3" xfId="23147"/>
    <cellStyle name="40% - Accent6 8 3 2" xfId="23148"/>
    <cellStyle name="40% - Accent6 8 4" xfId="23149"/>
    <cellStyle name="40% - Accent6 8 4 2" xfId="23150"/>
    <cellStyle name="40% - Accent6 8 5" xfId="23151"/>
    <cellStyle name="40% - Accent6 8 6" xfId="23152"/>
    <cellStyle name="40% - Accent6 8 7" xfId="23153"/>
    <cellStyle name="40% - Accent6 8 8" xfId="23154"/>
    <cellStyle name="40% - Accent6 8 9" xfId="23155"/>
    <cellStyle name="40% - Accent6 9" xfId="23156"/>
    <cellStyle name="40% - Accent6 9 2" xfId="23157"/>
    <cellStyle name="40% - Accent6 9 2 2" xfId="23158"/>
    <cellStyle name="40% - Accent6 9 3" xfId="23159"/>
    <cellStyle name="40% - Accent6 9 3 2" xfId="23160"/>
    <cellStyle name="40% - Accent6 9 4" xfId="23161"/>
    <cellStyle name="40% - Accent6 9 4 2" xfId="23162"/>
    <cellStyle name="40% - Accent6 9 5" xfId="23163"/>
    <cellStyle name="40% - Accent6 9 6" xfId="23164"/>
    <cellStyle name="40% - Accent6 9 7" xfId="23165"/>
    <cellStyle name="40% - Accent6 9 8" xfId="23166"/>
    <cellStyle name="40% - Accent6 9 9" xfId="23167"/>
    <cellStyle name="60% - Accent1 2" xfId="23168"/>
    <cellStyle name="60% - Accent1 2 2" xfId="23169"/>
    <cellStyle name="60% - Accent1 2 3" xfId="23170"/>
    <cellStyle name="60% - Accent1 3" xfId="23171"/>
    <cellStyle name="60% - Accent1 3 2" xfId="23172"/>
    <cellStyle name="60% - Accent1 3 3" xfId="23173"/>
    <cellStyle name="60% - Accent1 4" xfId="23174"/>
    <cellStyle name="60% - Accent1 4 2" xfId="23175"/>
    <cellStyle name="60% - Accent1 5" xfId="23176"/>
    <cellStyle name="60% - Accent1 5 2" xfId="23177"/>
    <cellStyle name="60% - Accent1 6" xfId="23178"/>
    <cellStyle name="60% - Accent1 7" xfId="23179"/>
    <cellStyle name="60% - Accent2 2" xfId="23180"/>
    <cellStyle name="60% - Accent2 2 2" xfId="23181"/>
    <cellStyle name="60% - Accent2 2 3" xfId="23182"/>
    <cellStyle name="60% - Accent2 3" xfId="23183"/>
    <cellStyle name="60% - Accent2 3 2" xfId="23184"/>
    <cellStyle name="60% - Accent2 3 3" xfId="23185"/>
    <cellStyle name="60% - Accent2 4" xfId="23186"/>
    <cellStyle name="60% - Accent2 4 2" xfId="23187"/>
    <cellStyle name="60% - Accent2 5" xfId="23188"/>
    <cellStyle name="60% - Accent2 5 2" xfId="23189"/>
    <cellStyle name="60% - Accent2 6" xfId="23190"/>
    <cellStyle name="60% - Accent2 7" xfId="23191"/>
    <cellStyle name="60% - Accent3 2" xfId="23192"/>
    <cellStyle name="60% - Accent3 2 2" xfId="23193"/>
    <cellStyle name="60% - Accent3 2 3" xfId="23194"/>
    <cellStyle name="60% - Accent3 3" xfId="23195"/>
    <cellStyle name="60% - Accent3 3 2" xfId="23196"/>
    <cellStyle name="60% - Accent3 3 3" xfId="23197"/>
    <cellStyle name="60% - Accent3 4" xfId="23198"/>
    <cellStyle name="60% - Accent3 4 2" xfId="23199"/>
    <cellStyle name="60% - Accent3 5" xfId="23200"/>
    <cellStyle name="60% - Accent3 5 2" xfId="23201"/>
    <cellStyle name="60% - Accent3 6" xfId="23202"/>
    <cellStyle name="60% - Accent3 7" xfId="23203"/>
    <cellStyle name="60% - Accent4 2" xfId="23204"/>
    <cellStyle name="60% - Accent4 2 2" xfId="23205"/>
    <cellStyle name="60% - Accent4 2 3" xfId="23206"/>
    <cellStyle name="60% - Accent4 3" xfId="23207"/>
    <cellStyle name="60% - Accent4 3 2" xfId="23208"/>
    <cellStyle name="60% - Accent4 3 3" xfId="23209"/>
    <cellStyle name="60% - Accent4 4" xfId="23210"/>
    <cellStyle name="60% - Accent4 4 2" xfId="23211"/>
    <cellStyle name="60% - Accent4 5" xfId="23212"/>
    <cellStyle name="60% - Accent4 5 2" xfId="23213"/>
    <cellStyle name="60% - Accent4 6" xfId="23214"/>
    <cellStyle name="60% - Accent4 7" xfId="23215"/>
    <cellStyle name="60% - Accent5 2" xfId="23216"/>
    <cellStyle name="60% - Accent5 2 2" xfId="23217"/>
    <cellStyle name="60% - Accent5 2 3" xfId="23218"/>
    <cellStyle name="60% - Accent5 3" xfId="23219"/>
    <cellStyle name="60% - Accent5 3 2" xfId="23220"/>
    <cellStyle name="60% - Accent5 3 3" xfId="23221"/>
    <cellStyle name="60% - Accent5 4" xfId="23222"/>
    <cellStyle name="60% - Accent5 4 2" xfId="23223"/>
    <cellStyle name="60% - Accent5 5" xfId="23224"/>
    <cellStyle name="60% - Accent5 5 2" xfId="23225"/>
    <cellStyle name="60% - Accent5 6" xfId="23226"/>
    <cellStyle name="60% - Accent5 7" xfId="23227"/>
    <cellStyle name="60% - Accent6 2" xfId="23228"/>
    <cellStyle name="60% - Accent6 2 2" xfId="23229"/>
    <cellStyle name="60% - Accent6 2 3" xfId="23230"/>
    <cellStyle name="60% - Accent6 3" xfId="23231"/>
    <cellStyle name="60% - Accent6 3 2" xfId="23232"/>
    <cellStyle name="60% - Accent6 3 3" xfId="23233"/>
    <cellStyle name="60% - Accent6 4" xfId="23234"/>
    <cellStyle name="60% - Accent6 4 2" xfId="23235"/>
    <cellStyle name="60% - Accent6 5" xfId="23236"/>
    <cellStyle name="60% - Accent6 5 2" xfId="23237"/>
    <cellStyle name="60% - Accent6 6" xfId="23238"/>
    <cellStyle name="60% - Accent6 7" xfId="23239"/>
    <cellStyle name="Accent1 2" xfId="23240"/>
    <cellStyle name="Accent1 2 2" xfId="23241"/>
    <cellStyle name="Accent1 2 3" xfId="23242"/>
    <cellStyle name="Accent1 3" xfId="23243"/>
    <cellStyle name="Accent1 3 2" xfId="23244"/>
    <cellStyle name="Accent1 3 3" xfId="23245"/>
    <cellStyle name="Accent1 4" xfId="23246"/>
    <cellStyle name="Accent1 4 2" xfId="23247"/>
    <cellStyle name="Accent1 5" xfId="23248"/>
    <cellStyle name="Accent1 5 2" xfId="23249"/>
    <cellStyle name="Accent1 6" xfId="23250"/>
    <cellStyle name="Accent1 7" xfId="23251"/>
    <cellStyle name="Accent2 2" xfId="23252"/>
    <cellStyle name="Accent2 2 2" xfId="23253"/>
    <cellStyle name="Accent2 2 3" xfId="23254"/>
    <cellStyle name="Accent2 3" xfId="23255"/>
    <cellStyle name="Accent2 3 2" xfId="23256"/>
    <cellStyle name="Accent2 3 3" xfId="23257"/>
    <cellStyle name="Accent2 4" xfId="23258"/>
    <cellStyle name="Accent2 4 2" xfId="23259"/>
    <cellStyle name="Accent2 5" xfId="23260"/>
    <cellStyle name="Accent2 5 2" xfId="23261"/>
    <cellStyle name="Accent2 6" xfId="23262"/>
    <cellStyle name="Accent2 7" xfId="23263"/>
    <cellStyle name="Accent3 2" xfId="23264"/>
    <cellStyle name="Accent3 2 2" xfId="23265"/>
    <cellStyle name="Accent3 2 3" xfId="23266"/>
    <cellStyle name="Accent3 3" xfId="23267"/>
    <cellStyle name="Accent3 3 2" xfId="23268"/>
    <cellStyle name="Accent3 3 3" xfId="23269"/>
    <cellStyle name="Accent3 4" xfId="23270"/>
    <cellStyle name="Accent3 4 2" xfId="23271"/>
    <cellStyle name="Accent3 5" xfId="23272"/>
    <cellStyle name="Accent3 5 2" xfId="23273"/>
    <cellStyle name="Accent3 6" xfId="23274"/>
    <cellStyle name="Accent3 7" xfId="23275"/>
    <cellStyle name="Accent4 2" xfId="23276"/>
    <cellStyle name="Accent4 2 2" xfId="23277"/>
    <cellStyle name="Accent4 2 3" xfId="23278"/>
    <cellStyle name="Accent4 3" xfId="23279"/>
    <cellStyle name="Accent4 3 2" xfId="23280"/>
    <cellStyle name="Accent4 3 3" xfId="23281"/>
    <cellStyle name="Accent4 4" xfId="23282"/>
    <cellStyle name="Accent4 4 2" xfId="23283"/>
    <cellStyle name="Accent4 5" xfId="23284"/>
    <cellStyle name="Accent4 5 2" xfId="23285"/>
    <cellStyle name="Accent4 6" xfId="23286"/>
    <cellStyle name="Accent4 7" xfId="23287"/>
    <cellStyle name="Accent5 2" xfId="23288"/>
    <cellStyle name="Accent5 2 2" xfId="23289"/>
    <cellStyle name="Accent5 2 3" xfId="23290"/>
    <cellStyle name="Accent5 3" xfId="23291"/>
    <cellStyle name="Accent5 3 2" xfId="23292"/>
    <cellStyle name="Accent5 3 3" xfId="23293"/>
    <cellStyle name="Accent5 4" xfId="23294"/>
    <cellStyle name="Accent5 4 2" xfId="23295"/>
    <cellStyle name="Accent5 5" xfId="23296"/>
    <cellStyle name="Accent5 5 2" xfId="23297"/>
    <cellStyle name="Accent5 6" xfId="23298"/>
    <cellStyle name="Accent5 7" xfId="23299"/>
    <cellStyle name="Accent6 2" xfId="23300"/>
    <cellStyle name="Accent6 2 2" xfId="23301"/>
    <cellStyle name="Accent6 2 3" xfId="23302"/>
    <cellStyle name="Accent6 3" xfId="23303"/>
    <cellStyle name="Accent6 3 2" xfId="23304"/>
    <cellStyle name="Accent6 3 3" xfId="23305"/>
    <cellStyle name="Accent6 4" xfId="23306"/>
    <cellStyle name="Accent6 4 2" xfId="23307"/>
    <cellStyle name="Accent6 5" xfId="23308"/>
    <cellStyle name="Accent6 5 2" xfId="23309"/>
    <cellStyle name="Accent6 6" xfId="23310"/>
    <cellStyle name="Accent6 7" xfId="23311"/>
    <cellStyle name="AeE­ [0]_INQUIRY ¿μ¾÷AßAø " xfId="23312"/>
    <cellStyle name="AeE­_INQUIRY ¿μ¾÷AßAø " xfId="23313"/>
    <cellStyle name="AÞ¸¶ [0]_INQUIRY ¿?¾÷AßAø " xfId="23314"/>
    <cellStyle name="AÞ¸¶_INQUIRY ¿?¾÷AßAø " xfId="23315"/>
    <cellStyle name="Bad 2" xfId="23316"/>
    <cellStyle name="Bad 2 2" xfId="23317"/>
    <cellStyle name="Bad 2 3" xfId="23318"/>
    <cellStyle name="Bad 3" xfId="23319"/>
    <cellStyle name="Bad 3 2" xfId="23320"/>
    <cellStyle name="Bad 3 3" xfId="23321"/>
    <cellStyle name="Bad 4" xfId="23322"/>
    <cellStyle name="Bad 4 2" xfId="23323"/>
    <cellStyle name="Bad 5" xfId="23324"/>
    <cellStyle name="Bad 5 2" xfId="23325"/>
    <cellStyle name="Bad 6" xfId="23326"/>
    <cellStyle name="Bad 7" xfId="23327"/>
    <cellStyle name="Black" xfId="23328"/>
    <cellStyle name="Black 1" xfId="23329"/>
    <cellStyle name="Black 1 2" xfId="23330"/>
    <cellStyle name="Black 2" xfId="23331"/>
    <cellStyle name="Black_Accident - 2007-08 + 2008-09 -- 15.12.08" xfId="23332"/>
    <cellStyle name="Body" xfId="23333"/>
    <cellStyle name="Body 2" xfId="23334"/>
    <cellStyle name="Border" xfId="23335"/>
    <cellStyle name="Border 1" xfId="23336"/>
    <cellStyle name="Border 1 2" xfId="23337"/>
    <cellStyle name="Border 1 2 2" xfId="23338"/>
    <cellStyle name="Border 1 2 2 2" xfId="23339"/>
    <cellStyle name="Border 1 2 2 2 2" xfId="23340"/>
    <cellStyle name="Border 1 2 2 3" xfId="23341"/>
    <cellStyle name="Border 1 2 2 3 2" xfId="23342"/>
    <cellStyle name="Border 1 2 2 4" xfId="23343"/>
    <cellStyle name="Border 1 2 3" xfId="23344"/>
    <cellStyle name="Border 1 2 4" xfId="23345"/>
    <cellStyle name="Border 1 2 4 2" xfId="23346"/>
    <cellStyle name="Border 1 2 5" xfId="23347"/>
    <cellStyle name="Border 1 2 5 2" xfId="23348"/>
    <cellStyle name="Border 1 2 6" xfId="23349"/>
    <cellStyle name="Border 1 3" xfId="23350"/>
    <cellStyle name="Border 1 3 2" xfId="23351"/>
    <cellStyle name="Border 1 3 2 2" xfId="23352"/>
    <cellStyle name="Border 1 3 2 2 2" xfId="23353"/>
    <cellStyle name="Border 1 3 2 3" xfId="23354"/>
    <cellStyle name="Border 1 3 2 3 2" xfId="23355"/>
    <cellStyle name="Border 1 3 2 4" xfId="23356"/>
    <cellStyle name="Border 1 3 3" xfId="23357"/>
    <cellStyle name="Border 1 3 4" xfId="23358"/>
    <cellStyle name="Border 1 3 4 2" xfId="23359"/>
    <cellStyle name="Border 1 3 5" xfId="23360"/>
    <cellStyle name="Border 1 3 5 2" xfId="23361"/>
    <cellStyle name="Border 1 3 6" xfId="23362"/>
    <cellStyle name="Border 1 4" xfId="23363"/>
    <cellStyle name="Border 1 5" xfId="23364"/>
    <cellStyle name="Border 1 5 2" xfId="23365"/>
    <cellStyle name="Border 1 6" xfId="23366"/>
    <cellStyle name="Border 1 6 2" xfId="23367"/>
    <cellStyle name="Border 1 7" xfId="23368"/>
    <cellStyle name="Border 2" xfId="23369"/>
    <cellStyle name="Border 2 2" xfId="23370"/>
    <cellStyle name="Border 2 2 2" xfId="23371"/>
    <cellStyle name="Border 2 2 2 2" xfId="23372"/>
    <cellStyle name="Border 2 2 3" xfId="23373"/>
    <cellStyle name="Border 2 2 3 2" xfId="23374"/>
    <cellStyle name="Border 2 2 4" xfId="23375"/>
    <cellStyle name="Border 2 3" xfId="23376"/>
    <cellStyle name="Border 2 4" xfId="23377"/>
    <cellStyle name="Border 2 4 2" xfId="23378"/>
    <cellStyle name="Border 2 5" xfId="23379"/>
    <cellStyle name="Border 2 5 2" xfId="23380"/>
    <cellStyle name="Border 2 6" xfId="23381"/>
    <cellStyle name="Border 3" xfId="23382"/>
    <cellStyle name="Border 3 2" xfId="23383"/>
    <cellStyle name="Border 3 2 2" xfId="23384"/>
    <cellStyle name="Border 3 2 2 2" xfId="23385"/>
    <cellStyle name="Border 3 2 3" xfId="23386"/>
    <cellStyle name="Border 3 2 3 2" xfId="23387"/>
    <cellStyle name="Border 3 2 4" xfId="23388"/>
    <cellStyle name="Border 3 3" xfId="23389"/>
    <cellStyle name="Border 3 4" xfId="23390"/>
    <cellStyle name="Border 3 4 2" xfId="23391"/>
    <cellStyle name="Border 3 5" xfId="23392"/>
    <cellStyle name="Border 3 5 2" xfId="23393"/>
    <cellStyle name="Border 3 6" xfId="23394"/>
    <cellStyle name="Border 4" xfId="23395"/>
    <cellStyle name="Border 5" xfId="23396"/>
    <cellStyle name="Border 5 2" xfId="23397"/>
    <cellStyle name="Border 6" xfId="23398"/>
    <cellStyle name="Border 6 2" xfId="23399"/>
    <cellStyle name="Border 7" xfId="23400"/>
    <cellStyle name="Border_&gt;5" xfId="23401"/>
    <cellStyle name="C?AØ_¿?¾÷CoE² " xfId="23402"/>
    <cellStyle name="C￥AØ_¿μ¾÷CoE² " xfId="23403"/>
    <cellStyle name="Calculation 2" xfId="23404"/>
    <cellStyle name="Calculation 2 2" xfId="23405"/>
    <cellStyle name="Calculation 2 3" xfId="23406"/>
    <cellStyle name="Calculation 2 4" xfId="23407"/>
    <cellStyle name="Calculation 2 4 2" xfId="23408"/>
    <cellStyle name="Calculation 2 5" xfId="23409"/>
    <cellStyle name="Calculation 2 5 2" xfId="23410"/>
    <cellStyle name="Calculation 2 6" xfId="23411"/>
    <cellStyle name="Calculation 3" xfId="23412"/>
    <cellStyle name="Calculation 3 2" xfId="23413"/>
    <cellStyle name="Calculation 3 3" xfId="23414"/>
    <cellStyle name="Calculation 4" xfId="23415"/>
    <cellStyle name="Calculation 4 2" xfId="23416"/>
    <cellStyle name="Calculation 4 3" xfId="23417"/>
    <cellStyle name="Calculation 4 3 2" xfId="23418"/>
    <cellStyle name="Calculation 4 4" xfId="23419"/>
    <cellStyle name="Calculation 4 4 2" xfId="23420"/>
    <cellStyle name="Calculation 4 5" xfId="23421"/>
    <cellStyle name="Calculation 5" xfId="23422"/>
    <cellStyle name="Calculation 5 2" xfId="23423"/>
    <cellStyle name="Calculation 6" xfId="23424"/>
    <cellStyle name="Calculation 7" xfId="23425"/>
    <cellStyle name="Check Cell 2" xfId="23426"/>
    <cellStyle name="Check Cell 2 2" xfId="23427"/>
    <cellStyle name="Check Cell 2 3" xfId="23428"/>
    <cellStyle name="Check Cell 3" xfId="23429"/>
    <cellStyle name="Check Cell 3 2" xfId="23430"/>
    <cellStyle name="Check Cell 3 3" xfId="23431"/>
    <cellStyle name="Check Cell 4" xfId="23432"/>
    <cellStyle name="Check Cell 4 2" xfId="23433"/>
    <cellStyle name="Check Cell 5" xfId="23434"/>
    <cellStyle name="Check Cell 5 2" xfId="23435"/>
    <cellStyle name="Check Cell 6" xfId="23436"/>
    <cellStyle name="Check Cell 7" xfId="23437"/>
    <cellStyle name="Comma  - Style1" xfId="23438"/>
    <cellStyle name="Comma  - Style1 1" xfId="23439"/>
    <cellStyle name="Comma  - Style1 1 2" xfId="23440"/>
    <cellStyle name="Comma  - Style1 1 2 2" xfId="23441"/>
    <cellStyle name="Comma  - Style1 1 2 3" xfId="23442"/>
    <cellStyle name="Comma  - Style1 1 3" xfId="23443"/>
    <cellStyle name="Comma  - Style1 1 3 2" xfId="23444"/>
    <cellStyle name="Comma  - Style1 1 3 3" xfId="23445"/>
    <cellStyle name="Comma  - Style1 1 4" xfId="23446"/>
    <cellStyle name="Comma  - Style1 2" xfId="23447"/>
    <cellStyle name="Comma  - Style1 2 2" xfId="23448"/>
    <cellStyle name="Comma  - Style1 2 3" xfId="23449"/>
    <cellStyle name="Comma  - Style1 3" xfId="23450"/>
    <cellStyle name="Comma  - Style1 3 2" xfId="23451"/>
    <cellStyle name="Comma  - Style1 3 3" xfId="23452"/>
    <cellStyle name="Comma  - Style1 4" xfId="23453"/>
    <cellStyle name="Comma  - Style1_&gt;5" xfId="23454"/>
    <cellStyle name="Comma  - Style2" xfId="23455"/>
    <cellStyle name="Comma  - Style2 1" xfId="23456"/>
    <cellStyle name="Comma  - Style2 1 2" xfId="23457"/>
    <cellStyle name="Comma  - Style2 1 2 2" xfId="23458"/>
    <cellStyle name="Comma  - Style2 1 2 3" xfId="23459"/>
    <cellStyle name="Comma  - Style2 1 3" xfId="23460"/>
    <cellStyle name="Comma  - Style2 1 3 2" xfId="23461"/>
    <cellStyle name="Comma  - Style2 1 3 3" xfId="23462"/>
    <cellStyle name="Comma  - Style2 1 4" xfId="23463"/>
    <cellStyle name="Comma  - Style2 2" xfId="23464"/>
    <cellStyle name="Comma  - Style2 2 2" xfId="23465"/>
    <cellStyle name="Comma  - Style2 2 3" xfId="23466"/>
    <cellStyle name="Comma  - Style2 3" xfId="23467"/>
    <cellStyle name="Comma  - Style2 3 2" xfId="23468"/>
    <cellStyle name="Comma  - Style2 3 3" xfId="23469"/>
    <cellStyle name="Comma  - Style2 4" xfId="23470"/>
    <cellStyle name="Comma  - Style2_&gt;5" xfId="23471"/>
    <cellStyle name="Comma  - Style3" xfId="23472"/>
    <cellStyle name="Comma  - Style3 1" xfId="23473"/>
    <cellStyle name="Comma  - Style3 1 2" xfId="23474"/>
    <cellStyle name="Comma  - Style3 1 2 2" xfId="23475"/>
    <cellStyle name="Comma  - Style3 1 2 3" xfId="23476"/>
    <cellStyle name="Comma  - Style3 1 3" xfId="23477"/>
    <cellStyle name="Comma  - Style3 1 3 2" xfId="23478"/>
    <cellStyle name="Comma  - Style3 1 3 3" xfId="23479"/>
    <cellStyle name="Comma  - Style3 1 4" xfId="23480"/>
    <cellStyle name="Comma  - Style3 2" xfId="23481"/>
    <cellStyle name="Comma  - Style3 2 2" xfId="23482"/>
    <cellStyle name="Comma  - Style3 2 3" xfId="23483"/>
    <cellStyle name="Comma  - Style3 3" xfId="23484"/>
    <cellStyle name="Comma  - Style3 3 2" xfId="23485"/>
    <cellStyle name="Comma  - Style3 3 3" xfId="23486"/>
    <cellStyle name="Comma  - Style3 4" xfId="23487"/>
    <cellStyle name="Comma  - Style3_&gt;5" xfId="23488"/>
    <cellStyle name="Comma  - Style4" xfId="23489"/>
    <cellStyle name="Comma  - Style4 1" xfId="23490"/>
    <cellStyle name="Comma  - Style4 1 2" xfId="23491"/>
    <cellStyle name="Comma  - Style4 1 2 2" xfId="23492"/>
    <cellStyle name="Comma  - Style4 1 2 3" xfId="23493"/>
    <cellStyle name="Comma  - Style4 1 3" xfId="23494"/>
    <cellStyle name="Comma  - Style4 1 3 2" xfId="23495"/>
    <cellStyle name="Comma  - Style4 1 3 3" xfId="23496"/>
    <cellStyle name="Comma  - Style4 1 4" xfId="23497"/>
    <cellStyle name="Comma  - Style4 2" xfId="23498"/>
    <cellStyle name="Comma  - Style4 2 2" xfId="23499"/>
    <cellStyle name="Comma  - Style4 2 3" xfId="23500"/>
    <cellStyle name="Comma  - Style4 3" xfId="23501"/>
    <cellStyle name="Comma  - Style4 3 2" xfId="23502"/>
    <cellStyle name="Comma  - Style4 3 3" xfId="23503"/>
    <cellStyle name="Comma  - Style4 4" xfId="23504"/>
    <cellStyle name="Comma  - Style4_&gt;5" xfId="23505"/>
    <cellStyle name="Comma  - Style5" xfId="23506"/>
    <cellStyle name="Comma  - Style5 1" xfId="23507"/>
    <cellStyle name="Comma  - Style5 1 2" xfId="23508"/>
    <cellStyle name="Comma  - Style5 1 2 2" xfId="23509"/>
    <cellStyle name="Comma  - Style5 1 2 3" xfId="23510"/>
    <cellStyle name="Comma  - Style5 1 3" xfId="23511"/>
    <cellStyle name="Comma  - Style5 1 3 2" xfId="23512"/>
    <cellStyle name="Comma  - Style5 1 3 3" xfId="23513"/>
    <cellStyle name="Comma  - Style5 1 4" xfId="23514"/>
    <cellStyle name="Comma  - Style5 2" xfId="23515"/>
    <cellStyle name="Comma  - Style5 2 2" xfId="23516"/>
    <cellStyle name="Comma  - Style5 2 3" xfId="23517"/>
    <cellStyle name="Comma  - Style5 3" xfId="23518"/>
    <cellStyle name="Comma  - Style5 3 2" xfId="23519"/>
    <cellStyle name="Comma  - Style5 3 3" xfId="23520"/>
    <cellStyle name="Comma  - Style5 4" xfId="23521"/>
    <cellStyle name="Comma  - Style5_&gt;5" xfId="23522"/>
    <cellStyle name="Comma  - Style6" xfId="23523"/>
    <cellStyle name="Comma  - Style6 1" xfId="23524"/>
    <cellStyle name="Comma  - Style6 1 2" xfId="23525"/>
    <cellStyle name="Comma  - Style6 1 2 2" xfId="23526"/>
    <cellStyle name="Comma  - Style6 1 2 3" xfId="23527"/>
    <cellStyle name="Comma  - Style6 1 3" xfId="23528"/>
    <cellStyle name="Comma  - Style6 1 3 2" xfId="23529"/>
    <cellStyle name="Comma  - Style6 1 3 3" xfId="23530"/>
    <cellStyle name="Comma  - Style6 1 4" xfId="23531"/>
    <cellStyle name="Comma  - Style6 2" xfId="23532"/>
    <cellStyle name="Comma  - Style6 2 2" xfId="23533"/>
    <cellStyle name="Comma  - Style6 2 3" xfId="23534"/>
    <cellStyle name="Comma  - Style6 3" xfId="23535"/>
    <cellStyle name="Comma  - Style6 3 2" xfId="23536"/>
    <cellStyle name="Comma  - Style6 3 3" xfId="23537"/>
    <cellStyle name="Comma  - Style6 4" xfId="23538"/>
    <cellStyle name="Comma  - Style6_&gt;5" xfId="23539"/>
    <cellStyle name="Comma  - Style7" xfId="23540"/>
    <cellStyle name="Comma  - Style7 1" xfId="23541"/>
    <cellStyle name="Comma  - Style7 1 2" xfId="23542"/>
    <cellStyle name="Comma  - Style7 1 2 2" xfId="23543"/>
    <cellStyle name="Comma  - Style7 1 2 3" xfId="23544"/>
    <cellStyle name="Comma  - Style7 1 3" xfId="23545"/>
    <cellStyle name="Comma  - Style7 1 3 2" xfId="23546"/>
    <cellStyle name="Comma  - Style7 1 3 3" xfId="23547"/>
    <cellStyle name="Comma  - Style7 1 4" xfId="23548"/>
    <cellStyle name="Comma  - Style7 2" xfId="23549"/>
    <cellStyle name="Comma  - Style7 2 2" xfId="23550"/>
    <cellStyle name="Comma  - Style7 2 3" xfId="23551"/>
    <cellStyle name="Comma  - Style7 3" xfId="23552"/>
    <cellStyle name="Comma  - Style7 3 2" xfId="23553"/>
    <cellStyle name="Comma  - Style7 3 3" xfId="23554"/>
    <cellStyle name="Comma  - Style7 4" xfId="23555"/>
    <cellStyle name="Comma  - Style7_&gt;5" xfId="23556"/>
    <cellStyle name="Comma  - Style8" xfId="23557"/>
    <cellStyle name="Comma  - Style8 1" xfId="23558"/>
    <cellStyle name="Comma  - Style8 1 2" xfId="23559"/>
    <cellStyle name="Comma  - Style8 1 2 2" xfId="23560"/>
    <cellStyle name="Comma  - Style8 1 2 3" xfId="23561"/>
    <cellStyle name="Comma  - Style8 1 3" xfId="23562"/>
    <cellStyle name="Comma  - Style8 1 3 2" xfId="23563"/>
    <cellStyle name="Comma  - Style8 1 3 3" xfId="23564"/>
    <cellStyle name="Comma  - Style8 1 4" xfId="23565"/>
    <cellStyle name="Comma  - Style8 2" xfId="23566"/>
    <cellStyle name="Comma  - Style8 2 2" xfId="23567"/>
    <cellStyle name="Comma  - Style8 2 3" xfId="23568"/>
    <cellStyle name="Comma  - Style8 3" xfId="23569"/>
    <cellStyle name="Comma  - Style8 3 2" xfId="23570"/>
    <cellStyle name="Comma  - Style8 3 3" xfId="23571"/>
    <cellStyle name="Comma  - Style8 4" xfId="23572"/>
    <cellStyle name="Comma  - Style8_&gt;5" xfId="23573"/>
    <cellStyle name="Comma 2" xfId="1"/>
    <cellStyle name="Comma 2 2" xfId="23574"/>
    <cellStyle name="Comma 2 2 2" xfId="23575"/>
    <cellStyle name="Comma 2 2 2 2" xfId="23576"/>
    <cellStyle name="Comma 2 2 2 2 2" xfId="23577"/>
    <cellStyle name="Comma 2 2 2 3" xfId="23578"/>
    <cellStyle name="Comma 2 2 2 4" xfId="23579"/>
    <cellStyle name="Comma 2 2 3" xfId="23580"/>
    <cellStyle name="Comma 2 2 3 2" xfId="23581"/>
    <cellStyle name="Comma 2 2 3 3" xfId="23582"/>
    <cellStyle name="Comma 2 2 4" xfId="23583"/>
    <cellStyle name="Comma 2 3" xfId="23584"/>
    <cellStyle name="Comma 2 3 2" xfId="23585"/>
    <cellStyle name="Comma 2 3 3" xfId="23586"/>
    <cellStyle name="Comma 2 4" xfId="23587"/>
    <cellStyle name="Comma 2 4 2" xfId="23588"/>
    <cellStyle name="Comma 2 4 3" xfId="23589"/>
    <cellStyle name="Comma 2 5" xfId="23590"/>
    <cellStyle name="Comma 2 5 2" xfId="23591"/>
    <cellStyle name="Comma 2 5 2 2" xfId="23592"/>
    <cellStyle name="Comma 2 5 3" xfId="23593"/>
    <cellStyle name="Comma 2 5 4" xfId="23594"/>
    <cellStyle name="Comma 2 6" xfId="23595"/>
    <cellStyle name="Comma 2 6 2" xfId="23596"/>
    <cellStyle name="Comma 2 6 3" xfId="23597"/>
    <cellStyle name="Comma 2 7" xfId="23598"/>
    <cellStyle name="Comma 2 8" xfId="23599"/>
    <cellStyle name="Comma0" xfId="23600"/>
    <cellStyle name="Comma0 1" xfId="23601"/>
    <cellStyle name="Comma0 1 2" xfId="23602"/>
    <cellStyle name="Comma0 1 2 2" xfId="23603"/>
    <cellStyle name="Comma0 1 2 3" xfId="23604"/>
    <cellStyle name="Comma0 1 3" xfId="23605"/>
    <cellStyle name="Comma0 1 3 2" xfId="23606"/>
    <cellStyle name="Comma0 1 3 3" xfId="23607"/>
    <cellStyle name="Comma0 1 4" xfId="23608"/>
    <cellStyle name="Comma0 2" xfId="23609"/>
    <cellStyle name="Comma0_&gt;5" xfId="23610"/>
    <cellStyle name="Currency0" xfId="23611"/>
    <cellStyle name="Currency0 1" xfId="23612"/>
    <cellStyle name="Currency0 1 2" xfId="23613"/>
    <cellStyle name="Currency0 1 2 2" xfId="23614"/>
    <cellStyle name="Currency0 1 2 3" xfId="23615"/>
    <cellStyle name="Currency0 1 3" xfId="23616"/>
    <cellStyle name="Currency0 1 3 2" xfId="23617"/>
    <cellStyle name="Currency0 1 3 3" xfId="23618"/>
    <cellStyle name="Currency0 1 4" xfId="23619"/>
    <cellStyle name="Currency0 2" xfId="23620"/>
    <cellStyle name="Currency0 2 2" xfId="23621"/>
    <cellStyle name="Currency0 2 3" xfId="23622"/>
    <cellStyle name="Currency0 3" xfId="23623"/>
    <cellStyle name="Currency0 3 2" xfId="23624"/>
    <cellStyle name="Currency0 3 3" xfId="23625"/>
    <cellStyle name="Currency0 4" xfId="23626"/>
    <cellStyle name="Currency0_&gt;5" xfId="23627"/>
    <cellStyle name="Date" xfId="23628"/>
    <cellStyle name="Date 1" xfId="23629"/>
    <cellStyle name="Date 1 2" xfId="23630"/>
    <cellStyle name="Date 1 2 2" xfId="23631"/>
    <cellStyle name="Date 1 2 3" xfId="23632"/>
    <cellStyle name="Date 1 3" xfId="23633"/>
    <cellStyle name="Date 1 3 2" xfId="23634"/>
    <cellStyle name="Date 1 3 3" xfId="23635"/>
    <cellStyle name="Date 1 4" xfId="23636"/>
    <cellStyle name="Date 2" xfId="23637"/>
    <cellStyle name="Date_&gt;5" xfId="23638"/>
    <cellStyle name="Dezimal [0]_laroux" xfId="23639"/>
    <cellStyle name="Dezimal_laroux" xfId="23640"/>
    <cellStyle name="Euro" xfId="23641"/>
    <cellStyle name="Euro 1" xfId="23642"/>
    <cellStyle name="Euro 1 2" xfId="23643"/>
    <cellStyle name="Euro 1 2 2" xfId="23644"/>
    <cellStyle name="Euro 1 2 3" xfId="23645"/>
    <cellStyle name="Euro 1 3" xfId="23646"/>
    <cellStyle name="Euro 1 3 2" xfId="23647"/>
    <cellStyle name="Euro 1 3 3" xfId="23648"/>
    <cellStyle name="Euro 1 4" xfId="23649"/>
    <cellStyle name="Euro 2" xfId="23650"/>
    <cellStyle name="Euro 2 2" xfId="23651"/>
    <cellStyle name="Euro 2 3" xfId="23652"/>
    <cellStyle name="Euro 3" xfId="23653"/>
    <cellStyle name="Euro 3 2" xfId="23654"/>
    <cellStyle name="Euro 3 3" xfId="23655"/>
    <cellStyle name="Euro 4" xfId="23656"/>
    <cellStyle name="Euro_&gt;5" xfId="23657"/>
    <cellStyle name="Excel Built-in Normal_sop 08_test results format_ NDC_West" xfId="2"/>
    <cellStyle name="Explanatory Text 2" xfId="23658"/>
    <cellStyle name="Explanatory Text 2 2" xfId="23659"/>
    <cellStyle name="Explanatory Text 2 3" xfId="23660"/>
    <cellStyle name="Explanatory Text 3" xfId="23661"/>
    <cellStyle name="Explanatory Text 3 2" xfId="23662"/>
    <cellStyle name="Explanatory Text 3 3" xfId="23663"/>
    <cellStyle name="Explanatory Text 4" xfId="23664"/>
    <cellStyle name="Explanatory Text 4 2" xfId="23665"/>
    <cellStyle name="Explanatory Text 5" xfId="23666"/>
    <cellStyle name="Explanatory Text 5 2" xfId="23667"/>
    <cellStyle name="Explanatory Text 6" xfId="23668"/>
    <cellStyle name="Explanatory Text 7" xfId="23669"/>
    <cellStyle name="Fixed" xfId="23670"/>
    <cellStyle name="Fixed 1" xfId="23671"/>
    <cellStyle name="Fixed 1 2" xfId="23672"/>
    <cellStyle name="Fixed 1 2 2" xfId="23673"/>
    <cellStyle name="Fixed 1 2 3" xfId="23674"/>
    <cellStyle name="Fixed 1 3" xfId="23675"/>
    <cellStyle name="Fixed 1 3 2" xfId="23676"/>
    <cellStyle name="Fixed 1 3 3" xfId="23677"/>
    <cellStyle name="Fixed 1 4" xfId="23678"/>
    <cellStyle name="Fixed 2" xfId="23679"/>
    <cellStyle name="Fixed_&gt;5" xfId="23680"/>
    <cellStyle name="Formula" xfId="23681"/>
    <cellStyle name="Formula 1" xfId="23682"/>
    <cellStyle name="Formula 1 2" xfId="23683"/>
    <cellStyle name="Formula 1 2 2" xfId="23684"/>
    <cellStyle name="Formula 1 2 3" xfId="23685"/>
    <cellStyle name="Formula 1 3" xfId="23686"/>
    <cellStyle name="Formula 1 3 2" xfId="23687"/>
    <cellStyle name="Formula 1 3 3" xfId="23688"/>
    <cellStyle name="Formula 1 4" xfId="23689"/>
    <cellStyle name="Formula 2" xfId="23690"/>
    <cellStyle name="Formula 2 2" xfId="23691"/>
    <cellStyle name="Formula 2 3" xfId="23692"/>
    <cellStyle name="Formula 3" xfId="23693"/>
    <cellStyle name="Formula 3 2" xfId="23694"/>
    <cellStyle name="Formula 3 3" xfId="23695"/>
    <cellStyle name="Formula 4" xfId="23696"/>
    <cellStyle name="Formula_&gt;5" xfId="23697"/>
    <cellStyle name="Good 2" xfId="23698"/>
    <cellStyle name="Good 2 2" xfId="23699"/>
    <cellStyle name="Good 2 3" xfId="23700"/>
    <cellStyle name="Good 3" xfId="23701"/>
    <cellStyle name="Good 3 2" xfId="23702"/>
    <cellStyle name="Good 3 3" xfId="23703"/>
    <cellStyle name="Good 4" xfId="23704"/>
    <cellStyle name="Good 4 2" xfId="23705"/>
    <cellStyle name="Good 5" xfId="23706"/>
    <cellStyle name="Good 5 2" xfId="23707"/>
    <cellStyle name="Good 6" xfId="23708"/>
    <cellStyle name="Good 7" xfId="23709"/>
    <cellStyle name="Grey" xfId="23710"/>
    <cellStyle name="Grey 1" xfId="23711"/>
    <cellStyle name="Grey 1 2" xfId="23712"/>
    <cellStyle name="Grey 2" xfId="23713"/>
    <cellStyle name="Grey_&gt;5" xfId="23714"/>
    <cellStyle name="Head 1" xfId="23715"/>
    <cellStyle name="Head 1 2" xfId="23716"/>
    <cellStyle name="Header1" xfId="23717"/>
    <cellStyle name="Header1 1" xfId="23718"/>
    <cellStyle name="Header1 1 2" xfId="23719"/>
    <cellStyle name="Header1 2" xfId="23720"/>
    <cellStyle name="Header1_&gt;5" xfId="23721"/>
    <cellStyle name="Header2" xfId="23722"/>
    <cellStyle name="Header2 1" xfId="23723"/>
    <cellStyle name="Header2 1 2" xfId="23724"/>
    <cellStyle name="Header2 1 3" xfId="23725"/>
    <cellStyle name="Header2 1 3 2" xfId="23726"/>
    <cellStyle name="Header2 1 4" xfId="23727"/>
    <cellStyle name="Header2 1 4 2" xfId="23728"/>
    <cellStyle name="Header2 1 5" xfId="23729"/>
    <cellStyle name="Header2 2" xfId="23730"/>
    <cellStyle name="Header2_&gt;5" xfId="23731"/>
    <cellStyle name="Heading 1 1" xfId="23732"/>
    <cellStyle name="Heading 1 1 2" xfId="23733"/>
    <cellStyle name="Heading 1 10" xfId="23734"/>
    <cellStyle name="Heading 1 10 2" xfId="23735"/>
    <cellStyle name="Heading 1 11" xfId="23736"/>
    <cellStyle name="Heading 1 11 2" xfId="23737"/>
    <cellStyle name="Heading 1 12" xfId="23738"/>
    <cellStyle name="Heading 1 13" xfId="23739"/>
    <cellStyle name="Heading 1 2" xfId="23740"/>
    <cellStyle name="Heading 1 2 2" xfId="23741"/>
    <cellStyle name="Heading 1 2 3" xfId="23742"/>
    <cellStyle name="Heading 1 3" xfId="23743"/>
    <cellStyle name="Heading 1 3 2" xfId="23744"/>
    <cellStyle name="Heading 1 3 2 2" xfId="23745"/>
    <cellStyle name="Heading 1 3 3" xfId="23746"/>
    <cellStyle name="Heading 1 3 3 2" xfId="23747"/>
    <cellStyle name="Heading 1 3 3 3" xfId="23748"/>
    <cellStyle name="Heading 1 3 4" xfId="23749"/>
    <cellStyle name="Heading 1 4" xfId="23750"/>
    <cellStyle name="Heading 1 4 2" xfId="23751"/>
    <cellStyle name="Heading 1 5" xfId="23752"/>
    <cellStyle name="Heading 1 5 2" xfId="23753"/>
    <cellStyle name="Heading 1 6" xfId="23754"/>
    <cellStyle name="Heading 1 6 2" xfId="23755"/>
    <cellStyle name="Heading 1 7" xfId="23756"/>
    <cellStyle name="Heading 1 7 2" xfId="23757"/>
    <cellStyle name="Heading 1 8" xfId="23758"/>
    <cellStyle name="Heading 1 8 2" xfId="23759"/>
    <cellStyle name="Heading 1 9" xfId="23760"/>
    <cellStyle name="Heading 1 9 2" xfId="23761"/>
    <cellStyle name="Heading 2 1" xfId="23762"/>
    <cellStyle name="Heading 2 1 2" xfId="23763"/>
    <cellStyle name="Heading 2 10" xfId="23764"/>
    <cellStyle name="Heading 2 10 2" xfId="23765"/>
    <cellStyle name="Heading 2 11" xfId="23766"/>
    <cellStyle name="Heading 2 11 2" xfId="23767"/>
    <cellStyle name="Heading 2 12" xfId="23768"/>
    <cellStyle name="Heading 2 13" xfId="23769"/>
    <cellStyle name="Heading 2 2" xfId="23770"/>
    <cellStyle name="Heading 2 2 2" xfId="23771"/>
    <cellStyle name="Heading 2 2 3" xfId="23772"/>
    <cellStyle name="Heading 2 3" xfId="23773"/>
    <cellStyle name="Heading 2 3 2" xfId="23774"/>
    <cellStyle name="Heading 2 3 2 2" xfId="23775"/>
    <cellStyle name="Heading 2 3 3" xfId="23776"/>
    <cellStyle name="Heading 2 3 3 2" xfId="23777"/>
    <cellStyle name="Heading 2 3 3 3" xfId="23778"/>
    <cellStyle name="Heading 2 3 4" xfId="23779"/>
    <cellStyle name="Heading 2 4" xfId="23780"/>
    <cellStyle name="Heading 2 4 2" xfId="23781"/>
    <cellStyle name="Heading 2 5" xfId="23782"/>
    <cellStyle name="Heading 2 5 2" xfId="23783"/>
    <cellStyle name="Heading 2 6" xfId="23784"/>
    <cellStyle name="Heading 2 6 2" xfId="23785"/>
    <cellStyle name="Heading 2 7" xfId="23786"/>
    <cellStyle name="Heading 2 7 2" xfId="23787"/>
    <cellStyle name="Heading 2 8" xfId="23788"/>
    <cellStyle name="Heading 2 8 2" xfId="23789"/>
    <cellStyle name="Heading 2 9" xfId="23790"/>
    <cellStyle name="Heading 2 9 2" xfId="23791"/>
    <cellStyle name="Heading 3 2" xfId="23792"/>
    <cellStyle name="Heading 3 2 2" xfId="23793"/>
    <cellStyle name="Heading 3 2 3" xfId="23794"/>
    <cellStyle name="Heading 3 3" xfId="23795"/>
    <cellStyle name="Heading 3 3 2" xfId="23796"/>
    <cellStyle name="Heading 3 3 3" xfId="23797"/>
    <cellStyle name="Heading 3 4" xfId="23798"/>
    <cellStyle name="Heading 3 4 2" xfId="23799"/>
    <cellStyle name="Heading 3 5" xfId="23800"/>
    <cellStyle name="Heading 3 5 2" xfId="23801"/>
    <cellStyle name="Heading 3 6" xfId="23802"/>
    <cellStyle name="Heading 3 7" xfId="23803"/>
    <cellStyle name="Heading 4 2" xfId="23804"/>
    <cellStyle name="Heading 4 2 2" xfId="23805"/>
    <cellStyle name="Heading 4 2 3" xfId="23806"/>
    <cellStyle name="Heading 4 3" xfId="23807"/>
    <cellStyle name="Heading 4 3 2" xfId="23808"/>
    <cellStyle name="Heading 4 3 3" xfId="23809"/>
    <cellStyle name="Heading 4 4" xfId="23810"/>
    <cellStyle name="Heading 4 4 2" xfId="23811"/>
    <cellStyle name="Heading 4 5" xfId="23812"/>
    <cellStyle name="Heading 4 5 2" xfId="23813"/>
    <cellStyle name="Heading 4 6" xfId="23814"/>
    <cellStyle name="Heading 4 7" xfId="23815"/>
    <cellStyle name="Hyperlink 2" xfId="3"/>
    <cellStyle name="Hypertextový odkaz" xfId="23816"/>
    <cellStyle name="Hypertextový odkaz 1" xfId="23817"/>
    <cellStyle name="Hypertextový odkaz 1 2" xfId="23818"/>
    <cellStyle name="Hypertextový odkaz 1 2 2" xfId="23819"/>
    <cellStyle name="Hypertextový odkaz 1 2 3" xfId="23820"/>
    <cellStyle name="Hypertextový odkaz 1 3" xfId="23821"/>
    <cellStyle name="Hypertextový odkaz 1 3 2" xfId="23822"/>
    <cellStyle name="Hypertextový odkaz 1 3 3" xfId="23823"/>
    <cellStyle name="Hypertextový odkaz 1 4" xfId="23824"/>
    <cellStyle name="Hypertextový odkaz 2" xfId="23825"/>
    <cellStyle name="Hypertextový odkaz 2 2" xfId="23826"/>
    <cellStyle name="Hypertextový odkaz 2 3" xfId="23827"/>
    <cellStyle name="Hypertextový odkaz 3" xfId="23828"/>
    <cellStyle name="Hypertextový odkaz 3 2" xfId="23829"/>
    <cellStyle name="Hypertextový odkaz 3 3" xfId="23830"/>
    <cellStyle name="Hypertextový odkaz 4" xfId="23831"/>
    <cellStyle name="Hypertextový odkaz_08-07-09-TRANSFORMER" xfId="23832"/>
    <cellStyle name="Input [yellow]" xfId="23833"/>
    <cellStyle name="Input [yellow] 1" xfId="23834"/>
    <cellStyle name="Input [yellow] 1 2" xfId="23835"/>
    <cellStyle name="Input [yellow] 2" xfId="23836"/>
    <cellStyle name="Input [yellow]_&gt;5" xfId="23837"/>
    <cellStyle name="Input 10" xfId="23838"/>
    <cellStyle name="Input 11" xfId="23839"/>
    <cellStyle name="Input 12" xfId="23840"/>
    <cellStyle name="Input 13" xfId="23841"/>
    <cellStyle name="Input 14" xfId="23842"/>
    <cellStyle name="Input 15" xfId="23843"/>
    <cellStyle name="Input 16" xfId="23844"/>
    <cellStyle name="Input 17" xfId="23845"/>
    <cellStyle name="Input 18" xfId="23846"/>
    <cellStyle name="Input 19" xfId="23847"/>
    <cellStyle name="Input 2" xfId="23848"/>
    <cellStyle name="Input 2 2" xfId="23849"/>
    <cellStyle name="Input 2 3" xfId="23850"/>
    <cellStyle name="Input 2 4" xfId="23851"/>
    <cellStyle name="Input 2 4 2" xfId="23852"/>
    <cellStyle name="Input 2 5" xfId="23853"/>
    <cellStyle name="Input 2 5 2" xfId="23854"/>
    <cellStyle name="Input 2 6" xfId="23855"/>
    <cellStyle name="Input 20" xfId="23856"/>
    <cellStyle name="Input 20 2" xfId="23857"/>
    <cellStyle name="Input 20 2 2" xfId="23858"/>
    <cellStyle name="Input 20 3" xfId="23859"/>
    <cellStyle name="Input 20 3 2" xfId="23860"/>
    <cellStyle name="Input 20 4" xfId="23861"/>
    <cellStyle name="Input 3" xfId="23862"/>
    <cellStyle name="Input 3 2" xfId="23863"/>
    <cellStyle name="Input 3 3" xfId="23864"/>
    <cellStyle name="Input 4" xfId="23865"/>
    <cellStyle name="Input 4 2" xfId="23866"/>
    <cellStyle name="Input 4 3" xfId="23867"/>
    <cellStyle name="Input 4 3 2" xfId="23868"/>
    <cellStyle name="Input 4 4" xfId="23869"/>
    <cellStyle name="Input 4 4 2" xfId="23870"/>
    <cellStyle name="Input 4 5" xfId="23871"/>
    <cellStyle name="Input 5" xfId="23872"/>
    <cellStyle name="Input 5 2" xfId="23873"/>
    <cellStyle name="Input 6" xfId="23874"/>
    <cellStyle name="Input 6 2" xfId="23875"/>
    <cellStyle name="Input 7" xfId="23876"/>
    <cellStyle name="Input 8" xfId="23877"/>
    <cellStyle name="Input 9" xfId="23878"/>
    <cellStyle name="Linked Cell 2" xfId="23879"/>
    <cellStyle name="Linked Cell 2 2" xfId="23880"/>
    <cellStyle name="Linked Cell 2 3" xfId="23881"/>
    <cellStyle name="Linked Cell 3" xfId="23882"/>
    <cellStyle name="Linked Cell 3 2" xfId="23883"/>
    <cellStyle name="Linked Cell 3 3" xfId="23884"/>
    <cellStyle name="Linked Cell 4" xfId="23885"/>
    <cellStyle name="Linked Cell 4 2" xfId="23886"/>
    <cellStyle name="Linked Cell 5" xfId="23887"/>
    <cellStyle name="Linked Cell 5 2" xfId="23888"/>
    <cellStyle name="Linked Cell 6" xfId="23889"/>
    <cellStyle name="Linked Cell 7" xfId="23890"/>
    <cellStyle name="Milliers [0]_laroux" xfId="23891"/>
    <cellStyle name="Milliers_laroux" xfId="23892"/>
    <cellStyle name="Neutral 2" xfId="23893"/>
    <cellStyle name="Neutral 2 2" xfId="23894"/>
    <cellStyle name="Neutral 2 3" xfId="23895"/>
    <cellStyle name="Neutral 3" xfId="23896"/>
    <cellStyle name="Neutral 3 2" xfId="23897"/>
    <cellStyle name="Neutral 3 3" xfId="23898"/>
    <cellStyle name="Neutral 4" xfId="23899"/>
    <cellStyle name="Neutral 4 2" xfId="23900"/>
    <cellStyle name="Neutral 5" xfId="23901"/>
    <cellStyle name="Neutral 5 2" xfId="23902"/>
    <cellStyle name="Neutral 6" xfId="23903"/>
    <cellStyle name="Neutral 7" xfId="23904"/>
    <cellStyle name="no dec" xfId="23905"/>
    <cellStyle name="no dec 1" xfId="23906"/>
    <cellStyle name="no dec 1 2" xfId="23907"/>
    <cellStyle name="no dec 1 2 2" xfId="23908"/>
    <cellStyle name="no dec 1 2 3" xfId="23909"/>
    <cellStyle name="no dec 1 3" xfId="23910"/>
    <cellStyle name="no dec 1 3 2" xfId="23911"/>
    <cellStyle name="no dec 1 3 3" xfId="23912"/>
    <cellStyle name="no dec 1 4" xfId="23913"/>
    <cellStyle name="no dec 2" xfId="23914"/>
    <cellStyle name="no dec 2 2" xfId="23915"/>
    <cellStyle name="no dec 2 3" xfId="23916"/>
    <cellStyle name="no dec 3" xfId="23917"/>
    <cellStyle name="no dec 3 2" xfId="23918"/>
    <cellStyle name="no dec 3 3" xfId="23919"/>
    <cellStyle name="no dec 4" xfId="23920"/>
    <cellStyle name="no dec_08-07-09-TRANSFORMER" xfId="23921"/>
    <cellStyle name="Non défini" xfId="23922"/>
    <cellStyle name="Non défini 1" xfId="23923"/>
    <cellStyle name="Non défini 1 2" xfId="23924"/>
    <cellStyle name="Non défini 1 2 2" xfId="23925"/>
    <cellStyle name="Non défini 1 2 3" xfId="23926"/>
    <cellStyle name="Non défini 1 3" xfId="23927"/>
    <cellStyle name="Non défini 1 3 2" xfId="23928"/>
    <cellStyle name="Non défini 1 3 3" xfId="23929"/>
    <cellStyle name="Non défini 1 4" xfId="23930"/>
    <cellStyle name="Non défini 2" xfId="23931"/>
    <cellStyle name="Non défini 2 2" xfId="23932"/>
    <cellStyle name="Non défini 2 3" xfId="23933"/>
    <cellStyle name="Non défini 3" xfId="23934"/>
    <cellStyle name="Non défini 3 2" xfId="23935"/>
    <cellStyle name="Non défini 3 3" xfId="23936"/>
    <cellStyle name="Non défini 4" xfId="23937"/>
    <cellStyle name="Non défini_&gt;5" xfId="23938"/>
    <cellStyle name="Normal" xfId="0" builtinId="0"/>
    <cellStyle name="Normal - Style1" xfId="23939"/>
    <cellStyle name="Normal - Style1 1" xfId="23940"/>
    <cellStyle name="Normal - Style1 1 2" xfId="23941"/>
    <cellStyle name="Normal - Style1 1 2 2" xfId="23942"/>
    <cellStyle name="Normal - Style1 1 2 3" xfId="23943"/>
    <cellStyle name="Normal - Style1 1 3" xfId="23944"/>
    <cellStyle name="Normal - Style1 1 3 2" xfId="23945"/>
    <cellStyle name="Normal - Style1 1 3 3" xfId="23946"/>
    <cellStyle name="Normal - Style1 1 4" xfId="23947"/>
    <cellStyle name="Normal - Style1 2" xfId="23948"/>
    <cellStyle name="Normal - Style1 2 2" xfId="23949"/>
    <cellStyle name="Normal - Style1 2 3" xfId="23950"/>
    <cellStyle name="Normal - Style1 3" xfId="23951"/>
    <cellStyle name="Normal - Style1 3 2" xfId="23952"/>
    <cellStyle name="Normal - Style1 3 3" xfId="23953"/>
    <cellStyle name="Normal - Style1 4" xfId="23954"/>
    <cellStyle name="Normal - Style1_&gt;5" xfId="23955"/>
    <cellStyle name="Normal 10" xfId="23956"/>
    <cellStyle name="Normal 10 2" xfId="23957"/>
    <cellStyle name="Normal 10 2 2" xfId="23958"/>
    <cellStyle name="Normal 10 3" xfId="23959"/>
    <cellStyle name="Normal 10 3 2" xfId="23960"/>
    <cellStyle name="Normal 10 3 2 2" xfId="23961"/>
    <cellStyle name="Normal 10 3 3" xfId="23962"/>
    <cellStyle name="Normal 10 4" xfId="23963"/>
    <cellStyle name="Normal 11" xfId="23964"/>
    <cellStyle name="Normal 11 2" xfId="23965"/>
    <cellStyle name="Normal 11 2 2" xfId="23966"/>
    <cellStyle name="Normal 11 3" xfId="23967"/>
    <cellStyle name="Normal 11 3 2" xfId="23968"/>
    <cellStyle name="Normal 11 3 2 2" xfId="23969"/>
    <cellStyle name="Normal 11 3 3" xfId="23970"/>
    <cellStyle name="Normal 11 4" xfId="23971"/>
    <cellStyle name="Normal 11 4 2" xfId="23972"/>
    <cellStyle name="Normal 12" xfId="23973"/>
    <cellStyle name="Normal 12 10" xfId="23974"/>
    <cellStyle name="Normal 12 11" xfId="23975"/>
    <cellStyle name="Normal 12 12" xfId="23976"/>
    <cellStyle name="Normal 12 13" xfId="23977"/>
    <cellStyle name="Normal 12 14" xfId="23978"/>
    <cellStyle name="Normal 12 2" xfId="23979"/>
    <cellStyle name="Normal 12 2 10" xfId="23980"/>
    <cellStyle name="Normal 12 2 11" xfId="23981"/>
    <cellStyle name="Normal 12 2 12" xfId="23982"/>
    <cellStyle name="Normal 12 2 2" xfId="23983"/>
    <cellStyle name="Normal 12 2 2 2" xfId="23984"/>
    <cellStyle name="Normal 12 2 2 2 2" xfId="23985"/>
    <cellStyle name="Normal 12 2 2 2 2 2" xfId="23986"/>
    <cellStyle name="Normal 12 2 2 2 3" xfId="23987"/>
    <cellStyle name="Normal 12 2 2 2 3 2" xfId="23988"/>
    <cellStyle name="Normal 12 2 2 2 4" xfId="23989"/>
    <cellStyle name="Normal 12 2 2 2 4 2" xfId="23990"/>
    <cellStyle name="Normal 12 2 2 2 5" xfId="23991"/>
    <cellStyle name="Normal 12 2 2 2 6" xfId="23992"/>
    <cellStyle name="Normal 12 2 2 2 7" xfId="23993"/>
    <cellStyle name="Normal 12 2 2 2 8" xfId="23994"/>
    <cellStyle name="Normal 12 2 2 2 9" xfId="23995"/>
    <cellStyle name="Normal 12 2 2 3" xfId="23996"/>
    <cellStyle name="Normal 12 2 2 3 2" xfId="23997"/>
    <cellStyle name="Normal 12 2 2 3 3" xfId="23998"/>
    <cellStyle name="Normal 12 2 2 3 4" xfId="23999"/>
    <cellStyle name="Normal 12 2 2 4" xfId="24000"/>
    <cellStyle name="Normal 12 2 2 4 2" xfId="24001"/>
    <cellStyle name="Normal 12 2 2 5" xfId="24002"/>
    <cellStyle name="Normal 12 2 2 5 2" xfId="24003"/>
    <cellStyle name="Normal 12 2 2 6" xfId="24004"/>
    <cellStyle name="Normal 12 2 2 7" xfId="24005"/>
    <cellStyle name="Normal 12 2 2 8" xfId="24006"/>
    <cellStyle name="Normal 12 2 2 9" xfId="24007"/>
    <cellStyle name="Normal 12 2 3" xfId="24008"/>
    <cellStyle name="Normal 12 2 3 10" xfId="24009"/>
    <cellStyle name="Normal 12 2 3 2" xfId="24010"/>
    <cellStyle name="Normal 12 2 3 2 2" xfId="24011"/>
    <cellStyle name="Normal 12 2 3 2 2 2" xfId="24012"/>
    <cellStyle name="Normal 12 2 3 2 3" xfId="24013"/>
    <cellStyle name="Normal 12 2 3 2 3 2" xfId="24014"/>
    <cellStyle name="Normal 12 2 3 2 4" xfId="24015"/>
    <cellStyle name="Normal 12 2 3 2 4 2" xfId="24016"/>
    <cellStyle name="Normal 12 2 3 2 5" xfId="24017"/>
    <cellStyle name="Normal 12 2 3 2 6" xfId="24018"/>
    <cellStyle name="Normal 12 2 3 2 7" xfId="24019"/>
    <cellStyle name="Normal 12 2 3 2 8" xfId="24020"/>
    <cellStyle name="Normal 12 2 3 2 9" xfId="24021"/>
    <cellStyle name="Normal 12 2 3 3" xfId="24022"/>
    <cellStyle name="Normal 12 2 3 3 2" xfId="24023"/>
    <cellStyle name="Normal 12 2 3 4" xfId="24024"/>
    <cellStyle name="Normal 12 2 3 4 2" xfId="24025"/>
    <cellStyle name="Normal 12 2 3 5" xfId="24026"/>
    <cellStyle name="Normal 12 2 3 5 2" xfId="24027"/>
    <cellStyle name="Normal 12 2 3 6" xfId="24028"/>
    <cellStyle name="Normal 12 2 3 7" xfId="24029"/>
    <cellStyle name="Normal 12 2 3 8" xfId="24030"/>
    <cellStyle name="Normal 12 2 3 9" xfId="24031"/>
    <cellStyle name="Normal 12 2 4" xfId="24032"/>
    <cellStyle name="Normal 12 2 4 2" xfId="24033"/>
    <cellStyle name="Normal 12 2 4 2 2" xfId="24034"/>
    <cellStyle name="Normal 12 2 4 3" xfId="24035"/>
    <cellStyle name="Normal 12 2 4 3 2" xfId="24036"/>
    <cellStyle name="Normal 12 2 4 4" xfId="24037"/>
    <cellStyle name="Normal 12 2 4 4 2" xfId="24038"/>
    <cellStyle name="Normal 12 2 4 5" xfId="24039"/>
    <cellStyle name="Normal 12 2 4 6" xfId="24040"/>
    <cellStyle name="Normal 12 2 4 7" xfId="24041"/>
    <cellStyle name="Normal 12 2 4 8" xfId="24042"/>
    <cellStyle name="Normal 12 2 4 9" xfId="24043"/>
    <cellStyle name="Normal 12 2 5" xfId="24044"/>
    <cellStyle name="Normal 12 2 5 2" xfId="24045"/>
    <cellStyle name="Normal 12 2 5 3" xfId="24046"/>
    <cellStyle name="Normal 12 2 6" xfId="24047"/>
    <cellStyle name="Normal 12 2 6 2" xfId="24048"/>
    <cellStyle name="Normal 12 2 7" xfId="24049"/>
    <cellStyle name="Normal 12 2 7 2" xfId="24050"/>
    <cellStyle name="Normal 12 2 8" xfId="24051"/>
    <cellStyle name="Normal 12 2 8 2" xfId="24052"/>
    <cellStyle name="Normal 12 2 9" xfId="24053"/>
    <cellStyle name="Normal 12 3" xfId="24054"/>
    <cellStyle name="Normal 12 3 2" xfId="24055"/>
    <cellStyle name="Normal 12 3 2 2" xfId="24056"/>
    <cellStyle name="Normal 12 3 2 2 2" xfId="24057"/>
    <cellStyle name="Normal 12 3 2 2 3" xfId="24058"/>
    <cellStyle name="Normal 12 3 2 2 4" xfId="24059"/>
    <cellStyle name="Normal 12 3 2 3" xfId="24060"/>
    <cellStyle name="Normal 12 3 2 3 2" xfId="24061"/>
    <cellStyle name="Normal 12 3 2 4" xfId="24062"/>
    <cellStyle name="Normal 12 3 2 4 2" xfId="24063"/>
    <cellStyle name="Normal 12 3 2 5" xfId="24064"/>
    <cellStyle name="Normal 12 3 2 6" xfId="24065"/>
    <cellStyle name="Normal 12 3 2 7" xfId="24066"/>
    <cellStyle name="Normal 12 3 2 8" xfId="24067"/>
    <cellStyle name="Normal 12 3 2 9" xfId="24068"/>
    <cellStyle name="Normal 12 3 3" xfId="24069"/>
    <cellStyle name="Normal 12 3 3 2" xfId="24070"/>
    <cellStyle name="Normal 12 3 3 3" xfId="24071"/>
    <cellStyle name="Normal 12 3 3 4" xfId="24072"/>
    <cellStyle name="Normal 12 3 4" xfId="24073"/>
    <cellStyle name="Normal 12 3 4 2" xfId="24074"/>
    <cellStyle name="Normal 12 3 4 3" xfId="24075"/>
    <cellStyle name="Normal 12 3 4 4" xfId="24076"/>
    <cellStyle name="Normal 12 3 5" xfId="24077"/>
    <cellStyle name="Normal 12 3 5 2" xfId="24078"/>
    <cellStyle name="Normal 12 3 6" xfId="24079"/>
    <cellStyle name="Normal 12 3 7" xfId="24080"/>
    <cellStyle name="Normal 12 3 8" xfId="24081"/>
    <cellStyle name="Normal 12 3 9" xfId="24082"/>
    <cellStyle name="Normal 12 4" xfId="24083"/>
    <cellStyle name="Normal 12 4 10" xfId="24084"/>
    <cellStyle name="Normal 12 4 2" xfId="24085"/>
    <cellStyle name="Normal 12 4 2 2" xfId="24086"/>
    <cellStyle name="Normal 12 4 2 2 2" xfId="24087"/>
    <cellStyle name="Normal 12 4 2 3" xfId="24088"/>
    <cellStyle name="Normal 12 4 2 3 2" xfId="24089"/>
    <cellStyle name="Normal 12 4 2 4" xfId="24090"/>
    <cellStyle name="Normal 12 4 2 4 2" xfId="24091"/>
    <cellStyle name="Normal 12 4 2 5" xfId="24092"/>
    <cellStyle name="Normal 12 4 2 6" xfId="24093"/>
    <cellStyle name="Normal 12 4 2 7" xfId="24094"/>
    <cellStyle name="Normal 12 4 2 8" xfId="24095"/>
    <cellStyle name="Normal 12 4 2 9" xfId="24096"/>
    <cellStyle name="Normal 12 4 3" xfId="24097"/>
    <cellStyle name="Normal 12 4 3 2" xfId="24098"/>
    <cellStyle name="Normal 12 4 4" xfId="24099"/>
    <cellStyle name="Normal 12 4 4 2" xfId="24100"/>
    <cellStyle name="Normal 12 4 5" xfId="24101"/>
    <cellStyle name="Normal 12 4 5 2" xfId="24102"/>
    <cellStyle name="Normal 12 4 6" xfId="24103"/>
    <cellStyle name="Normal 12 4 7" xfId="24104"/>
    <cellStyle name="Normal 12 4 8" xfId="24105"/>
    <cellStyle name="Normal 12 4 9" xfId="24106"/>
    <cellStyle name="Normal 12 5" xfId="24107"/>
    <cellStyle name="Normal 12 5 2" xfId="24108"/>
    <cellStyle name="Normal 12 5 2 2" xfId="24109"/>
    <cellStyle name="Normal 12 5 3" xfId="24110"/>
    <cellStyle name="Normal 12 5 3 2" xfId="24111"/>
    <cellStyle name="Normal 12 5 4" xfId="24112"/>
    <cellStyle name="Normal 12 5 4 2" xfId="24113"/>
    <cellStyle name="Normal 12 5 5" xfId="24114"/>
    <cellStyle name="Normal 12 5 6" xfId="24115"/>
    <cellStyle name="Normal 12 5 7" xfId="24116"/>
    <cellStyle name="Normal 12 5 8" xfId="24117"/>
    <cellStyle name="Normal 12 5 9" xfId="24118"/>
    <cellStyle name="Normal 12 6" xfId="24119"/>
    <cellStyle name="Normal 12 6 2" xfId="24120"/>
    <cellStyle name="Normal 12 6 2 2" xfId="24121"/>
    <cellStyle name="Normal 12 6 3" xfId="24122"/>
    <cellStyle name="Normal 12 6 3 2" xfId="24123"/>
    <cellStyle name="Normal 12 6 4" xfId="24124"/>
    <cellStyle name="Normal 12 6 4 2" xfId="24125"/>
    <cellStyle name="Normal 12 6 5" xfId="24126"/>
    <cellStyle name="Normal 12 6 6" xfId="24127"/>
    <cellStyle name="Normal 12 6 7" xfId="24128"/>
    <cellStyle name="Normal 12 7" xfId="24129"/>
    <cellStyle name="Normal 12 7 2" xfId="24130"/>
    <cellStyle name="Normal 12 8" xfId="24131"/>
    <cellStyle name="Normal 12 8 2" xfId="24132"/>
    <cellStyle name="Normal 12 9" xfId="24133"/>
    <cellStyle name="Normal 12 9 2" xfId="24134"/>
    <cellStyle name="Normal 13" xfId="24135"/>
    <cellStyle name="Normal 13 10" xfId="24136"/>
    <cellStyle name="Normal 13 11" xfId="24137"/>
    <cellStyle name="Normal 13 12" xfId="24138"/>
    <cellStyle name="Normal 13 13" xfId="24139"/>
    <cellStyle name="Normal 13 14" xfId="24140"/>
    <cellStyle name="Normal 13 2" xfId="24141"/>
    <cellStyle name="Normal 13 2 10" xfId="24142"/>
    <cellStyle name="Normal 13 2 11" xfId="24143"/>
    <cellStyle name="Normal 13 2 12" xfId="24144"/>
    <cellStyle name="Normal 13 2 2" xfId="24145"/>
    <cellStyle name="Normal 13 2 2 2" xfId="24146"/>
    <cellStyle name="Normal 13 2 2 2 2" xfId="24147"/>
    <cellStyle name="Normal 13 2 2 2 2 2" xfId="24148"/>
    <cellStyle name="Normal 13 2 2 2 3" xfId="24149"/>
    <cellStyle name="Normal 13 2 2 2 3 2" xfId="24150"/>
    <cellStyle name="Normal 13 2 2 2 4" xfId="24151"/>
    <cellStyle name="Normal 13 2 2 2 4 2" xfId="24152"/>
    <cellStyle name="Normal 13 2 2 2 5" xfId="24153"/>
    <cellStyle name="Normal 13 2 2 2 6" xfId="24154"/>
    <cellStyle name="Normal 13 2 2 2 7" xfId="24155"/>
    <cellStyle name="Normal 13 2 2 2 8" xfId="24156"/>
    <cellStyle name="Normal 13 2 2 2 9" xfId="24157"/>
    <cellStyle name="Normal 13 2 2 3" xfId="24158"/>
    <cellStyle name="Normal 13 2 2 3 2" xfId="24159"/>
    <cellStyle name="Normal 13 2 2 3 3" xfId="24160"/>
    <cellStyle name="Normal 13 2 2 3 4" xfId="24161"/>
    <cellStyle name="Normal 13 2 2 4" xfId="24162"/>
    <cellStyle name="Normal 13 2 2 4 2" xfId="24163"/>
    <cellStyle name="Normal 13 2 2 5" xfId="24164"/>
    <cellStyle name="Normal 13 2 2 5 2" xfId="24165"/>
    <cellStyle name="Normal 13 2 2 6" xfId="24166"/>
    <cellStyle name="Normal 13 2 2 7" xfId="24167"/>
    <cellStyle name="Normal 13 2 2 8" xfId="24168"/>
    <cellStyle name="Normal 13 2 2 9" xfId="24169"/>
    <cellStyle name="Normal 13 2 3" xfId="24170"/>
    <cellStyle name="Normal 13 2 3 10" xfId="24171"/>
    <cellStyle name="Normal 13 2 3 2" xfId="24172"/>
    <cellStyle name="Normal 13 2 3 2 2" xfId="24173"/>
    <cellStyle name="Normal 13 2 3 2 2 2" xfId="24174"/>
    <cellStyle name="Normal 13 2 3 2 3" xfId="24175"/>
    <cellStyle name="Normal 13 2 3 2 3 2" xfId="24176"/>
    <cellStyle name="Normal 13 2 3 2 4" xfId="24177"/>
    <cellStyle name="Normal 13 2 3 2 4 2" xfId="24178"/>
    <cellStyle name="Normal 13 2 3 2 5" xfId="24179"/>
    <cellStyle name="Normal 13 2 3 2 6" xfId="24180"/>
    <cellStyle name="Normal 13 2 3 2 7" xfId="24181"/>
    <cellStyle name="Normal 13 2 3 2 8" xfId="24182"/>
    <cellStyle name="Normal 13 2 3 2 9" xfId="24183"/>
    <cellStyle name="Normal 13 2 3 3" xfId="24184"/>
    <cellStyle name="Normal 13 2 3 3 2" xfId="24185"/>
    <cellStyle name="Normal 13 2 3 4" xfId="24186"/>
    <cellStyle name="Normal 13 2 3 4 2" xfId="24187"/>
    <cellStyle name="Normal 13 2 3 5" xfId="24188"/>
    <cellStyle name="Normal 13 2 3 5 2" xfId="24189"/>
    <cellStyle name="Normal 13 2 3 6" xfId="24190"/>
    <cellStyle name="Normal 13 2 3 7" xfId="24191"/>
    <cellStyle name="Normal 13 2 3 8" xfId="24192"/>
    <cellStyle name="Normal 13 2 3 9" xfId="24193"/>
    <cellStyle name="Normal 13 2 4" xfId="24194"/>
    <cellStyle name="Normal 13 2 4 2" xfId="24195"/>
    <cellStyle name="Normal 13 2 4 2 2" xfId="24196"/>
    <cellStyle name="Normal 13 2 4 3" xfId="24197"/>
    <cellStyle name="Normal 13 2 4 3 2" xfId="24198"/>
    <cellStyle name="Normal 13 2 4 4" xfId="24199"/>
    <cellStyle name="Normal 13 2 4 4 2" xfId="24200"/>
    <cellStyle name="Normal 13 2 4 5" xfId="24201"/>
    <cellStyle name="Normal 13 2 4 6" xfId="24202"/>
    <cellStyle name="Normal 13 2 4 7" xfId="24203"/>
    <cellStyle name="Normal 13 2 4 8" xfId="24204"/>
    <cellStyle name="Normal 13 2 4 9" xfId="24205"/>
    <cellStyle name="Normal 13 2 5" xfId="24206"/>
    <cellStyle name="Normal 13 2 5 2" xfId="24207"/>
    <cellStyle name="Normal 13 2 5 3" xfId="24208"/>
    <cellStyle name="Normal 13 2 6" xfId="24209"/>
    <cellStyle name="Normal 13 2 6 2" xfId="24210"/>
    <cellStyle name="Normal 13 2 7" xfId="24211"/>
    <cellStyle name="Normal 13 2 7 2" xfId="24212"/>
    <cellStyle name="Normal 13 2 8" xfId="24213"/>
    <cellStyle name="Normal 13 2 8 2" xfId="24214"/>
    <cellStyle name="Normal 13 2 9" xfId="24215"/>
    <cellStyle name="Normal 13 3" xfId="24216"/>
    <cellStyle name="Normal 13 3 2" xfId="24217"/>
    <cellStyle name="Normal 13 3 2 2" xfId="24218"/>
    <cellStyle name="Normal 13 3 2 2 2" xfId="24219"/>
    <cellStyle name="Normal 13 3 2 2 3" xfId="24220"/>
    <cellStyle name="Normal 13 3 2 2 4" xfId="24221"/>
    <cellStyle name="Normal 13 3 2 3" xfId="24222"/>
    <cellStyle name="Normal 13 3 2 3 2" xfId="24223"/>
    <cellStyle name="Normal 13 3 2 4" xfId="24224"/>
    <cellStyle name="Normal 13 3 2 4 2" xfId="24225"/>
    <cellStyle name="Normal 13 3 2 5" xfId="24226"/>
    <cellStyle name="Normal 13 3 2 6" xfId="24227"/>
    <cellStyle name="Normal 13 3 2 7" xfId="24228"/>
    <cellStyle name="Normal 13 3 2 8" xfId="24229"/>
    <cellStyle name="Normal 13 3 2 9" xfId="24230"/>
    <cellStyle name="Normal 13 3 3" xfId="24231"/>
    <cellStyle name="Normal 13 3 3 2" xfId="24232"/>
    <cellStyle name="Normal 13 3 3 3" xfId="24233"/>
    <cellStyle name="Normal 13 3 3 4" xfId="24234"/>
    <cellStyle name="Normal 13 3 4" xfId="24235"/>
    <cellStyle name="Normal 13 3 4 2" xfId="24236"/>
    <cellStyle name="Normal 13 3 4 3" xfId="24237"/>
    <cellStyle name="Normal 13 3 4 4" xfId="24238"/>
    <cellStyle name="Normal 13 3 5" xfId="24239"/>
    <cellStyle name="Normal 13 3 5 2" xfId="24240"/>
    <cellStyle name="Normal 13 3 6" xfId="24241"/>
    <cellStyle name="Normal 13 3 7" xfId="24242"/>
    <cellStyle name="Normal 13 3 8" xfId="24243"/>
    <cellStyle name="Normal 13 3 9" xfId="24244"/>
    <cellStyle name="Normal 13 4" xfId="24245"/>
    <cellStyle name="Normal 13 4 10" xfId="24246"/>
    <cellStyle name="Normal 13 4 2" xfId="24247"/>
    <cellStyle name="Normal 13 4 2 2" xfId="24248"/>
    <cellStyle name="Normal 13 4 2 2 2" xfId="24249"/>
    <cellStyle name="Normal 13 4 2 3" xfId="24250"/>
    <cellStyle name="Normal 13 4 2 3 2" xfId="24251"/>
    <cellStyle name="Normal 13 4 2 4" xfId="24252"/>
    <cellStyle name="Normal 13 4 2 4 2" xfId="24253"/>
    <cellStyle name="Normal 13 4 2 5" xfId="24254"/>
    <cellStyle name="Normal 13 4 2 6" xfId="24255"/>
    <cellStyle name="Normal 13 4 2 7" xfId="24256"/>
    <cellStyle name="Normal 13 4 2 8" xfId="24257"/>
    <cellStyle name="Normal 13 4 2 9" xfId="24258"/>
    <cellStyle name="Normal 13 4 3" xfId="24259"/>
    <cellStyle name="Normal 13 4 3 2" xfId="24260"/>
    <cellStyle name="Normal 13 4 3 3" xfId="24261"/>
    <cellStyle name="Normal 13 4 3 4" xfId="24262"/>
    <cellStyle name="Normal 13 4 4" xfId="24263"/>
    <cellStyle name="Normal 13 4 4 2" xfId="24264"/>
    <cellStyle name="Normal 13 4 5" xfId="24265"/>
    <cellStyle name="Normal 13 4 5 2" xfId="24266"/>
    <cellStyle name="Normal 13 4 6" xfId="24267"/>
    <cellStyle name="Normal 13 4 7" xfId="24268"/>
    <cellStyle name="Normal 13 4 8" xfId="24269"/>
    <cellStyle name="Normal 13 4 9" xfId="24270"/>
    <cellStyle name="Normal 13 5" xfId="24271"/>
    <cellStyle name="Normal 13 5 2" xfId="24272"/>
    <cellStyle name="Normal 13 5 2 2" xfId="24273"/>
    <cellStyle name="Normal 13 5 3" xfId="24274"/>
    <cellStyle name="Normal 13 5 3 2" xfId="24275"/>
    <cellStyle name="Normal 13 5 4" xfId="24276"/>
    <cellStyle name="Normal 13 5 4 2" xfId="24277"/>
    <cellStyle name="Normal 13 5 5" xfId="24278"/>
    <cellStyle name="Normal 13 5 6" xfId="24279"/>
    <cellStyle name="Normal 13 5 7" xfId="24280"/>
    <cellStyle name="Normal 13 5 8" xfId="24281"/>
    <cellStyle name="Normal 13 5 9" xfId="24282"/>
    <cellStyle name="Normal 13 6" xfId="24283"/>
    <cellStyle name="Normal 13 6 2" xfId="24284"/>
    <cellStyle name="Normal 13 6 2 2" xfId="24285"/>
    <cellStyle name="Normal 13 6 3" xfId="24286"/>
    <cellStyle name="Normal 13 6 3 2" xfId="24287"/>
    <cellStyle name="Normal 13 6 4" xfId="24288"/>
    <cellStyle name="Normal 13 6 4 2" xfId="24289"/>
    <cellStyle name="Normal 13 6 5" xfId="24290"/>
    <cellStyle name="Normal 13 6 6" xfId="24291"/>
    <cellStyle name="Normal 13 6 7" xfId="24292"/>
    <cellStyle name="Normal 13 7" xfId="24293"/>
    <cellStyle name="Normal 13 7 2" xfId="24294"/>
    <cellStyle name="Normal 13 8" xfId="24295"/>
    <cellStyle name="Normal 13 8 2" xfId="24296"/>
    <cellStyle name="Normal 13 9" xfId="24297"/>
    <cellStyle name="Normal 13 9 2" xfId="24298"/>
    <cellStyle name="Normal 14" xfId="24299"/>
    <cellStyle name="Normal 14 10" xfId="24300"/>
    <cellStyle name="Normal 14 11" xfId="24301"/>
    <cellStyle name="Normal 14 12" xfId="24302"/>
    <cellStyle name="Normal 14 13" xfId="24303"/>
    <cellStyle name="Normal 14 14" xfId="24304"/>
    <cellStyle name="Normal 14 2" xfId="24305"/>
    <cellStyle name="Normal 14 2 10" xfId="24306"/>
    <cellStyle name="Normal 14 2 11" xfId="24307"/>
    <cellStyle name="Normal 14 2 12" xfId="24308"/>
    <cellStyle name="Normal 14 2 2" xfId="24309"/>
    <cellStyle name="Normal 14 2 2 2" xfId="24310"/>
    <cellStyle name="Normal 14 2 2 2 2" xfId="24311"/>
    <cellStyle name="Normal 14 2 2 2 2 2" xfId="24312"/>
    <cellStyle name="Normal 14 2 2 2 3" xfId="24313"/>
    <cellStyle name="Normal 14 2 2 2 3 2" xfId="24314"/>
    <cellStyle name="Normal 14 2 2 2 4" xfId="24315"/>
    <cellStyle name="Normal 14 2 2 2 4 2" xfId="24316"/>
    <cellStyle name="Normal 14 2 2 2 5" xfId="24317"/>
    <cellStyle name="Normal 14 2 2 2 6" xfId="24318"/>
    <cellStyle name="Normal 14 2 2 2 7" xfId="24319"/>
    <cellStyle name="Normal 14 2 2 2 8" xfId="24320"/>
    <cellStyle name="Normal 14 2 2 2 9" xfId="24321"/>
    <cellStyle name="Normal 14 2 2 3" xfId="24322"/>
    <cellStyle name="Normal 14 2 2 3 2" xfId="24323"/>
    <cellStyle name="Normal 14 2 2 3 3" xfId="24324"/>
    <cellStyle name="Normal 14 2 2 3 4" xfId="24325"/>
    <cellStyle name="Normal 14 2 2 4" xfId="24326"/>
    <cellStyle name="Normal 14 2 2 4 2" xfId="24327"/>
    <cellStyle name="Normal 14 2 2 5" xfId="24328"/>
    <cellStyle name="Normal 14 2 2 5 2" xfId="24329"/>
    <cellStyle name="Normal 14 2 2 6" xfId="24330"/>
    <cellStyle name="Normal 14 2 2 7" xfId="24331"/>
    <cellStyle name="Normal 14 2 2 8" xfId="24332"/>
    <cellStyle name="Normal 14 2 2 9" xfId="24333"/>
    <cellStyle name="Normal 14 2 3" xfId="24334"/>
    <cellStyle name="Normal 14 2 3 10" xfId="24335"/>
    <cellStyle name="Normal 14 2 3 2" xfId="24336"/>
    <cellStyle name="Normal 14 2 3 2 2" xfId="24337"/>
    <cellStyle name="Normal 14 2 3 2 2 2" xfId="24338"/>
    <cellStyle name="Normal 14 2 3 2 3" xfId="24339"/>
    <cellStyle name="Normal 14 2 3 2 3 2" xfId="24340"/>
    <cellStyle name="Normal 14 2 3 2 4" xfId="24341"/>
    <cellStyle name="Normal 14 2 3 2 4 2" xfId="24342"/>
    <cellStyle name="Normal 14 2 3 2 5" xfId="24343"/>
    <cellStyle name="Normal 14 2 3 2 6" xfId="24344"/>
    <cellStyle name="Normal 14 2 3 2 7" xfId="24345"/>
    <cellStyle name="Normal 14 2 3 2 8" xfId="24346"/>
    <cellStyle name="Normal 14 2 3 2 9" xfId="24347"/>
    <cellStyle name="Normal 14 2 3 3" xfId="24348"/>
    <cellStyle name="Normal 14 2 3 3 2" xfId="24349"/>
    <cellStyle name="Normal 14 2 3 4" xfId="24350"/>
    <cellStyle name="Normal 14 2 3 4 2" xfId="24351"/>
    <cellStyle name="Normal 14 2 3 5" xfId="24352"/>
    <cellStyle name="Normal 14 2 3 5 2" xfId="24353"/>
    <cellStyle name="Normal 14 2 3 6" xfId="24354"/>
    <cellStyle name="Normal 14 2 3 7" xfId="24355"/>
    <cellStyle name="Normal 14 2 3 8" xfId="24356"/>
    <cellStyle name="Normal 14 2 3 9" xfId="24357"/>
    <cellStyle name="Normal 14 2 4" xfId="24358"/>
    <cellStyle name="Normal 14 2 4 2" xfId="24359"/>
    <cellStyle name="Normal 14 2 4 2 2" xfId="24360"/>
    <cellStyle name="Normal 14 2 4 3" xfId="24361"/>
    <cellStyle name="Normal 14 2 4 3 2" xfId="24362"/>
    <cellStyle name="Normal 14 2 4 4" xfId="24363"/>
    <cellStyle name="Normal 14 2 4 4 2" xfId="24364"/>
    <cellStyle name="Normal 14 2 4 5" xfId="24365"/>
    <cellStyle name="Normal 14 2 4 6" xfId="24366"/>
    <cellStyle name="Normal 14 2 4 7" xfId="24367"/>
    <cellStyle name="Normal 14 2 4 8" xfId="24368"/>
    <cellStyle name="Normal 14 2 4 9" xfId="24369"/>
    <cellStyle name="Normal 14 2 5" xfId="24370"/>
    <cellStyle name="Normal 14 2 5 2" xfId="24371"/>
    <cellStyle name="Normal 14 2 5 3" xfId="24372"/>
    <cellStyle name="Normal 14 2 6" xfId="24373"/>
    <cellStyle name="Normal 14 2 6 2" xfId="24374"/>
    <cellStyle name="Normal 14 2 7" xfId="24375"/>
    <cellStyle name="Normal 14 2 7 2" xfId="24376"/>
    <cellStyle name="Normal 14 2 8" xfId="24377"/>
    <cellStyle name="Normal 14 2 8 2" xfId="24378"/>
    <cellStyle name="Normal 14 2 9" xfId="24379"/>
    <cellStyle name="Normal 14 3" xfId="24380"/>
    <cellStyle name="Normal 14 3 2" xfId="24381"/>
    <cellStyle name="Normal 14 3 2 2" xfId="24382"/>
    <cellStyle name="Normal 14 3 2 2 2" xfId="24383"/>
    <cellStyle name="Normal 14 3 2 3" xfId="24384"/>
    <cellStyle name="Normal 14 3 2 3 2" xfId="24385"/>
    <cellStyle name="Normal 14 3 2 4" xfId="24386"/>
    <cellStyle name="Normal 14 3 2 4 2" xfId="24387"/>
    <cellStyle name="Normal 14 3 2 5" xfId="24388"/>
    <cellStyle name="Normal 14 3 2 6" xfId="24389"/>
    <cellStyle name="Normal 14 3 2 7" xfId="24390"/>
    <cellStyle name="Normal 14 3 2 8" xfId="24391"/>
    <cellStyle name="Normal 14 3 2 9" xfId="24392"/>
    <cellStyle name="Normal 14 3 3" xfId="24393"/>
    <cellStyle name="Normal 14 3 3 2" xfId="24394"/>
    <cellStyle name="Normal 14 3 3 3" xfId="24395"/>
    <cellStyle name="Normal 14 3 3 4" xfId="24396"/>
    <cellStyle name="Normal 14 3 4" xfId="24397"/>
    <cellStyle name="Normal 14 3 4 2" xfId="24398"/>
    <cellStyle name="Normal 14 3 5" xfId="24399"/>
    <cellStyle name="Normal 14 3 5 2" xfId="24400"/>
    <cellStyle name="Normal 14 3 6" xfId="24401"/>
    <cellStyle name="Normal 14 3 7" xfId="24402"/>
    <cellStyle name="Normal 14 3 8" xfId="24403"/>
    <cellStyle name="Normal 14 3 9" xfId="24404"/>
    <cellStyle name="Normal 14 4" xfId="24405"/>
    <cellStyle name="Normal 14 4 10" xfId="24406"/>
    <cellStyle name="Normal 14 4 2" xfId="24407"/>
    <cellStyle name="Normal 14 4 2 2" xfId="24408"/>
    <cellStyle name="Normal 14 4 2 2 2" xfId="24409"/>
    <cellStyle name="Normal 14 4 2 3" xfId="24410"/>
    <cellStyle name="Normal 14 4 2 3 2" xfId="24411"/>
    <cellStyle name="Normal 14 4 2 4" xfId="24412"/>
    <cellStyle name="Normal 14 4 2 4 2" xfId="24413"/>
    <cellStyle name="Normal 14 4 2 5" xfId="24414"/>
    <cellStyle name="Normal 14 4 2 6" xfId="24415"/>
    <cellStyle name="Normal 14 4 2 7" xfId="24416"/>
    <cellStyle name="Normal 14 4 2 8" xfId="24417"/>
    <cellStyle name="Normal 14 4 2 9" xfId="24418"/>
    <cellStyle name="Normal 14 4 3" xfId="24419"/>
    <cellStyle name="Normal 14 4 3 2" xfId="24420"/>
    <cellStyle name="Normal 14 4 4" xfId="24421"/>
    <cellStyle name="Normal 14 4 4 2" xfId="24422"/>
    <cellStyle name="Normal 14 4 5" xfId="24423"/>
    <cellStyle name="Normal 14 4 5 2" xfId="24424"/>
    <cellStyle name="Normal 14 4 6" xfId="24425"/>
    <cellStyle name="Normal 14 4 7" xfId="24426"/>
    <cellStyle name="Normal 14 4 8" xfId="24427"/>
    <cellStyle name="Normal 14 4 9" xfId="24428"/>
    <cellStyle name="Normal 14 5" xfId="24429"/>
    <cellStyle name="Normal 14 5 2" xfId="24430"/>
    <cellStyle name="Normal 14 5 2 2" xfId="24431"/>
    <cellStyle name="Normal 14 5 3" xfId="24432"/>
    <cellStyle name="Normal 14 5 3 2" xfId="24433"/>
    <cellStyle name="Normal 14 5 4" xfId="24434"/>
    <cellStyle name="Normal 14 5 4 2" xfId="24435"/>
    <cellStyle name="Normal 14 5 5" xfId="24436"/>
    <cellStyle name="Normal 14 5 6" xfId="24437"/>
    <cellStyle name="Normal 14 5 7" xfId="24438"/>
    <cellStyle name="Normal 14 5 8" xfId="24439"/>
    <cellStyle name="Normal 14 5 9" xfId="24440"/>
    <cellStyle name="Normal 14 6" xfId="24441"/>
    <cellStyle name="Normal 14 6 2" xfId="24442"/>
    <cellStyle name="Normal 14 6 2 2" xfId="24443"/>
    <cellStyle name="Normal 14 6 3" xfId="24444"/>
    <cellStyle name="Normal 14 6 3 2" xfId="24445"/>
    <cellStyle name="Normal 14 6 4" xfId="24446"/>
    <cellStyle name="Normal 14 6 4 2" xfId="24447"/>
    <cellStyle name="Normal 14 6 5" xfId="24448"/>
    <cellStyle name="Normal 14 6 6" xfId="24449"/>
    <cellStyle name="Normal 14 6 7" xfId="24450"/>
    <cellStyle name="Normal 14 7" xfId="24451"/>
    <cellStyle name="Normal 14 7 2" xfId="24452"/>
    <cellStyle name="Normal 14 8" xfId="24453"/>
    <cellStyle name="Normal 14 8 2" xfId="24454"/>
    <cellStyle name="Normal 14 9" xfId="24455"/>
    <cellStyle name="Normal 14 9 2" xfId="24456"/>
    <cellStyle name="Normal 15" xfId="24457"/>
    <cellStyle name="Normal 15 10" xfId="24458"/>
    <cellStyle name="Normal 15 11" xfId="24459"/>
    <cellStyle name="Normal 15 12" xfId="24460"/>
    <cellStyle name="Normal 15 13" xfId="24461"/>
    <cellStyle name="Normal 15 14" xfId="24462"/>
    <cellStyle name="Normal 15 2" xfId="24463"/>
    <cellStyle name="Normal 15 2 10" xfId="24464"/>
    <cellStyle name="Normal 15 2 11" xfId="24465"/>
    <cellStyle name="Normal 15 2 12" xfId="24466"/>
    <cellStyle name="Normal 15 2 2" xfId="24467"/>
    <cellStyle name="Normal 15 2 2 2" xfId="24468"/>
    <cellStyle name="Normal 15 2 2 2 2" xfId="24469"/>
    <cellStyle name="Normal 15 2 2 2 2 2" xfId="24470"/>
    <cellStyle name="Normal 15 2 2 2 3" xfId="24471"/>
    <cellStyle name="Normal 15 2 2 2 3 2" xfId="24472"/>
    <cellStyle name="Normal 15 2 2 2 4" xfId="24473"/>
    <cellStyle name="Normal 15 2 2 2 4 2" xfId="24474"/>
    <cellStyle name="Normal 15 2 2 2 5" xfId="24475"/>
    <cellStyle name="Normal 15 2 2 2 6" xfId="24476"/>
    <cellStyle name="Normal 15 2 2 2 7" xfId="24477"/>
    <cellStyle name="Normal 15 2 2 2 8" xfId="24478"/>
    <cellStyle name="Normal 15 2 2 2 9" xfId="24479"/>
    <cellStyle name="Normal 15 2 2 3" xfId="24480"/>
    <cellStyle name="Normal 15 2 2 3 2" xfId="24481"/>
    <cellStyle name="Normal 15 2 2 3 3" xfId="24482"/>
    <cellStyle name="Normal 15 2 2 3 4" xfId="24483"/>
    <cellStyle name="Normal 15 2 2 4" xfId="24484"/>
    <cellStyle name="Normal 15 2 2 4 2" xfId="24485"/>
    <cellStyle name="Normal 15 2 2 5" xfId="24486"/>
    <cellStyle name="Normal 15 2 2 5 2" xfId="24487"/>
    <cellStyle name="Normal 15 2 2 6" xfId="24488"/>
    <cellStyle name="Normal 15 2 2 7" xfId="24489"/>
    <cellStyle name="Normal 15 2 2 8" xfId="24490"/>
    <cellStyle name="Normal 15 2 2 9" xfId="24491"/>
    <cellStyle name="Normal 15 2 3" xfId="24492"/>
    <cellStyle name="Normal 15 2 3 10" xfId="24493"/>
    <cellStyle name="Normal 15 2 3 2" xfId="24494"/>
    <cellStyle name="Normal 15 2 3 2 2" xfId="24495"/>
    <cellStyle name="Normal 15 2 3 2 2 2" xfId="24496"/>
    <cellStyle name="Normal 15 2 3 2 3" xfId="24497"/>
    <cellStyle name="Normal 15 2 3 2 3 2" xfId="24498"/>
    <cellStyle name="Normal 15 2 3 2 4" xfId="24499"/>
    <cellStyle name="Normal 15 2 3 2 4 2" xfId="24500"/>
    <cellStyle name="Normal 15 2 3 2 5" xfId="24501"/>
    <cellStyle name="Normal 15 2 3 2 6" xfId="24502"/>
    <cellStyle name="Normal 15 2 3 2 7" xfId="24503"/>
    <cellStyle name="Normal 15 2 3 2 8" xfId="24504"/>
    <cellStyle name="Normal 15 2 3 2 9" xfId="24505"/>
    <cellStyle name="Normal 15 2 3 3" xfId="24506"/>
    <cellStyle name="Normal 15 2 3 3 2" xfId="24507"/>
    <cellStyle name="Normal 15 2 3 4" xfId="24508"/>
    <cellStyle name="Normal 15 2 3 4 2" xfId="24509"/>
    <cellStyle name="Normal 15 2 3 5" xfId="24510"/>
    <cellStyle name="Normal 15 2 3 5 2" xfId="24511"/>
    <cellStyle name="Normal 15 2 3 6" xfId="24512"/>
    <cellStyle name="Normal 15 2 3 7" xfId="24513"/>
    <cellStyle name="Normal 15 2 3 8" xfId="24514"/>
    <cellStyle name="Normal 15 2 3 9" xfId="24515"/>
    <cellStyle name="Normal 15 2 4" xfId="24516"/>
    <cellStyle name="Normal 15 2 4 2" xfId="24517"/>
    <cellStyle name="Normal 15 2 4 2 2" xfId="24518"/>
    <cellStyle name="Normal 15 2 4 3" xfId="24519"/>
    <cellStyle name="Normal 15 2 4 3 2" xfId="24520"/>
    <cellStyle name="Normal 15 2 4 4" xfId="24521"/>
    <cellStyle name="Normal 15 2 4 4 2" xfId="24522"/>
    <cellStyle name="Normal 15 2 4 5" xfId="24523"/>
    <cellStyle name="Normal 15 2 4 6" xfId="24524"/>
    <cellStyle name="Normal 15 2 4 7" xfId="24525"/>
    <cellStyle name="Normal 15 2 4 8" xfId="24526"/>
    <cellStyle name="Normal 15 2 4 9" xfId="24527"/>
    <cellStyle name="Normal 15 2 5" xfId="24528"/>
    <cellStyle name="Normal 15 2 5 2" xfId="24529"/>
    <cellStyle name="Normal 15 2 5 3" xfId="24530"/>
    <cellStyle name="Normal 15 2 6" xfId="24531"/>
    <cellStyle name="Normal 15 2 6 2" xfId="24532"/>
    <cellStyle name="Normal 15 2 7" xfId="24533"/>
    <cellStyle name="Normal 15 2 7 2" xfId="24534"/>
    <cellStyle name="Normal 15 2 8" xfId="24535"/>
    <cellStyle name="Normal 15 2 8 2" xfId="24536"/>
    <cellStyle name="Normal 15 2 9" xfId="24537"/>
    <cellStyle name="Normal 15 3" xfId="24538"/>
    <cellStyle name="Normal 15 3 2" xfId="24539"/>
    <cellStyle name="Normal 15 3 2 2" xfId="24540"/>
    <cellStyle name="Normal 15 3 2 2 2" xfId="24541"/>
    <cellStyle name="Normal 15 3 2 3" xfId="24542"/>
    <cellStyle name="Normal 15 3 2 3 2" xfId="24543"/>
    <cellStyle name="Normal 15 3 2 4" xfId="24544"/>
    <cellStyle name="Normal 15 3 2 4 2" xfId="24545"/>
    <cellStyle name="Normal 15 3 2 5" xfId="24546"/>
    <cellStyle name="Normal 15 3 2 6" xfId="24547"/>
    <cellStyle name="Normal 15 3 2 7" xfId="24548"/>
    <cellStyle name="Normal 15 3 2 8" xfId="24549"/>
    <cellStyle name="Normal 15 3 2 9" xfId="24550"/>
    <cellStyle name="Normal 15 3 3" xfId="24551"/>
    <cellStyle name="Normal 15 3 3 2" xfId="24552"/>
    <cellStyle name="Normal 15 3 3 3" xfId="24553"/>
    <cellStyle name="Normal 15 3 3 4" xfId="24554"/>
    <cellStyle name="Normal 15 3 4" xfId="24555"/>
    <cellStyle name="Normal 15 3 4 2" xfId="24556"/>
    <cellStyle name="Normal 15 3 5" xfId="24557"/>
    <cellStyle name="Normal 15 3 5 2" xfId="24558"/>
    <cellStyle name="Normal 15 3 6" xfId="24559"/>
    <cellStyle name="Normal 15 3 7" xfId="24560"/>
    <cellStyle name="Normal 15 3 8" xfId="24561"/>
    <cellStyle name="Normal 15 3 9" xfId="24562"/>
    <cellStyle name="Normal 15 4" xfId="24563"/>
    <cellStyle name="Normal 15 4 10" xfId="24564"/>
    <cellStyle name="Normal 15 4 2" xfId="24565"/>
    <cellStyle name="Normal 15 4 2 2" xfId="24566"/>
    <cellStyle name="Normal 15 4 2 2 2" xfId="24567"/>
    <cellStyle name="Normal 15 4 2 3" xfId="24568"/>
    <cellStyle name="Normal 15 4 2 3 2" xfId="24569"/>
    <cellStyle name="Normal 15 4 2 4" xfId="24570"/>
    <cellStyle name="Normal 15 4 2 4 2" xfId="24571"/>
    <cellStyle name="Normal 15 4 2 5" xfId="24572"/>
    <cellStyle name="Normal 15 4 2 6" xfId="24573"/>
    <cellStyle name="Normal 15 4 2 7" xfId="24574"/>
    <cellStyle name="Normal 15 4 2 8" xfId="24575"/>
    <cellStyle name="Normal 15 4 2 9" xfId="24576"/>
    <cellStyle name="Normal 15 4 3" xfId="24577"/>
    <cellStyle name="Normal 15 4 3 2" xfId="24578"/>
    <cellStyle name="Normal 15 4 4" xfId="24579"/>
    <cellStyle name="Normal 15 4 4 2" xfId="24580"/>
    <cellStyle name="Normal 15 4 5" xfId="24581"/>
    <cellStyle name="Normal 15 4 5 2" xfId="24582"/>
    <cellStyle name="Normal 15 4 6" xfId="24583"/>
    <cellStyle name="Normal 15 4 7" xfId="24584"/>
    <cellStyle name="Normal 15 4 8" xfId="24585"/>
    <cellStyle name="Normal 15 4 9" xfId="24586"/>
    <cellStyle name="Normal 15 5" xfId="24587"/>
    <cellStyle name="Normal 15 5 2" xfId="24588"/>
    <cellStyle name="Normal 15 5 2 2" xfId="24589"/>
    <cellStyle name="Normal 15 5 3" xfId="24590"/>
    <cellStyle name="Normal 15 5 3 2" xfId="24591"/>
    <cellStyle name="Normal 15 5 4" xfId="24592"/>
    <cellStyle name="Normal 15 5 4 2" xfId="24593"/>
    <cellStyle name="Normal 15 5 5" xfId="24594"/>
    <cellStyle name="Normal 15 5 6" xfId="24595"/>
    <cellStyle name="Normal 15 5 7" xfId="24596"/>
    <cellStyle name="Normal 15 5 8" xfId="24597"/>
    <cellStyle name="Normal 15 5 9" xfId="24598"/>
    <cellStyle name="Normal 15 6" xfId="24599"/>
    <cellStyle name="Normal 15 6 2" xfId="24600"/>
    <cellStyle name="Normal 15 6 2 2" xfId="24601"/>
    <cellStyle name="Normal 15 6 3" xfId="24602"/>
    <cellStyle name="Normal 15 6 3 2" xfId="24603"/>
    <cellStyle name="Normal 15 6 4" xfId="24604"/>
    <cellStyle name="Normal 15 6 4 2" xfId="24605"/>
    <cellStyle name="Normal 15 6 5" xfId="24606"/>
    <cellStyle name="Normal 15 6 6" xfId="24607"/>
    <cellStyle name="Normal 15 6 7" xfId="24608"/>
    <cellStyle name="Normal 15 7" xfId="24609"/>
    <cellStyle name="Normal 15 7 2" xfId="24610"/>
    <cellStyle name="Normal 15 8" xfId="24611"/>
    <cellStyle name="Normal 15 8 2" xfId="24612"/>
    <cellStyle name="Normal 15 9" xfId="24613"/>
    <cellStyle name="Normal 15 9 2" xfId="24614"/>
    <cellStyle name="Normal 16" xfId="24615"/>
    <cellStyle name="Normal 16 10" xfId="24616"/>
    <cellStyle name="Normal 16 11" xfId="24617"/>
    <cellStyle name="Normal 16 12" xfId="24618"/>
    <cellStyle name="Normal 16 13" xfId="24619"/>
    <cellStyle name="Normal 16 14" xfId="24620"/>
    <cellStyle name="Normal 16 2" xfId="24621"/>
    <cellStyle name="Normal 16 2 10" xfId="24622"/>
    <cellStyle name="Normal 16 2 11" xfId="24623"/>
    <cellStyle name="Normal 16 2 12" xfId="24624"/>
    <cellStyle name="Normal 16 2 2" xfId="24625"/>
    <cellStyle name="Normal 16 2 2 2" xfId="24626"/>
    <cellStyle name="Normal 16 2 2 2 2" xfId="24627"/>
    <cellStyle name="Normal 16 2 2 2 2 2" xfId="24628"/>
    <cellStyle name="Normal 16 2 2 2 3" xfId="24629"/>
    <cellStyle name="Normal 16 2 2 2 3 2" xfId="24630"/>
    <cellStyle name="Normal 16 2 2 2 4" xfId="24631"/>
    <cellStyle name="Normal 16 2 2 2 4 2" xfId="24632"/>
    <cellStyle name="Normal 16 2 2 2 5" xfId="24633"/>
    <cellStyle name="Normal 16 2 2 2 6" xfId="24634"/>
    <cellStyle name="Normal 16 2 2 2 7" xfId="24635"/>
    <cellStyle name="Normal 16 2 2 2 8" xfId="24636"/>
    <cellStyle name="Normal 16 2 2 2 9" xfId="24637"/>
    <cellStyle name="Normal 16 2 2 3" xfId="24638"/>
    <cellStyle name="Normal 16 2 2 3 2" xfId="24639"/>
    <cellStyle name="Normal 16 2 2 3 3" xfId="24640"/>
    <cellStyle name="Normal 16 2 2 3 4" xfId="24641"/>
    <cellStyle name="Normal 16 2 2 4" xfId="24642"/>
    <cellStyle name="Normal 16 2 2 4 2" xfId="24643"/>
    <cellStyle name="Normal 16 2 2 5" xfId="24644"/>
    <cellStyle name="Normal 16 2 2 5 2" xfId="24645"/>
    <cellStyle name="Normal 16 2 2 6" xfId="24646"/>
    <cellStyle name="Normal 16 2 2 7" xfId="24647"/>
    <cellStyle name="Normal 16 2 2 8" xfId="24648"/>
    <cellStyle name="Normal 16 2 2 9" xfId="24649"/>
    <cellStyle name="Normal 16 2 3" xfId="24650"/>
    <cellStyle name="Normal 16 2 3 10" xfId="24651"/>
    <cellStyle name="Normal 16 2 3 2" xfId="24652"/>
    <cellStyle name="Normal 16 2 3 2 2" xfId="24653"/>
    <cellStyle name="Normal 16 2 3 2 2 2" xfId="24654"/>
    <cellStyle name="Normal 16 2 3 2 3" xfId="24655"/>
    <cellStyle name="Normal 16 2 3 2 3 2" xfId="24656"/>
    <cellStyle name="Normal 16 2 3 2 4" xfId="24657"/>
    <cellStyle name="Normal 16 2 3 2 4 2" xfId="24658"/>
    <cellStyle name="Normal 16 2 3 2 5" xfId="24659"/>
    <cellStyle name="Normal 16 2 3 2 6" xfId="24660"/>
    <cellStyle name="Normal 16 2 3 2 7" xfId="24661"/>
    <cellStyle name="Normal 16 2 3 2 8" xfId="24662"/>
    <cellStyle name="Normal 16 2 3 2 9" xfId="24663"/>
    <cellStyle name="Normal 16 2 3 3" xfId="24664"/>
    <cellStyle name="Normal 16 2 3 3 2" xfId="24665"/>
    <cellStyle name="Normal 16 2 3 4" xfId="24666"/>
    <cellStyle name="Normal 16 2 3 4 2" xfId="24667"/>
    <cellStyle name="Normal 16 2 3 5" xfId="24668"/>
    <cellStyle name="Normal 16 2 3 5 2" xfId="24669"/>
    <cellStyle name="Normal 16 2 3 6" xfId="24670"/>
    <cellStyle name="Normal 16 2 3 7" xfId="24671"/>
    <cellStyle name="Normal 16 2 3 8" xfId="24672"/>
    <cellStyle name="Normal 16 2 3 9" xfId="24673"/>
    <cellStyle name="Normal 16 2 4" xfId="24674"/>
    <cellStyle name="Normal 16 2 4 2" xfId="24675"/>
    <cellStyle name="Normal 16 2 4 2 2" xfId="24676"/>
    <cellStyle name="Normal 16 2 4 3" xfId="24677"/>
    <cellStyle name="Normal 16 2 4 3 2" xfId="24678"/>
    <cellStyle name="Normal 16 2 4 4" xfId="24679"/>
    <cellStyle name="Normal 16 2 4 4 2" xfId="24680"/>
    <cellStyle name="Normal 16 2 4 5" xfId="24681"/>
    <cellStyle name="Normal 16 2 4 6" xfId="24682"/>
    <cellStyle name="Normal 16 2 4 7" xfId="24683"/>
    <cellStyle name="Normal 16 2 4 8" xfId="24684"/>
    <cellStyle name="Normal 16 2 4 9" xfId="24685"/>
    <cellStyle name="Normal 16 2 5" xfId="24686"/>
    <cellStyle name="Normal 16 2 5 2" xfId="24687"/>
    <cellStyle name="Normal 16 2 5 3" xfId="24688"/>
    <cellStyle name="Normal 16 2 6" xfId="24689"/>
    <cellStyle name="Normal 16 2 6 2" xfId="24690"/>
    <cellStyle name="Normal 16 2 7" xfId="24691"/>
    <cellStyle name="Normal 16 2 7 2" xfId="24692"/>
    <cellStyle name="Normal 16 2 8" xfId="24693"/>
    <cellStyle name="Normal 16 2 8 2" xfId="24694"/>
    <cellStyle name="Normal 16 2 9" xfId="24695"/>
    <cellStyle name="Normal 16 3" xfId="24696"/>
    <cellStyle name="Normal 16 3 2" xfId="24697"/>
    <cellStyle name="Normal 16 3 2 2" xfId="24698"/>
    <cellStyle name="Normal 16 3 2 2 2" xfId="24699"/>
    <cellStyle name="Normal 16 3 2 3" xfId="24700"/>
    <cellStyle name="Normal 16 3 2 3 2" xfId="24701"/>
    <cellStyle name="Normal 16 3 2 4" xfId="24702"/>
    <cellStyle name="Normal 16 3 2 4 2" xfId="24703"/>
    <cellStyle name="Normal 16 3 2 5" xfId="24704"/>
    <cellStyle name="Normal 16 3 2 6" xfId="24705"/>
    <cellStyle name="Normal 16 3 2 7" xfId="24706"/>
    <cellStyle name="Normal 16 3 2 8" xfId="24707"/>
    <cellStyle name="Normal 16 3 2 9" xfId="24708"/>
    <cellStyle name="Normal 16 3 3" xfId="24709"/>
    <cellStyle name="Normal 16 3 3 2" xfId="24710"/>
    <cellStyle name="Normal 16 3 3 3" xfId="24711"/>
    <cellStyle name="Normal 16 3 3 4" xfId="24712"/>
    <cellStyle name="Normal 16 3 4" xfId="24713"/>
    <cellStyle name="Normal 16 3 4 2" xfId="24714"/>
    <cellStyle name="Normal 16 3 5" xfId="24715"/>
    <cellStyle name="Normal 16 3 5 2" xfId="24716"/>
    <cellStyle name="Normal 16 3 6" xfId="24717"/>
    <cellStyle name="Normal 16 3 7" xfId="24718"/>
    <cellStyle name="Normal 16 3 8" xfId="24719"/>
    <cellStyle name="Normal 16 3 9" xfId="24720"/>
    <cellStyle name="Normal 16 4" xfId="24721"/>
    <cellStyle name="Normal 16 4 10" xfId="24722"/>
    <cellStyle name="Normal 16 4 2" xfId="24723"/>
    <cellStyle name="Normal 16 4 2 2" xfId="24724"/>
    <cellStyle name="Normal 16 4 2 2 2" xfId="24725"/>
    <cellStyle name="Normal 16 4 2 3" xfId="24726"/>
    <cellStyle name="Normal 16 4 2 3 2" xfId="24727"/>
    <cellStyle name="Normal 16 4 2 4" xfId="24728"/>
    <cellStyle name="Normal 16 4 2 4 2" xfId="24729"/>
    <cellStyle name="Normal 16 4 2 5" xfId="24730"/>
    <cellStyle name="Normal 16 4 2 6" xfId="24731"/>
    <cellStyle name="Normal 16 4 2 7" xfId="24732"/>
    <cellStyle name="Normal 16 4 2 8" xfId="24733"/>
    <cellStyle name="Normal 16 4 2 9" xfId="24734"/>
    <cellStyle name="Normal 16 4 3" xfId="24735"/>
    <cellStyle name="Normal 16 4 3 2" xfId="24736"/>
    <cellStyle name="Normal 16 4 4" xfId="24737"/>
    <cellStyle name="Normal 16 4 4 2" xfId="24738"/>
    <cellStyle name="Normal 16 4 5" xfId="24739"/>
    <cellStyle name="Normal 16 4 5 2" xfId="24740"/>
    <cellStyle name="Normal 16 4 6" xfId="24741"/>
    <cellStyle name="Normal 16 4 7" xfId="24742"/>
    <cellStyle name="Normal 16 4 8" xfId="24743"/>
    <cellStyle name="Normal 16 4 9" xfId="24744"/>
    <cellStyle name="Normal 16 5" xfId="24745"/>
    <cellStyle name="Normal 16 5 2" xfId="24746"/>
    <cellStyle name="Normal 16 5 2 2" xfId="24747"/>
    <cellStyle name="Normal 16 5 3" xfId="24748"/>
    <cellStyle name="Normal 16 5 3 2" xfId="24749"/>
    <cellStyle name="Normal 16 5 4" xfId="24750"/>
    <cellStyle name="Normal 16 5 4 2" xfId="24751"/>
    <cellStyle name="Normal 16 5 5" xfId="24752"/>
    <cellStyle name="Normal 16 5 6" xfId="24753"/>
    <cellStyle name="Normal 16 5 7" xfId="24754"/>
    <cellStyle name="Normal 16 5 8" xfId="24755"/>
    <cellStyle name="Normal 16 5 9" xfId="24756"/>
    <cellStyle name="Normal 16 6" xfId="24757"/>
    <cellStyle name="Normal 16 6 2" xfId="24758"/>
    <cellStyle name="Normal 16 6 2 2" xfId="24759"/>
    <cellStyle name="Normal 16 6 3" xfId="24760"/>
    <cellStyle name="Normal 16 6 3 2" xfId="24761"/>
    <cellStyle name="Normal 16 6 4" xfId="24762"/>
    <cellStyle name="Normal 16 6 4 2" xfId="24763"/>
    <cellStyle name="Normal 16 6 5" xfId="24764"/>
    <cellStyle name="Normal 16 6 6" xfId="24765"/>
    <cellStyle name="Normal 16 6 7" xfId="24766"/>
    <cellStyle name="Normal 16 7" xfId="24767"/>
    <cellStyle name="Normal 16 7 2" xfId="24768"/>
    <cellStyle name="Normal 16 8" xfId="24769"/>
    <cellStyle name="Normal 16 8 2" xfId="24770"/>
    <cellStyle name="Normal 16 9" xfId="24771"/>
    <cellStyle name="Normal 16 9 2" xfId="24772"/>
    <cellStyle name="Normal 17" xfId="24773"/>
    <cellStyle name="Normal 17 10" xfId="24774"/>
    <cellStyle name="Normal 17 11" xfId="24775"/>
    <cellStyle name="Normal 17 12" xfId="24776"/>
    <cellStyle name="Normal 17 13" xfId="24777"/>
    <cellStyle name="Normal 17 14" xfId="24778"/>
    <cellStyle name="Normal 17 2" xfId="24779"/>
    <cellStyle name="Normal 17 2 10" xfId="24780"/>
    <cellStyle name="Normal 17 2 11" xfId="24781"/>
    <cellStyle name="Normal 17 2 12" xfId="24782"/>
    <cellStyle name="Normal 17 2 2" xfId="24783"/>
    <cellStyle name="Normal 17 2 2 2" xfId="24784"/>
    <cellStyle name="Normal 17 2 2 2 2" xfId="24785"/>
    <cellStyle name="Normal 17 2 2 2 2 2" xfId="24786"/>
    <cellStyle name="Normal 17 2 2 2 3" xfId="24787"/>
    <cellStyle name="Normal 17 2 2 2 3 2" xfId="24788"/>
    <cellStyle name="Normal 17 2 2 2 4" xfId="24789"/>
    <cellStyle name="Normal 17 2 2 2 4 2" xfId="24790"/>
    <cellStyle name="Normal 17 2 2 2 5" xfId="24791"/>
    <cellStyle name="Normal 17 2 2 2 6" xfId="24792"/>
    <cellStyle name="Normal 17 2 2 2 7" xfId="24793"/>
    <cellStyle name="Normal 17 2 2 2 8" xfId="24794"/>
    <cellStyle name="Normal 17 2 2 2 9" xfId="24795"/>
    <cellStyle name="Normal 17 2 2 3" xfId="24796"/>
    <cellStyle name="Normal 17 2 2 3 2" xfId="24797"/>
    <cellStyle name="Normal 17 2 2 3 3" xfId="24798"/>
    <cellStyle name="Normal 17 2 2 3 4" xfId="24799"/>
    <cellStyle name="Normal 17 2 2 4" xfId="24800"/>
    <cellStyle name="Normal 17 2 2 4 2" xfId="24801"/>
    <cellStyle name="Normal 17 2 2 5" xfId="24802"/>
    <cellStyle name="Normal 17 2 2 5 2" xfId="24803"/>
    <cellStyle name="Normal 17 2 2 6" xfId="24804"/>
    <cellStyle name="Normal 17 2 2 7" xfId="24805"/>
    <cellStyle name="Normal 17 2 2 8" xfId="24806"/>
    <cellStyle name="Normal 17 2 2 9" xfId="24807"/>
    <cellStyle name="Normal 17 2 3" xfId="24808"/>
    <cellStyle name="Normal 17 2 3 10" xfId="24809"/>
    <cellStyle name="Normal 17 2 3 2" xfId="24810"/>
    <cellStyle name="Normal 17 2 3 2 2" xfId="24811"/>
    <cellStyle name="Normal 17 2 3 2 2 2" xfId="24812"/>
    <cellStyle name="Normal 17 2 3 2 3" xfId="24813"/>
    <cellStyle name="Normal 17 2 3 2 3 2" xfId="24814"/>
    <cellStyle name="Normal 17 2 3 2 4" xfId="24815"/>
    <cellStyle name="Normal 17 2 3 2 4 2" xfId="24816"/>
    <cellStyle name="Normal 17 2 3 2 5" xfId="24817"/>
    <cellStyle name="Normal 17 2 3 2 6" xfId="24818"/>
    <cellStyle name="Normal 17 2 3 2 7" xfId="24819"/>
    <cellStyle name="Normal 17 2 3 2 8" xfId="24820"/>
    <cellStyle name="Normal 17 2 3 2 9" xfId="24821"/>
    <cellStyle name="Normal 17 2 3 3" xfId="24822"/>
    <cellStyle name="Normal 17 2 3 3 2" xfId="24823"/>
    <cellStyle name="Normal 17 2 3 4" xfId="24824"/>
    <cellStyle name="Normal 17 2 3 4 2" xfId="24825"/>
    <cellStyle name="Normal 17 2 3 5" xfId="24826"/>
    <cellStyle name="Normal 17 2 3 5 2" xfId="24827"/>
    <cellStyle name="Normal 17 2 3 6" xfId="24828"/>
    <cellStyle name="Normal 17 2 3 7" xfId="24829"/>
    <cellStyle name="Normal 17 2 3 8" xfId="24830"/>
    <cellStyle name="Normal 17 2 3 9" xfId="24831"/>
    <cellStyle name="Normal 17 2 4" xfId="24832"/>
    <cellStyle name="Normal 17 2 4 2" xfId="24833"/>
    <cellStyle name="Normal 17 2 4 2 2" xfId="24834"/>
    <cellStyle name="Normal 17 2 4 3" xfId="24835"/>
    <cellStyle name="Normal 17 2 4 3 2" xfId="24836"/>
    <cellStyle name="Normal 17 2 4 4" xfId="24837"/>
    <cellStyle name="Normal 17 2 4 4 2" xfId="24838"/>
    <cellStyle name="Normal 17 2 4 5" xfId="24839"/>
    <cellStyle name="Normal 17 2 4 6" xfId="24840"/>
    <cellStyle name="Normal 17 2 4 7" xfId="24841"/>
    <cellStyle name="Normal 17 2 4 8" xfId="24842"/>
    <cellStyle name="Normal 17 2 4 9" xfId="24843"/>
    <cellStyle name="Normal 17 2 5" xfId="24844"/>
    <cellStyle name="Normal 17 2 5 2" xfId="24845"/>
    <cellStyle name="Normal 17 2 5 3" xfId="24846"/>
    <cellStyle name="Normal 17 2 6" xfId="24847"/>
    <cellStyle name="Normal 17 2 6 2" xfId="24848"/>
    <cellStyle name="Normal 17 2 7" xfId="24849"/>
    <cellStyle name="Normal 17 2 7 2" xfId="24850"/>
    <cellStyle name="Normal 17 2 8" xfId="24851"/>
    <cellStyle name="Normal 17 2 8 2" xfId="24852"/>
    <cellStyle name="Normal 17 2 9" xfId="24853"/>
    <cellStyle name="Normal 17 3" xfId="24854"/>
    <cellStyle name="Normal 17 3 2" xfId="24855"/>
    <cellStyle name="Normal 17 3 2 2" xfId="24856"/>
    <cellStyle name="Normal 17 3 2 2 2" xfId="24857"/>
    <cellStyle name="Normal 17 3 2 3" xfId="24858"/>
    <cellStyle name="Normal 17 3 2 3 2" xfId="24859"/>
    <cellStyle name="Normal 17 3 2 4" xfId="24860"/>
    <cellStyle name="Normal 17 3 2 4 2" xfId="24861"/>
    <cellStyle name="Normal 17 3 2 5" xfId="24862"/>
    <cellStyle name="Normal 17 3 2 6" xfId="24863"/>
    <cellStyle name="Normal 17 3 2 7" xfId="24864"/>
    <cellStyle name="Normal 17 3 2 8" xfId="24865"/>
    <cellStyle name="Normal 17 3 2 9" xfId="24866"/>
    <cellStyle name="Normal 17 3 3" xfId="24867"/>
    <cellStyle name="Normal 17 3 3 2" xfId="24868"/>
    <cellStyle name="Normal 17 3 3 3" xfId="24869"/>
    <cellStyle name="Normal 17 3 3 4" xfId="24870"/>
    <cellStyle name="Normal 17 3 4" xfId="24871"/>
    <cellStyle name="Normal 17 3 4 2" xfId="24872"/>
    <cellStyle name="Normal 17 3 5" xfId="24873"/>
    <cellStyle name="Normal 17 3 5 2" xfId="24874"/>
    <cellStyle name="Normal 17 3 6" xfId="24875"/>
    <cellStyle name="Normal 17 3 7" xfId="24876"/>
    <cellStyle name="Normal 17 3 8" xfId="24877"/>
    <cellStyle name="Normal 17 3 9" xfId="24878"/>
    <cellStyle name="Normal 17 4" xfId="24879"/>
    <cellStyle name="Normal 17 4 10" xfId="24880"/>
    <cellStyle name="Normal 17 4 2" xfId="24881"/>
    <cellStyle name="Normal 17 4 2 2" xfId="24882"/>
    <cellStyle name="Normal 17 4 2 2 2" xfId="24883"/>
    <cellStyle name="Normal 17 4 2 3" xfId="24884"/>
    <cellStyle name="Normal 17 4 2 3 2" xfId="24885"/>
    <cellStyle name="Normal 17 4 2 4" xfId="24886"/>
    <cellStyle name="Normal 17 4 2 4 2" xfId="24887"/>
    <cellStyle name="Normal 17 4 2 5" xfId="24888"/>
    <cellStyle name="Normal 17 4 2 6" xfId="24889"/>
    <cellStyle name="Normal 17 4 2 7" xfId="24890"/>
    <cellStyle name="Normal 17 4 2 8" xfId="24891"/>
    <cellStyle name="Normal 17 4 2 9" xfId="24892"/>
    <cellStyle name="Normal 17 4 3" xfId="24893"/>
    <cellStyle name="Normal 17 4 3 2" xfId="24894"/>
    <cellStyle name="Normal 17 4 4" xfId="24895"/>
    <cellStyle name="Normal 17 4 4 2" xfId="24896"/>
    <cellStyle name="Normal 17 4 5" xfId="24897"/>
    <cellStyle name="Normal 17 4 5 2" xfId="24898"/>
    <cellStyle name="Normal 17 4 6" xfId="24899"/>
    <cellStyle name="Normal 17 4 7" xfId="24900"/>
    <cellStyle name="Normal 17 4 8" xfId="24901"/>
    <cellStyle name="Normal 17 4 9" xfId="24902"/>
    <cellStyle name="Normal 17 5" xfId="24903"/>
    <cellStyle name="Normal 17 5 2" xfId="24904"/>
    <cellStyle name="Normal 17 5 2 2" xfId="24905"/>
    <cellStyle name="Normal 17 5 3" xfId="24906"/>
    <cellStyle name="Normal 17 5 3 2" xfId="24907"/>
    <cellStyle name="Normal 17 5 4" xfId="24908"/>
    <cellStyle name="Normal 17 5 4 2" xfId="24909"/>
    <cellStyle name="Normal 17 5 5" xfId="24910"/>
    <cellStyle name="Normal 17 5 6" xfId="24911"/>
    <cellStyle name="Normal 17 5 7" xfId="24912"/>
    <cellStyle name="Normal 17 5 8" xfId="24913"/>
    <cellStyle name="Normal 17 5 9" xfId="24914"/>
    <cellStyle name="Normal 17 6" xfId="24915"/>
    <cellStyle name="Normal 17 6 2" xfId="24916"/>
    <cellStyle name="Normal 17 6 2 2" xfId="24917"/>
    <cellStyle name="Normal 17 6 3" xfId="24918"/>
    <cellStyle name="Normal 17 6 3 2" xfId="24919"/>
    <cellStyle name="Normal 17 6 4" xfId="24920"/>
    <cellStyle name="Normal 17 6 4 2" xfId="24921"/>
    <cellStyle name="Normal 17 6 5" xfId="24922"/>
    <cellStyle name="Normal 17 6 6" xfId="24923"/>
    <cellStyle name="Normal 17 6 7" xfId="24924"/>
    <cellStyle name="Normal 17 7" xfId="24925"/>
    <cellStyle name="Normal 17 7 2" xfId="24926"/>
    <cellStyle name="Normal 17 8" xfId="24927"/>
    <cellStyle name="Normal 17 8 2" xfId="24928"/>
    <cellStyle name="Normal 17 9" xfId="24929"/>
    <cellStyle name="Normal 17 9 2" xfId="24930"/>
    <cellStyle name="Normal 18" xfId="24931"/>
    <cellStyle name="Normal 18 10" xfId="24932"/>
    <cellStyle name="Normal 18 11" xfId="24933"/>
    <cellStyle name="Normal 18 12" xfId="24934"/>
    <cellStyle name="Normal 18 2" xfId="24935"/>
    <cellStyle name="Normal 18 2 10" xfId="24936"/>
    <cellStyle name="Normal 18 2 2" xfId="24937"/>
    <cellStyle name="Normal 18 2 2 2" xfId="24938"/>
    <cellStyle name="Normal 18 2 2 2 2" xfId="24939"/>
    <cellStyle name="Normal 18 2 2 2 3" xfId="24940"/>
    <cellStyle name="Normal 18 2 2 2 4" xfId="24941"/>
    <cellStyle name="Normal 18 2 2 3" xfId="24942"/>
    <cellStyle name="Normal 18 2 2 3 2" xfId="24943"/>
    <cellStyle name="Normal 18 2 2 4" xfId="24944"/>
    <cellStyle name="Normal 18 2 2 4 2" xfId="24945"/>
    <cellStyle name="Normal 18 2 2 5" xfId="24946"/>
    <cellStyle name="Normal 18 2 2 6" xfId="24947"/>
    <cellStyle name="Normal 18 2 2 7" xfId="24948"/>
    <cellStyle name="Normal 18 2 2 8" xfId="24949"/>
    <cellStyle name="Normal 18 2 3" xfId="24950"/>
    <cellStyle name="Normal 18 2 3 2" xfId="24951"/>
    <cellStyle name="Normal 18 2 3 3" xfId="24952"/>
    <cellStyle name="Normal 18 2 4" xfId="24953"/>
    <cellStyle name="Normal 18 2 4 2" xfId="24954"/>
    <cellStyle name="Normal 18 2 5" xfId="24955"/>
    <cellStyle name="Normal 18 2 5 2" xfId="24956"/>
    <cellStyle name="Normal 18 2 6" xfId="24957"/>
    <cellStyle name="Normal 18 2 6 2" xfId="24958"/>
    <cellStyle name="Normal 18 2 7" xfId="24959"/>
    <cellStyle name="Normal 18 2 8" xfId="24960"/>
    <cellStyle name="Normal 18 2 9" xfId="24961"/>
    <cellStyle name="Normal 18 3" xfId="24962"/>
    <cellStyle name="Normal 18 3 2" xfId="24963"/>
    <cellStyle name="Normal 18 3 2 2" xfId="24964"/>
    <cellStyle name="Normal 18 3 2 2 2" xfId="24965"/>
    <cellStyle name="Normal 18 3 2 3" xfId="24966"/>
    <cellStyle name="Normal 18 3 2 3 2" xfId="24967"/>
    <cellStyle name="Normal 18 3 2 4" xfId="24968"/>
    <cellStyle name="Normal 18 3 2 4 2" xfId="24969"/>
    <cellStyle name="Normal 18 3 2 5" xfId="24970"/>
    <cellStyle name="Normal 18 3 2 6" xfId="24971"/>
    <cellStyle name="Normal 18 3 2 7" xfId="24972"/>
    <cellStyle name="Normal 18 3 2 8" xfId="24973"/>
    <cellStyle name="Normal 18 3 2 9" xfId="24974"/>
    <cellStyle name="Normal 18 3 3" xfId="24975"/>
    <cellStyle name="Normal 18 3 3 2" xfId="24976"/>
    <cellStyle name="Normal 18 3 3 3" xfId="24977"/>
    <cellStyle name="Normal 18 3 3 4" xfId="24978"/>
    <cellStyle name="Normal 18 3 4" xfId="24979"/>
    <cellStyle name="Normal 18 3 4 2" xfId="24980"/>
    <cellStyle name="Normal 18 3 5" xfId="24981"/>
    <cellStyle name="Normal 18 3 5 2" xfId="24982"/>
    <cellStyle name="Normal 18 3 6" xfId="24983"/>
    <cellStyle name="Normal 18 3 7" xfId="24984"/>
    <cellStyle name="Normal 18 3 8" xfId="24985"/>
    <cellStyle name="Normal 18 3 9" xfId="24986"/>
    <cellStyle name="Normal 18 4" xfId="24987"/>
    <cellStyle name="Normal 18 4 2" xfId="24988"/>
    <cellStyle name="Normal 18 4 2 2" xfId="24989"/>
    <cellStyle name="Normal 18 4 3" xfId="24990"/>
    <cellStyle name="Normal 18 4 3 2" xfId="24991"/>
    <cellStyle name="Normal 18 4 4" xfId="24992"/>
    <cellStyle name="Normal 18 4 4 2" xfId="24993"/>
    <cellStyle name="Normal 18 4 5" xfId="24994"/>
    <cellStyle name="Normal 18 4 6" xfId="24995"/>
    <cellStyle name="Normal 18 4 7" xfId="24996"/>
    <cellStyle name="Normal 18 4 8" xfId="24997"/>
    <cellStyle name="Normal 18 4 9" xfId="24998"/>
    <cellStyle name="Normal 18 5" xfId="24999"/>
    <cellStyle name="Normal 18 6" xfId="25000"/>
    <cellStyle name="Normal 18 6 2" xfId="25001"/>
    <cellStyle name="Normal 18 7" xfId="25002"/>
    <cellStyle name="Normal 18 7 2" xfId="25003"/>
    <cellStyle name="Normal 18 8" xfId="25004"/>
    <cellStyle name="Normal 18 8 2" xfId="25005"/>
    <cellStyle name="Normal 18 9" xfId="25006"/>
    <cellStyle name="Normal 19" xfId="25007"/>
    <cellStyle name="Normal 19 10" xfId="25008"/>
    <cellStyle name="Normal 19 11" xfId="25009"/>
    <cellStyle name="Normal 19 2" xfId="25010"/>
    <cellStyle name="Normal 19 2 10" xfId="25011"/>
    <cellStyle name="Normal 19 2 2" xfId="25012"/>
    <cellStyle name="Normal 19 2 2 2" xfId="25013"/>
    <cellStyle name="Normal 19 2 2 2 2" xfId="25014"/>
    <cellStyle name="Normal 19 2 2 2 3" xfId="25015"/>
    <cellStyle name="Normal 19 2 2 3" xfId="25016"/>
    <cellStyle name="Normal 19 2 3" xfId="25017"/>
    <cellStyle name="Normal 19 2 3 2" xfId="25018"/>
    <cellStyle name="Normal 19 2 3 3" xfId="25019"/>
    <cellStyle name="Normal 19 2 4" xfId="25020"/>
    <cellStyle name="Normal 19 2 4 2" xfId="25021"/>
    <cellStyle name="Normal 19 2 5" xfId="25022"/>
    <cellStyle name="Normal 19 2 5 2" xfId="25023"/>
    <cellStyle name="Normal 19 2 6" xfId="25024"/>
    <cellStyle name="Normal 19 2 6 2" xfId="25025"/>
    <cellStyle name="Normal 19 2 7" xfId="25026"/>
    <cellStyle name="Normal 19 2 8" xfId="25027"/>
    <cellStyle name="Normal 19 2 9" xfId="25028"/>
    <cellStyle name="Normal 19 3" xfId="25029"/>
    <cellStyle name="Normal 19 3 2" xfId="25030"/>
    <cellStyle name="Normal 19 3 2 2" xfId="25031"/>
    <cellStyle name="Normal 19 3 2 3" xfId="25032"/>
    <cellStyle name="Normal 19 3 3" xfId="25033"/>
    <cellStyle name="Normal 19 4" xfId="25034"/>
    <cellStyle name="Normal 19 5" xfId="25035"/>
    <cellStyle name="Normal 19 5 2" xfId="25036"/>
    <cellStyle name="Normal 19 6" xfId="25037"/>
    <cellStyle name="Normal 19 6 2" xfId="25038"/>
    <cellStyle name="Normal 19 7" xfId="25039"/>
    <cellStyle name="Normal 19 7 2" xfId="25040"/>
    <cellStyle name="Normal 19 8" xfId="25041"/>
    <cellStyle name="Normal 19 9" xfId="25042"/>
    <cellStyle name="Normal 2" xfId="4"/>
    <cellStyle name="Normal 2 2" xfId="5"/>
    <cellStyle name="Normal 2 2 2" xfId="25043"/>
    <cellStyle name="Normal 2 2 2 2" xfId="25044"/>
    <cellStyle name="Normal 2 2 2 2 2" xfId="25045"/>
    <cellStyle name="Normal 2 2 2 2 3" xfId="25046"/>
    <cellStyle name="Normal 2 2 2 3" xfId="25047"/>
    <cellStyle name="Normal 2 2 3" xfId="25048"/>
    <cellStyle name="Normal 2 3" xfId="25049"/>
    <cellStyle name="Normal 2 3 2" xfId="25050"/>
    <cellStyle name="Normal 2 3 2 2" xfId="25051"/>
    <cellStyle name="Normal 2 3 3" xfId="25052"/>
    <cellStyle name="Normal 2 3 3 2" xfId="25053"/>
    <cellStyle name="Normal 2 3 3 3" xfId="25054"/>
    <cellStyle name="Normal 2 4" xfId="25055"/>
    <cellStyle name="Normal 2 4 2" xfId="25056"/>
    <cellStyle name="Normal 2 5" xfId="25057"/>
    <cellStyle name="Normal 2 5 2" xfId="25058"/>
    <cellStyle name="Normal 2 6" xfId="25059"/>
    <cellStyle name="Normal 2 6 2" xfId="25060"/>
    <cellStyle name="Normal 2 6 3" xfId="25061"/>
    <cellStyle name="Normal 2 6 4" xfId="25062"/>
    <cellStyle name="Normal 2 7" xfId="25063"/>
    <cellStyle name="Normal 2 7 2" xfId="25064"/>
    <cellStyle name="Normal 2 8" xfId="25065"/>
    <cellStyle name="Normal 2_4" xfId="25066"/>
    <cellStyle name="Normal 20" xfId="25067"/>
    <cellStyle name="Normal 20 2" xfId="25068"/>
    <cellStyle name="Normal 20 2 2" xfId="25069"/>
    <cellStyle name="Normal 20 2 2 2" xfId="25070"/>
    <cellStyle name="Normal 20 2 2 3" xfId="25071"/>
    <cellStyle name="Normal 20 2 2 4" xfId="25072"/>
    <cellStyle name="Normal 20 2 3" xfId="25073"/>
    <cellStyle name="Normal 20 2 3 2" xfId="25074"/>
    <cellStyle name="Normal 20 2 3 3" xfId="25075"/>
    <cellStyle name="Normal 20 2 3 4" xfId="25076"/>
    <cellStyle name="Normal 20 2 4" xfId="25077"/>
    <cellStyle name="Normal 20 2 4 2" xfId="25078"/>
    <cellStyle name="Normal 20 2 5" xfId="25079"/>
    <cellStyle name="Normal 20 2 5 2" xfId="25080"/>
    <cellStyle name="Normal 20 2 6" xfId="25081"/>
    <cellStyle name="Normal 20 2 7" xfId="25082"/>
    <cellStyle name="Normal 20 2 8" xfId="25083"/>
    <cellStyle name="Normal 20 3" xfId="25084"/>
    <cellStyle name="Normal 20 3 2" xfId="25085"/>
    <cellStyle name="Normal 20 3 3" xfId="25086"/>
    <cellStyle name="Normal 20 3 4" xfId="25087"/>
    <cellStyle name="Normal 20 4" xfId="25088"/>
    <cellStyle name="Normal 20 4 2" xfId="25089"/>
    <cellStyle name="Normal 20 4 3" xfId="25090"/>
    <cellStyle name="Normal 20 4 4" xfId="25091"/>
    <cellStyle name="Normal 20 5" xfId="25092"/>
    <cellStyle name="Normal 20 5 2" xfId="25093"/>
    <cellStyle name="Normal 20 6" xfId="25094"/>
    <cellStyle name="Normal 20 6 2" xfId="25095"/>
    <cellStyle name="Normal 20 7" xfId="25096"/>
    <cellStyle name="Normal 20 8" xfId="25097"/>
    <cellStyle name="Normal 20 9" xfId="25098"/>
    <cellStyle name="Normal 21" xfId="25099"/>
    <cellStyle name="Normal 21 10" xfId="25100"/>
    <cellStyle name="Normal 21 2" xfId="25101"/>
    <cellStyle name="Normal 21 2 2" xfId="25102"/>
    <cellStyle name="Normal 21 2 2 2" xfId="25103"/>
    <cellStyle name="Normal 21 2 2 3" xfId="25104"/>
    <cellStyle name="Normal 21 2 2 4" xfId="25105"/>
    <cellStyle name="Normal 21 2 3" xfId="25106"/>
    <cellStyle name="Normal 21 2 3 2" xfId="25107"/>
    <cellStyle name="Normal 21 2 3 3" xfId="25108"/>
    <cellStyle name="Normal 21 2 3 4" xfId="25109"/>
    <cellStyle name="Normal 21 2 4" xfId="25110"/>
    <cellStyle name="Normal 21 2 4 2" xfId="25111"/>
    <cellStyle name="Normal 21 2 5" xfId="25112"/>
    <cellStyle name="Normal 21 2 5 2" xfId="25113"/>
    <cellStyle name="Normal 21 2 6" xfId="25114"/>
    <cellStyle name="Normal 21 2 7" xfId="25115"/>
    <cellStyle name="Normal 21 2 8" xfId="25116"/>
    <cellStyle name="Normal 21 3" xfId="25117"/>
    <cellStyle name="Normal 21 4" xfId="25118"/>
    <cellStyle name="Normal 21 4 2" xfId="25119"/>
    <cellStyle name="Normal 21 4 3" xfId="25120"/>
    <cellStyle name="Normal 21 4 4" xfId="25121"/>
    <cellStyle name="Normal 21 5" xfId="25122"/>
    <cellStyle name="Normal 21 5 2" xfId="25123"/>
    <cellStyle name="Normal 21 5 3" xfId="25124"/>
    <cellStyle name="Normal 21 5 4" xfId="25125"/>
    <cellStyle name="Normal 21 6" xfId="25126"/>
    <cellStyle name="Normal 21 6 2" xfId="25127"/>
    <cellStyle name="Normal 21 7" xfId="25128"/>
    <cellStyle name="Normal 21 7 2" xfId="25129"/>
    <cellStyle name="Normal 21 8" xfId="25130"/>
    <cellStyle name="Normal 21 9" xfId="25131"/>
    <cellStyle name="Normal 22" xfId="25132"/>
    <cellStyle name="Normal 22 10" xfId="25133"/>
    <cellStyle name="Normal 22 2" xfId="25134"/>
    <cellStyle name="Normal 22 2 2" xfId="25135"/>
    <cellStyle name="Normal 22 3" xfId="25136"/>
    <cellStyle name="Normal 22 4" xfId="25137"/>
    <cellStyle name="Normal 22 4 2" xfId="25138"/>
    <cellStyle name="Normal 22 4 3" xfId="25139"/>
    <cellStyle name="Normal 22 4 4" xfId="25140"/>
    <cellStyle name="Normal 22 5" xfId="25141"/>
    <cellStyle name="Normal 22 5 2" xfId="25142"/>
    <cellStyle name="Normal 22 5 3" xfId="25143"/>
    <cellStyle name="Normal 22 5 4" xfId="25144"/>
    <cellStyle name="Normal 22 6" xfId="25145"/>
    <cellStyle name="Normal 22 6 2" xfId="25146"/>
    <cellStyle name="Normal 22 7" xfId="25147"/>
    <cellStyle name="Normal 22 7 2" xfId="25148"/>
    <cellStyle name="Normal 22 8" xfId="25149"/>
    <cellStyle name="Normal 22 9" xfId="25150"/>
    <cellStyle name="Normal 23" xfId="25151"/>
    <cellStyle name="Normal 23 10" xfId="25152"/>
    <cellStyle name="Normal 23 2" xfId="25153"/>
    <cellStyle name="Normal 23 2 2" xfId="25154"/>
    <cellStyle name="Normal 23 3" xfId="25155"/>
    <cellStyle name="Normal 23 4" xfId="25156"/>
    <cellStyle name="Normal 23 4 2" xfId="25157"/>
    <cellStyle name="Normal 23 4 3" xfId="25158"/>
    <cellStyle name="Normal 23 4 4" xfId="25159"/>
    <cellStyle name="Normal 23 5" xfId="25160"/>
    <cellStyle name="Normal 23 5 2" xfId="25161"/>
    <cellStyle name="Normal 23 5 3" xfId="25162"/>
    <cellStyle name="Normal 23 5 4" xfId="25163"/>
    <cellStyle name="Normal 23 6" xfId="25164"/>
    <cellStyle name="Normal 23 6 2" xfId="25165"/>
    <cellStyle name="Normal 23 7" xfId="25166"/>
    <cellStyle name="Normal 23 7 2" xfId="25167"/>
    <cellStyle name="Normal 23 8" xfId="25168"/>
    <cellStyle name="Normal 23 9" xfId="25169"/>
    <cellStyle name="Normal 24" xfId="25170"/>
    <cellStyle name="Normal 24 2" xfId="25171"/>
    <cellStyle name="Normal 24 2 2" xfId="25172"/>
    <cellStyle name="Normal 24 3" xfId="25173"/>
    <cellStyle name="Normal 24 3 2" xfId="25174"/>
    <cellStyle name="Normal 24 3 3" xfId="25175"/>
    <cellStyle name="Normal 24 3 4" xfId="25176"/>
    <cellStyle name="Normal 24 4" xfId="25177"/>
    <cellStyle name="Normal 24 4 2" xfId="25178"/>
    <cellStyle name="Normal 24 5" xfId="25179"/>
    <cellStyle name="Normal 24 5 2" xfId="25180"/>
    <cellStyle name="Normal 24 6" xfId="25181"/>
    <cellStyle name="Normal 24 6 2" xfId="25182"/>
    <cellStyle name="Normal 24 7" xfId="25183"/>
    <cellStyle name="Normal 24 8" xfId="25184"/>
    <cellStyle name="Normal 24 9" xfId="25185"/>
    <cellStyle name="Normal 25" xfId="25186"/>
    <cellStyle name="Normal 25 2" xfId="25187"/>
    <cellStyle name="Normal 25 2 2" xfId="25188"/>
    <cellStyle name="Normal 25 3" xfId="25189"/>
    <cellStyle name="Normal 25 3 2" xfId="25190"/>
    <cellStyle name="Normal 25 3 3" xfId="25191"/>
    <cellStyle name="Normal 25 3 4" xfId="25192"/>
    <cellStyle name="Normal 25 4" xfId="25193"/>
    <cellStyle name="Normal 25 4 2" xfId="25194"/>
    <cellStyle name="Normal 25 5" xfId="25195"/>
    <cellStyle name="Normal 25 5 2" xfId="25196"/>
    <cellStyle name="Normal 25 6" xfId="25197"/>
    <cellStyle name="Normal 25 6 2" xfId="25198"/>
    <cellStyle name="Normal 25 7" xfId="25199"/>
    <cellStyle name="Normal 25 8" xfId="25200"/>
    <cellStyle name="Normal 25 9" xfId="25201"/>
    <cellStyle name="Normal 26" xfId="25202"/>
    <cellStyle name="Normal 26 2" xfId="25203"/>
    <cellStyle name="Normal 26 2 2" xfId="25204"/>
    <cellStyle name="Normal 26 3" xfId="25205"/>
    <cellStyle name="Normal 26 3 2" xfId="25206"/>
    <cellStyle name="Normal 26 3 3" xfId="25207"/>
    <cellStyle name="Normal 26 3 4" xfId="25208"/>
    <cellStyle name="Normal 26 4" xfId="25209"/>
    <cellStyle name="Normal 26 4 2" xfId="25210"/>
    <cellStyle name="Normal 26 5" xfId="25211"/>
    <cellStyle name="Normal 26 5 2" xfId="25212"/>
    <cellStyle name="Normal 26 6" xfId="25213"/>
    <cellStyle name="Normal 26 6 2" xfId="25214"/>
    <cellStyle name="Normal 26 7" xfId="25215"/>
    <cellStyle name="Normal 26 8" xfId="25216"/>
    <cellStyle name="Normal 26 9" xfId="25217"/>
    <cellStyle name="Normal 27" xfId="25218"/>
    <cellStyle name="Normal 27 2" xfId="25219"/>
    <cellStyle name="Normal 27 2 2" xfId="25220"/>
    <cellStyle name="Normal 27 3" xfId="25221"/>
    <cellStyle name="Normal 27 3 2" xfId="25222"/>
    <cellStyle name="Normal 27 3 3" xfId="25223"/>
    <cellStyle name="Normal 27 3 4" xfId="25224"/>
    <cellStyle name="Normal 27 4" xfId="25225"/>
    <cellStyle name="Normal 27 4 2" xfId="25226"/>
    <cellStyle name="Normal 27 5" xfId="25227"/>
    <cellStyle name="Normal 27 5 2" xfId="25228"/>
    <cellStyle name="Normal 27 6" xfId="25229"/>
    <cellStyle name="Normal 27 6 2" xfId="25230"/>
    <cellStyle name="Normal 27 7" xfId="25231"/>
    <cellStyle name="Normal 27 8" xfId="25232"/>
    <cellStyle name="Normal 27 9" xfId="25233"/>
    <cellStyle name="Normal 28" xfId="25234"/>
    <cellStyle name="Normal 28 2" xfId="25235"/>
    <cellStyle name="Normal 28 2 2" xfId="25236"/>
    <cellStyle name="Normal 28 3" xfId="25237"/>
    <cellStyle name="Normal 28 3 2" xfId="25238"/>
    <cellStyle name="Normal 28 4" xfId="25239"/>
    <cellStyle name="Normal 28 4 2" xfId="25240"/>
    <cellStyle name="Normal 28 5" xfId="25241"/>
    <cellStyle name="Normal 28 5 2" xfId="25242"/>
    <cellStyle name="Normal 28 6" xfId="25243"/>
    <cellStyle name="Normal 28 7" xfId="25244"/>
    <cellStyle name="Normal 28 8" xfId="25245"/>
    <cellStyle name="Normal 29" xfId="25246"/>
    <cellStyle name="Normal 29 2" xfId="25247"/>
    <cellStyle name="Normal 29 2 2" xfId="25248"/>
    <cellStyle name="Normal 29 3" xfId="25249"/>
    <cellStyle name="Normal 29 3 2" xfId="25250"/>
    <cellStyle name="Normal 29 4" xfId="25251"/>
    <cellStyle name="Normal 29 4 2" xfId="25252"/>
    <cellStyle name="Normal 29 5" xfId="25253"/>
    <cellStyle name="Normal 29 5 2" xfId="25254"/>
    <cellStyle name="Normal 29 6" xfId="25255"/>
    <cellStyle name="Normal 29 7" xfId="25256"/>
    <cellStyle name="Normal 29 8" xfId="25257"/>
    <cellStyle name="Normal 3" xfId="6"/>
    <cellStyle name="Normal 3 2" xfId="25258"/>
    <cellStyle name="Normal 3 2 2" xfId="25259"/>
    <cellStyle name="Normal 3 2 2 2" xfId="25260"/>
    <cellStyle name="Normal 3 2 2 3" xfId="25261"/>
    <cellStyle name="Normal 3 2 3" xfId="25262"/>
    <cellStyle name="Normal 3 2 3 2" xfId="25263"/>
    <cellStyle name="Normal 3 2 3 3" xfId="25264"/>
    <cellStyle name="Normal 3 2 4" xfId="25265"/>
    <cellStyle name="Normal 3 2 4 2" xfId="25266"/>
    <cellStyle name="Normal 3 2 5" xfId="25267"/>
    <cellStyle name="Normal 3 2 6" xfId="25268"/>
    <cellStyle name="Normal 3 3" xfId="25269"/>
    <cellStyle name="Normal 3 3 2" xfId="25270"/>
    <cellStyle name="Normal 3 3 2 2" xfId="25271"/>
    <cellStyle name="Normal 3 3 3" xfId="25272"/>
    <cellStyle name="Normal 3 4" xfId="25273"/>
    <cellStyle name="Normal 3 4 2" xfId="25274"/>
    <cellStyle name="Normal 3 5" xfId="25275"/>
    <cellStyle name="Normal 3 5 2" xfId="25276"/>
    <cellStyle name="Normal 3 6" xfId="25277"/>
    <cellStyle name="Normal 30" xfId="25278"/>
    <cellStyle name="Normal 30 2" xfId="25279"/>
    <cellStyle name="Normal 30 2 2" xfId="25280"/>
    <cellStyle name="Normal 30 3" xfId="25281"/>
    <cellStyle name="Normal 30 3 2" xfId="25282"/>
    <cellStyle name="Normal 30 4" xfId="25283"/>
    <cellStyle name="Normal 30 5" xfId="25284"/>
    <cellStyle name="Normal 30 6" xfId="25285"/>
    <cellStyle name="Normal 31" xfId="25286"/>
    <cellStyle name="Normal 31 2" xfId="25287"/>
    <cellStyle name="Normal 31 2 2" xfId="25288"/>
    <cellStyle name="Normal 31 3" xfId="25289"/>
    <cellStyle name="Normal 31 4" xfId="25290"/>
    <cellStyle name="Normal 32" xfId="25291"/>
    <cellStyle name="Normal 32 2" xfId="25292"/>
    <cellStyle name="Normal 32 2 2" xfId="25293"/>
    <cellStyle name="Normal 33" xfId="25294"/>
    <cellStyle name="Normal 33 2" xfId="25295"/>
    <cellStyle name="Normal 33 2 2" xfId="25296"/>
    <cellStyle name="Normal 34" xfId="25297"/>
    <cellStyle name="Normal 34 2" xfId="25298"/>
    <cellStyle name="Normal 34 2 2" xfId="25299"/>
    <cellStyle name="Normal 35" xfId="25300"/>
    <cellStyle name="Normal 35 2" xfId="25301"/>
    <cellStyle name="Normal 35 2 2" xfId="25302"/>
    <cellStyle name="Normal 36" xfId="25303"/>
    <cellStyle name="Normal 36 2" xfId="25304"/>
    <cellStyle name="Normal 36 2 2" xfId="25305"/>
    <cellStyle name="Normal 37" xfId="25306"/>
    <cellStyle name="Normal 37 2" xfId="25307"/>
    <cellStyle name="Normal 37 2 2" xfId="25308"/>
    <cellStyle name="Normal 38" xfId="25309"/>
    <cellStyle name="Normal 38 2" xfId="25310"/>
    <cellStyle name="Normal 38 2 2" xfId="25311"/>
    <cellStyle name="Normal 39" xfId="25312"/>
    <cellStyle name="Normal 39 2" xfId="25313"/>
    <cellStyle name="Normal 39 2 2" xfId="25314"/>
    <cellStyle name="Normal 4" xfId="25315"/>
    <cellStyle name="Normal 4 2" xfId="25316"/>
    <cellStyle name="Normal 4 2 2" xfId="25317"/>
    <cellStyle name="Normal 4 2 2 2" xfId="25318"/>
    <cellStyle name="Normal 4 2 2 3" xfId="25319"/>
    <cellStyle name="Normal 4 2 3" xfId="25320"/>
    <cellStyle name="Normal 4 2 4" xfId="25321"/>
    <cellStyle name="Normal 4 3" xfId="25322"/>
    <cellStyle name="Normal 4 3 2" xfId="25323"/>
    <cellStyle name="Normal 4 4" xfId="25324"/>
    <cellStyle name="Normal 4 4 2" xfId="25325"/>
    <cellStyle name="Normal 4 4 3" xfId="25326"/>
    <cellStyle name="Normal 4 4 4" xfId="25327"/>
    <cellStyle name="Normal 4 4 5" xfId="25328"/>
    <cellStyle name="Normal 4 5" xfId="25329"/>
    <cellStyle name="Normal 4 5 2" xfId="25330"/>
    <cellStyle name="Normal 4 6" xfId="25331"/>
    <cellStyle name="Normal 40" xfId="25332"/>
    <cellStyle name="Normal 40 2" xfId="25333"/>
    <cellStyle name="Normal 40 2 2" xfId="25334"/>
    <cellStyle name="Normal 41" xfId="25335"/>
    <cellStyle name="Normal 41 2" xfId="25336"/>
    <cellStyle name="Normal 41 2 2" xfId="25337"/>
    <cellStyle name="Normal 42" xfId="25338"/>
    <cellStyle name="Normal 42 2" xfId="25339"/>
    <cellStyle name="Normal 42 2 2" xfId="25340"/>
    <cellStyle name="Normal 43" xfId="25341"/>
    <cellStyle name="Normal 43 2" xfId="25342"/>
    <cellStyle name="Normal 43 2 2" xfId="25343"/>
    <cellStyle name="Normal 44" xfId="25344"/>
    <cellStyle name="Normal 44 2" xfId="25345"/>
    <cellStyle name="Normal 44 2 2" xfId="25346"/>
    <cellStyle name="Normal 44 3" xfId="25347"/>
    <cellStyle name="Normal 45" xfId="25348"/>
    <cellStyle name="Normal 45 2" xfId="25349"/>
    <cellStyle name="Normal 45 2 2" xfId="25350"/>
    <cellStyle name="Normal 45 3" xfId="25351"/>
    <cellStyle name="Normal 46" xfId="25352"/>
    <cellStyle name="Normal 46 2" xfId="25353"/>
    <cellStyle name="Normal 46 2 2" xfId="25354"/>
    <cellStyle name="Normal 46 3" xfId="25355"/>
    <cellStyle name="Normal 47" xfId="25356"/>
    <cellStyle name="Normal 47 2" xfId="25357"/>
    <cellStyle name="Normal 47 2 2" xfId="25358"/>
    <cellStyle name="Normal 47 3" xfId="25359"/>
    <cellStyle name="Normal 48" xfId="25360"/>
    <cellStyle name="Normal 48 2" xfId="25361"/>
    <cellStyle name="Normal 48 2 2" xfId="25362"/>
    <cellStyle name="Normal 48 3" xfId="25363"/>
    <cellStyle name="Normal 49" xfId="25364"/>
    <cellStyle name="Normal 49 2" xfId="25365"/>
    <cellStyle name="Normal 49 2 2" xfId="25366"/>
    <cellStyle name="Normal 49 3" xfId="25367"/>
    <cellStyle name="Normal 5" xfId="25368"/>
    <cellStyle name="Normal 5 2" xfId="25369"/>
    <cellStyle name="Normal 5 2 2" xfId="25370"/>
    <cellStyle name="Normal 5 2 3" xfId="25371"/>
    <cellStyle name="Normal 5 3" xfId="25372"/>
    <cellStyle name="Normal 5 3 2" xfId="25373"/>
    <cellStyle name="Normal 5 3 3" xfId="25374"/>
    <cellStyle name="Normal 5 3 4" xfId="25375"/>
    <cellStyle name="Normal 5 4" xfId="25376"/>
    <cellStyle name="Normal 50" xfId="25377"/>
    <cellStyle name="Normal 50 2" xfId="25378"/>
    <cellStyle name="Normal 50 2 2" xfId="25379"/>
    <cellStyle name="Normal 50 3" xfId="25380"/>
    <cellStyle name="Normal 51" xfId="25381"/>
    <cellStyle name="Normal 51 2" xfId="25382"/>
    <cellStyle name="Normal 51 2 2" xfId="25383"/>
    <cellStyle name="Normal 51 3" xfId="25384"/>
    <cellStyle name="Normal 52" xfId="25385"/>
    <cellStyle name="Normal 52 2" xfId="25386"/>
    <cellStyle name="Normal 52 2 2" xfId="25387"/>
    <cellStyle name="Normal 52 3" xfId="25388"/>
    <cellStyle name="Normal 53" xfId="25389"/>
    <cellStyle name="Normal 53 2" xfId="25390"/>
    <cellStyle name="Normal 53 2 2" xfId="25391"/>
    <cellStyle name="Normal 53 3" xfId="25392"/>
    <cellStyle name="Normal 54" xfId="25393"/>
    <cellStyle name="Normal 54 2" xfId="25394"/>
    <cellStyle name="Normal 54 2 2" xfId="25395"/>
    <cellStyle name="Normal 54 3" xfId="25396"/>
    <cellStyle name="Normal 55" xfId="25397"/>
    <cellStyle name="Normal 55 2" xfId="25398"/>
    <cellStyle name="Normal 55 2 2" xfId="25399"/>
    <cellStyle name="Normal 55 3" xfId="25400"/>
    <cellStyle name="Normal 56" xfId="25401"/>
    <cellStyle name="Normal 56 2" xfId="25402"/>
    <cellStyle name="Normal 56 2 2" xfId="25403"/>
    <cellStyle name="Normal 56 3" xfId="25404"/>
    <cellStyle name="Normal 57" xfId="25405"/>
    <cellStyle name="Normal 57 2" xfId="25406"/>
    <cellStyle name="Normal 57 2 2" xfId="25407"/>
    <cellStyle name="Normal 57 3" xfId="25408"/>
    <cellStyle name="Normal 58" xfId="25409"/>
    <cellStyle name="Normal 58 2" xfId="25410"/>
    <cellStyle name="Normal 58 2 2" xfId="25411"/>
    <cellStyle name="Normal 58 3" xfId="25412"/>
    <cellStyle name="Normal 58 4" xfId="25413"/>
    <cellStyle name="Normal 58 5" xfId="25414"/>
    <cellStyle name="Normal 59" xfId="25415"/>
    <cellStyle name="Normal 59 2" xfId="25416"/>
    <cellStyle name="Normal 59 2 2" xfId="25417"/>
    <cellStyle name="Normal 59 3" xfId="25418"/>
    <cellStyle name="Normal 59 4" xfId="25419"/>
    <cellStyle name="Normal 59 5" xfId="25420"/>
    <cellStyle name="Normal 6" xfId="25421"/>
    <cellStyle name="Normal 6 2" xfId="25422"/>
    <cellStyle name="Normal 6 2 2" xfId="25423"/>
    <cellStyle name="Normal 6 3" xfId="25424"/>
    <cellStyle name="Normal 6 3 2" xfId="25425"/>
    <cellStyle name="Normal 60" xfId="25426"/>
    <cellStyle name="Normal 60 2" xfId="25427"/>
    <cellStyle name="Normal 60 2 2" xfId="25428"/>
    <cellStyle name="Normal 60 3" xfId="25429"/>
    <cellStyle name="Normal 60 4" xfId="25430"/>
    <cellStyle name="Normal 60 5" xfId="25431"/>
    <cellStyle name="Normal 61" xfId="25432"/>
    <cellStyle name="Normal 61 2" xfId="25433"/>
    <cellStyle name="Normal 61 2 2" xfId="25434"/>
    <cellStyle name="Normal 61 3" xfId="25435"/>
    <cellStyle name="Normal 61 4" xfId="25436"/>
    <cellStyle name="Normal 61 5" xfId="25437"/>
    <cellStyle name="Normal 62" xfId="25438"/>
    <cellStyle name="Normal 62 2" xfId="25439"/>
    <cellStyle name="Normal 62 2 2" xfId="25440"/>
    <cellStyle name="Normal 62 3" xfId="25441"/>
    <cellStyle name="Normal 62 4" xfId="25442"/>
    <cellStyle name="Normal 62 5" xfId="25443"/>
    <cellStyle name="Normal 63" xfId="25444"/>
    <cellStyle name="Normal 63 2" xfId="25445"/>
    <cellStyle name="Normal 63 2 2" xfId="25446"/>
    <cellStyle name="Normal 63 3" xfId="25447"/>
    <cellStyle name="Normal 63 4" xfId="25448"/>
    <cellStyle name="Normal 63 5" xfId="25449"/>
    <cellStyle name="Normal 64" xfId="25450"/>
    <cellStyle name="Normal 64 2" xfId="25451"/>
    <cellStyle name="Normal 64 2 2" xfId="25452"/>
    <cellStyle name="Normal 64 3" xfId="25453"/>
    <cellStyle name="Normal 64 4" xfId="25454"/>
    <cellStyle name="Normal 64 5" xfId="25455"/>
    <cellStyle name="Normal 65" xfId="25456"/>
    <cellStyle name="Normal 65 2" xfId="25457"/>
    <cellStyle name="Normal 65 2 2" xfId="25458"/>
    <cellStyle name="Normal 65 2 3" xfId="25459"/>
    <cellStyle name="Normal 65 2 4" xfId="25460"/>
    <cellStyle name="Normal 65 3" xfId="25461"/>
    <cellStyle name="Normal 65 4" xfId="25462"/>
    <cellStyle name="Normal 65 5" xfId="25463"/>
    <cellStyle name="Normal 66" xfId="25464"/>
    <cellStyle name="Normal 66 2" xfId="25465"/>
    <cellStyle name="Normal 66 2 2" xfId="25466"/>
    <cellStyle name="Normal 66 2 3" xfId="25467"/>
    <cellStyle name="Normal 66 2 4" xfId="25468"/>
    <cellStyle name="Normal 66 3" xfId="25469"/>
    <cellStyle name="Normal 66 3 2" xfId="25470"/>
    <cellStyle name="Normal 66 4" xfId="25471"/>
    <cellStyle name="Normal 66 4 2" xfId="25472"/>
    <cellStyle name="Normal 66 5" xfId="25473"/>
    <cellStyle name="Normal 67" xfId="25474"/>
    <cellStyle name="Normal 67 2" xfId="25475"/>
    <cellStyle name="Normal 67 2 2" xfId="25476"/>
    <cellStyle name="Normal 67 3" xfId="25477"/>
    <cellStyle name="Normal 67 4" xfId="25478"/>
    <cellStyle name="Normal 68" xfId="25479"/>
    <cellStyle name="Normal 68 2" xfId="25480"/>
    <cellStyle name="Normal 68 2 2" xfId="25481"/>
    <cellStyle name="Normal 68 3" xfId="25482"/>
    <cellStyle name="Normal 69" xfId="25483"/>
    <cellStyle name="Normal 69 2" xfId="25484"/>
    <cellStyle name="Normal 69 2 2" xfId="25485"/>
    <cellStyle name="Normal 69 3" xfId="25486"/>
    <cellStyle name="Normal 69 4" xfId="25487"/>
    <cellStyle name="Normal 7" xfId="25488"/>
    <cellStyle name="Normal 7 2" xfId="25489"/>
    <cellStyle name="Normal 7 2 2" xfId="25490"/>
    <cellStyle name="Normal 7 3" xfId="25491"/>
    <cellStyle name="Normal 7 3 2" xfId="25492"/>
    <cellStyle name="Normal 7 3 2 2" xfId="25493"/>
    <cellStyle name="Normal 7 3 3" xfId="25494"/>
    <cellStyle name="Normal 7 4" xfId="25495"/>
    <cellStyle name="Normal 7 4 2" xfId="25496"/>
    <cellStyle name="Normal 70" xfId="25497"/>
    <cellStyle name="Normal 70 2" xfId="25498"/>
    <cellStyle name="Normal 70 3" xfId="25499"/>
    <cellStyle name="Normal 71" xfId="25500"/>
    <cellStyle name="Normal 71 2" xfId="25501"/>
    <cellStyle name="Normal 71 3" xfId="25502"/>
    <cellStyle name="Normal 72" xfId="25503"/>
    <cellStyle name="Normal 72 2" xfId="25504"/>
    <cellStyle name="Normal 73" xfId="25505"/>
    <cellStyle name="Normal 73 2" xfId="25506"/>
    <cellStyle name="Normal 74" xfId="25507"/>
    <cellStyle name="Normal 74 2" xfId="25508"/>
    <cellStyle name="Normal 75" xfId="25509"/>
    <cellStyle name="Normal 75 2" xfId="25510"/>
    <cellStyle name="Normal 76" xfId="25511"/>
    <cellStyle name="Normal 76 2" xfId="25512"/>
    <cellStyle name="Normal 77" xfId="25513"/>
    <cellStyle name="Normal 77 2" xfId="25514"/>
    <cellStyle name="Normal 78" xfId="25515"/>
    <cellStyle name="Normal 78 2" xfId="25516"/>
    <cellStyle name="Normal 79" xfId="25517"/>
    <cellStyle name="Normal 79 2" xfId="25518"/>
    <cellStyle name="Normal 8" xfId="25519"/>
    <cellStyle name="Normal 8 2" xfId="25520"/>
    <cellStyle name="Normal 8 2 2" xfId="25521"/>
    <cellStyle name="Normal 8 3" xfId="25522"/>
    <cellStyle name="Normal 8 3 2" xfId="25523"/>
    <cellStyle name="Normal 8 3 2 2" xfId="25524"/>
    <cellStyle name="Normal 8 3 3" xfId="25525"/>
    <cellStyle name="Normal 8 4" xfId="25526"/>
    <cellStyle name="Normal 80" xfId="25527"/>
    <cellStyle name="Normal 80 2" xfId="25528"/>
    <cellStyle name="Normal 81" xfId="25529"/>
    <cellStyle name="Normal 82" xfId="25530"/>
    <cellStyle name="Normal 83" xfId="25531"/>
    <cellStyle name="Normal 84" xfId="25532"/>
    <cellStyle name="Normal 85" xfId="25533"/>
    <cellStyle name="Normal 86" xfId="25534"/>
    <cellStyle name="Normal 9" xfId="25535"/>
    <cellStyle name="Normal 9 2" xfId="25536"/>
    <cellStyle name="Normal 9 2 2" xfId="25537"/>
    <cellStyle name="Normal 9 3" xfId="25538"/>
    <cellStyle name="Normal 9 3 2" xfId="25539"/>
    <cellStyle name="Normal 9 3 2 2" xfId="25540"/>
    <cellStyle name="Normal 9 3 3" xfId="25541"/>
    <cellStyle name="Normal 9 4" xfId="25542"/>
    <cellStyle name="Normal 9 4 2" xfId="25543"/>
    <cellStyle name="Note 10" xfId="25544"/>
    <cellStyle name="Note 10 2" xfId="25545"/>
    <cellStyle name="Note 10 3" xfId="25546"/>
    <cellStyle name="Note 10 3 2" xfId="25547"/>
    <cellStyle name="Note 10 4" xfId="25548"/>
    <cellStyle name="Note 10 4 2" xfId="25549"/>
    <cellStyle name="Note 10 5" xfId="25550"/>
    <cellStyle name="Note 11" xfId="25551"/>
    <cellStyle name="Note 11 10" xfId="25552"/>
    <cellStyle name="Note 11 11" xfId="25553"/>
    <cellStyle name="Note 11 12" xfId="25554"/>
    <cellStyle name="Note 11 13" xfId="25555"/>
    <cellStyle name="Note 11 14" xfId="25556"/>
    <cellStyle name="Note 11 2" xfId="25557"/>
    <cellStyle name="Note 11 2 10" xfId="25558"/>
    <cellStyle name="Note 11 2 11" xfId="25559"/>
    <cellStyle name="Note 11 2 12" xfId="25560"/>
    <cellStyle name="Note 11 2 2" xfId="25561"/>
    <cellStyle name="Note 11 2 2 10" xfId="25562"/>
    <cellStyle name="Note 11 2 2 2" xfId="25563"/>
    <cellStyle name="Note 11 2 2 2 2" xfId="25564"/>
    <cellStyle name="Note 11 2 2 2 2 2" xfId="25565"/>
    <cellStyle name="Note 11 2 2 2 3" xfId="25566"/>
    <cellStyle name="Note 11 2 2 2 3 2" xfId="25567"/>
    <cellStyle name="Note 11 2 2 2 4" xfId="25568"/>
    <cellStyle name="Note 11 2 2 2 4 2" xfId="25569"/>
    <cellStyle name="Note 11 2 2 2 5" xfId="25570"/>
    <cellStyle name="Note 11 2 2 2 6" xfId="25571"/>
    <cellStyle name="Note 11 2 2 2 7" xfId="25572"/>
    <cellStyle name="Note 11 2 2 2 8" xfId="25573"/>
    <cellStyle name="Note 11 2 2 2 9" xfId="25574"/>
    <cellStyle name="Note 11 2 2 3" xfId="25575"/>
    <cellStyle name="Note 11 2 2 3 2" xfId="25576"/>
    <cellStyle name="Note 11 2 2 4" xfId="25577"/>
    <cellStyle name="Note 11 2 2 4 2" xfId="25578"/>
    <cellStyle name="Note 11 2 2 5" xfId="25579"/>
    <cellStyle name="Note 11 2 2 5 2" xfId="25580"/>
    <cellStyle name="Note 11 2 2 6" xfId="25581"/>
    <cellStyle name="Note 11 2 2 7" xfId="25582"/>
    <cellStyle name="Note 11 2 2 8" xfId="25583"/>
    <cellStyle name="Note 11 2 2 9" xfId="25584"/>
    <cellStyle name="Note 11 2 3" xfId="25585"/>
    <cellStyle name="Note 11 2 3 10" xfId="25586"/>
    <cellStyle name="Note 11 2 3 2" xfId="25587"/>
    <cellStyle name="Note 11 2 3 2 2" xfId="25588"/>
    <cellStyle name="Note 11 2 3 2 2 2" xfId="25589"/>
    <cellStyle name="Note 11 2 3 2 3" xfId="25590"/>
    <cellStyle name="Note 11 2 3 2 3 2" xfId="25591"/>
    <cellStyle name="Note 11 2 3 2 4" xfId="25592"/>
    <cellStyle name="Note 11 2 3 2 4 2" xfId="25593"/>
    <cellStyle name="Note 11 2 3 2 5" xfId="25594"/>
    <cellStyle name="Note 11 2 3 2 6" xfId="25595"/>
    <cellStyle name="Note 11 2 3 2 7" xfId="25596"/>
    <cellStyle name="Note 11 2 3 2 8" xfId="25597"/>
    <cellStyle name="Note 11 2 3 2 9" xfId="25598"/>
    <cellStyle name="Note 11 2 3 3" xfId="25599"/>
    <cellStyle name="Note 11 2 3 3 2" xfId="25600"/>
    <cellStyle name="Note 11 2 3 4" xfId="25601"/>
    <cellStyle name="Note 11 2 3 4 2" xfId="25602"/>
    <cellStyle name="Note 11 2 3 5" xfId="25603"/>
    <cellStyle name="Note 11 2 3 5 2" xfId="25604"/>
    <cellStyle name="Note 11 2 3 6" xfId="25605"/>
    <cellStyle name="Note 11 2 3 7" xfId="25606"/>
    <cellStyle name="Note 11 2 3 8" xfId="25607"/>
    <cellStyle name="Note 11 2 3 9" xfId="25608"/>
    <cellStyle name="Note 11 2 4" xfId="25609"/>
    <cellStyle name="Note 11 2 4 2" xfId="25610"/>
    <cellStyle name="Note 11 2 4 2 2" xfId="25611"/>
    <cellStyle name="Note 11 2 4 3" xfId="25612"/>
    <cellStyle name="Note 11 2 4 3 2" xfId="25613"/>
    <cellStyle name="Note 11 2 4 4" xfId="25614"/>
    <cellStyle name="Note 11 2 4 4 2" xfId="25615"/>
    <cellStyle name="Note 11 2 4 5" xfId="25616"/>
    <cellStyle name="Note 11 2 4 6" xfId="25617"/>
    <cellStyle name="Note 11 2 4 7" xfId="25618"/>
    <cellStyle name="Note 11 2 4 8" xfId="25619"/>
    <cellStyle name="Note 11 2 4 9" xfId="25620"/>
    <cellStyle name="Note 11 2 5" xfId="25621"/>
    <cellStyle name="Note 11 2 5 2" xfId="25622"/>
    <cellStyle name="Note 11 2 5 3" xfId="25623"/>
    <cellStyle name="Note 11 2 5 4" xfId="25624"/>
    <cellStyle name="Note 11 2 6" xfId="25625"/>
    <cellStyle name="Note 11 2 6 2" xfId="25626"/>
    <cellStyle name="Note 11 2 7" xfId="25627"/>
    <cellStyle name="Note 11 2 7 2" xfId="25628"/>
    <cellStyle name="Note 11 2 8" xfId="25629"/>
    <cellStyle name="Note 11 2 8 2" xfId="25630"/>
    <cellStyle name="Note 11 2 9" xfId="25631"/>
    <cellStyle name="Note 11 3" xfId="25632"/>
    <cellStyle name="Note 11 3 10" xfId="25633"/>
    <cellStyle name="Note 11 3 2" xfId="25634"/>
    <cellStyle name="Note 11 3 2 2" xfId="25635"/>
    <cellStyle name="Note 11 3 2 2 2" xfId="25636"/>
    <cellStyle name="Note 11 3 2 3" xfId="25637"/>
    <cellStyle name="Note 11 3 2 3 2" xfId="25638"/>
    <cellStyle name="Note 11 3 2 4" xfId="25639"/>
    <cellStyle name="Note 11 3 2 4 2" xfId="25640"/>
    <cellStyle name="Note 11 3 2 5" xfId="25641"/>
    <cellStyle name="Note 11 3 2 6" xfId="25642"/>
    <cellStyle name="Note 11 3 2 7" xfId="25643"/>
    <cellStyle name="Note 11 3 2 8" xfId="25644"/>
    <cellStyle name="Note 11 3 2 9" xfId="25645"/>
    <cellStyle name="Note 11 3 3" xfId="25646"/>
    <cellStyle name="Note 11 3 3 2" xfId="25647"/>
    <cellStyle name="Note 11 3 4" xfId="25648"/>
    <cellStyle name="Note 11 3 4 2" xfId="25649"/>
    <cellStyle name="Note 11 3 5" xfId="25650"/>
    <cellStyle name="Note 11 3 5 2" xfId="25651"/>
    <cellStyle name="Note 11 3 6" xfId="25652"/>
    <cellStyle name="Note 11 3 7" xfId="25653"/>
    <cellStyle name="Note 11 3 8" xfId="25654"/>
    <cellStyle name="Note 11 3 9" xfId="25655"/>
    <cellStyle name="Note 11 4" xfId="25656"/>
    <cellStyle name="Note 11 4 10" xfId="25657"/>
    <cellStyle name="Note 11 4 2" xfId="25658"/>
    <cellStyle name="Note 11 4 2 2" xfId="25659"/>
    <cellStyle name="Note 11 4 2 2 2" xfId="25660"/>
    <cellStyle name="Note 11 4 2 3" xfId="25661"/>
    <cellStyle name="Note 11 4 2 3 2" xfId="25662"/>
    <cellStyle name="Note 11 4 2 4" xfId="25663"/>
    <cellStyle name="Note 11 4 2 4 2" xfId="25664"/>
    <cellStyle name="Note 11 4 2 5" xfId="25665"/>
    <cellStyle name="Note 11 4 2 6" xfId="25666"/>
    <cellStyle name="Note 11 4 2 7" xfId="25667"/>
    <cellStyle name="Note 11 4 2 8" xfId="25668"/>
    <cellStyle name="Note 11 4 2 9" xfId="25669"/>
    <cellStyle name="Note 11 4 3" xfId="25670"/>
    <cellStyle name="Note 11 4 3 2" xfId="25671"/>
    <cellStyle name="Note 11 4 4" xfId="25672"/>
    <cellStyle name="Note 11 4 4 2" xfId="25673"/>
    <cellStyle name="Note 11 4 5" xfId="25674"/>
    <cellStyle name="Note 11 4 5 2" xfId="25675"/>
    <cellStyle name="Note 11 4 6" xfId="25676"/>
    <cellStyle name="Note 11 4 7" xfId="25677"/>
    <cellStyle name="Note 11 4 8" xfId="25678"/>
    <cellStyle name="Note 11 4 9" xfId="25679"/>
    <cellStyle name="Note 11 5" xfId="25680"/>
    <cellStyle name="Note 11 5 2" xfId="25681"/>
    <cellStyle name="Note 11 5 2 2" xfId="25682"/>
    <cellStyle name="Note 11 5 3" xfId="25683"/>
    <cellStyle name="Note 11 5 3 2" xfId="25684"/>
    <cellStyle name="Note 11 5 4" xfId="25685"/>
    <cellStyle name="Note 11 5 4 2" xfId="25686"/>
    <cellStyle name="Note 11 5 5" xfId="25687"/>
    <cellStyle name="Note 11 5 6" xfId="25688"/>
    <cellStyle name="Note 11 5 7" xfId="25689"/>
    <cellStyle name="Note 11 5 8" xfId="25690"/>
    <cellStyle name="Note 11 5 9" xfId="25691"/>
    <cellStyle name="Note 11 6" xfId="25692"/>
    <cellStyle name="Note 11 6 2" xfId="25693"/>
    <cellStyle name="Note 11 6 2 2" xfId="25694"/>
    <cellStyle name="Note 11 6 3" xfId="25695"/>
    <cellStyle name="Note 11 6 3 2" xfId="25696"/>
    <cellStyle name="Note 11 6 4" xfId="25697"/>
    <cellStyle name="Note 11 6 4 2" xfId="25698"/>
    <cellStyle name="Note 11 6 5" xfId="25699"/>
    <cellStyle name="Note 11 6 6" xfId="25700"/>
    <cellStyle name="Note 11 6 7" xfId="25701"/>
    <cellStyle name="Note 11 6 8" xfId="25702"/>
    <cellStyle name="Note 11 6 9" xfId="25703"/>
    <cellStyle name="Note 11 7" xfId="25704"/>
    <cellStyle name="Note 11 7 2" xfId="25705"/>
    <cellStyle name="Note 11 8" xfId="25706"/>
    <cellStyle name="Note 11 8 2" xfId="25707"/>
    <cellStyle name="Note 11 9" xfId="25708"/>
    <cellStyle name="Note 11 9 2" xfId="25709"/>
    <cellStyle name="Note 12" xfId="25710"/>
    <cellStyle name="Note 12 10" xfId="25711"/>
    <cellStyle name="Note 12 11" xfId="25712"/>
    <cellStyle name="Note 12 12" xfId="25713"/>
    <cellStyle name="Note 12 13" xfId="25714"/>
    <cellStyle name="Note 12 14" xfId="25715"/>
    <cellStyle name="Note 12 2" xfId="25716"/>
    <cellStyle name="Note 12 2 10" xfId="25717"/>
    <cellStyle name="Note 12 2 11" xfId="25718"/>
    <cellStyle name="Note 12 2 12" xfId="25719"/>
    <cellStyle name="Note 12 2 2" xfId="25720"/>
    <cellStyle name="Note 12 2 2 10" xfId="25721"/>
    <cellStyle name="Note 12 2 2 2" xfId="25722"/>
    <cellStyle name="Note 12 2 2 2 2" xfId="25723"/>
    <cellStyle name="Note 12 2 2 2 2 2" xfId="25724"/>
    <cellStyle name="Note 12 2 2 2 3" xfId="25725"/>
    <cellStyle name="Note 12 2 2 2 3 2" xfId="25726"/>
    <cellStyle name="Note 12 2 2 2 4" xfId="25727"/>
    <cellStyle name="Note 12 2 2 2 4 2" xfId="25728"/>
    <cellStyle name="Note 12 2 2 2 5" xfId="25729"/>
    <cellStyle name="Note 12 2 2 2 6" xfId="25730"/>
    <cellStyle name="Note 12 2 2 2 7" xfId="25731"/>
    <cellStyle name="Note 12 2 2 2 8" xfId="25732"/>
    <cellStyle name="Note 12 2 2 2 9" xfId="25733"/>
    <cellStyle name="Note 12 2 2 3" xfId="25734"/>
    <cellStyle name="Note 12 2 2 3 2" xfId="25735"/>
    <cellStyle name="Note 12 2 2 4" xfId="25736"/>
    <cellStyle name="Note 12 2 2 4 2" xfId="25737"/>
    <cellStyle name="Note 12 2 2 5" xfId="25738"/>
    <cellStyle name="Note 12 2 2 5 2" xfId="25739"/>
    <cellStyle name="Note 12 2 2 6" xfId="25740"/>
    <cellStyle name="Note 12 2 2 7" xfId="25741"/>
    <cellStyle name="Note 12 2 2 8" xfId="25742"/>
    <cellStyle name="Note 12 2 2 9" xfId="25743"/>
    <cellStyle name="Note 12 2 3" xfId="25744"/>
    <cellStyle name="Note 12 2 3 10" xfId="25745"/>
    <cellStyle name="Note 12 2 3 2" xfId="25746"/>
    <cellStyle name="Note 12 2 3 2 2" xfId="25747"/>
    <cellStyle name="Note 12 2 3 2 2 2" xfId="25748"/>
    <cellStyle name="Note 12 2 3 2 3" xfId="25749"/>
    <cellStyle name="Note 12 2 3 2 3 2" xfId="25750"/>
    <cellStyle name="Note 12 2 3 2 4" xfId="25751"/>
    <cellStyle name="Note 12 2 3 2 4 2" xfId="25752"/>
    <cellStyle name="Note 12 2 3 2 5" xfId="25753"/>
    <cellStyle name="Note 12 2 3 2 6" xfId="25754"/>
    <cellStyle name="Note 12 2 3 2 7" xfId="25755"/>
    <cellStyle name="Note 12 2 3 2 8" xfId="25756"/>
    <cellStyle name="Note 12 2 3 2 9" xfId="25757"/>
    <cellStyle name="Note 12 2 3 3" xfId="25758"/>
    <cellStyle name="Note 12 2 3 3 2" xfId="25759"/>
    <cellStyle name="Note 12 2 3 4" xfId="25760"/>
    <cellStyle name="Note 12 2 3 4 2" xfId="25761"/>
    <cellStyle name="Note 12 2 3 5" xfId="25762"/>
    <cellStyle name="Note 12 2 3 5 2" xfId="25763"/>
    <cellStyle name="Note 12 2 3 6" xfId="25764"/>
    <cellStyle name="Note 12 2 3 7" xfId="25765"/>
    <cellStyle name="Note 12 2 3 8" xfId="25766"/>
    <cellStyle name="Note 12 2 3 9" xfId="25767"/>
    <cellStyle name="Note 12 2 4" xfId="25768"/>
    <cellStyle name="Note 12 2 4 2" xfId="25769"/>
    <cellStyle name="Note 12 2 4 2 2" xfId="25770"/>
    <cellStyle name="Note 12 2 4 3" xfId="25771"/>
    <cellStyle name="Note 12 2 4 3 2" xfId="25772"/>
    <cellStyle name="Note 12 2 4 4" xfId="25773"/>
    <cellStyle name="Note 12 2 4 4 2" xfId="25774"/>
    <cellStyle name="Note 12 2 4 5" xfId="25775"/>
    <cellStyle name="Note 12 2 4 6" xfId="25776"/>
    <cellStyle name="Note 12 2 4 7" xfId="25777"/>
    <cellStyle name="Note 12 2 4 8" xfId="25778"/>
    <cellStyle name="Note 12 2 4 9" xfId="25779"/>
    <cellStyle name="Note 12 2 5" xfId="25780"/>
    <cellStyle name="Note 12 2 5 2" xfId="25781"/>
    <cellStyle name="Note 12 2 5 3" xfId="25782"/>
    <cellStyle name="Note 12 2 5 4" xfId="25783"/>
    <cellStyle name="Note 12 2 6" xfId="25784"/>
    <cellStyle name="Note 12 2 6 2" xfId="25785"/>
    <cellStyle name="Note 12 2 7" xfId="25786"/>
    <cellStyle name="Note 12 2 7 2" xfId="25787"/>
    <cellStyle name="Note 12 2 8" xfId="25788"/>
    <cellStyle name="Note 12 2 8 2" xfId="25789"/>
    <cellStyle name="Note 12 2 9" xfId="25790"/>
    <cellStyle name="Note 12 3" xfId="25791"/>
    <cellStyle name="Note 12 3 10" xfId="25792"/>
    <cellStyle name="Note 12 3 2" xfId="25793"/>
    <cellStyle name="Note 12 3 2 2" xfId="25794"/>
    <cellStyle name="Note 12 3 2 2 2" xfId="25795"/>
    <cellStyle name="Note 12 3 2 3" xfId="25796"/>
    <cellStyle name="Note 12 3 2 3 2" xfId="25797"/>
    <cellStyle name="Note 12 3 2 4" xfId="25798"/>
    <cellStyle name="Note 12 3 2 4 2" xfId="25799"/>
    <cellStyle name="Note 12 3 2 5" xfId="25800"/>
    <cellStyle name="Note 12 3 2 6" xfId="25801"/>
    <cellStyle name="Note 12 3 2 7" xfId="25802"/>
    <cellStyle name="Note 12 3 2 8" xfId="25803"/>
    <cellStyle name="Note 12 3 2 9" xfId="25804"/>
    <cellStyle name="Note 12 3 3" xfId="25805"/>
    <cellStyle name="Note 12 3 3 2" xfId="25806"/>
    <cellStyle name="Note 12 3 4" xfId="25807"/>
    <cellStyle name="Note 12 3 4 2" xfId="25808"/>
    <cellStyle name="Note 12 3 5" xfId="25809"/>
    <cellStyle name="Note 12 3 5 2" xfId="25810"/>
    <cellStyle name="Note 12 3 6" xfId="25811"/>
    <cellStyle name="Note 12 3 7" xfId="25812"/>
    <cellStyle name="Note 12 3 8" xfId="25813"/>
    <cellStyle name="Note 12 3 9" xfId="25814"/>
    <cellStyle name="Note 12 4" xfId="25815"/>
    <cellStyle name="Note 12 4 10" xfId="25816"/>
    <cellStyle name="Note 12 4 2" xfId="25817"/>
    <cellStyle name="Note 12 4 2 2" xfId="25818"/>
    <cellStyle name="Note 12 4 2 2 2" xfId="25819"/>
    <cellStyle name="Note 12 4 2 3" xfId="25820"/>
    <cellStyle name="Note 12 4 2 3 2" xfId="25821"/>
    <cellStyle name="Note 12 4 2 4" xfId="25822"/>
    <cellStyle name="Note 12 4 2 4 2" xfId="25823"/>
    <cellStyle name="Note 12 4 2 5" xfId="25824"/>
    <cellStyle name="Note 12 4 2 6" xfId="25825"/>
    <cellStyle name="Note 12 4 2 7" xfId="25826"/>
    <cellStyle name="Note 12 4 2 8" xfId="25827"/>
    <cellStyle name="Note 12 4 2 9" xfId="25828"/>
    <cellStyle name="Note 12 4 3" xfId="25829"/>
    <cellStyle name="Note 12 4 3 2" xfId="25830"/>
    <cellStyle name="Note 12 4 4" xfId="25831"/>
    <cellStyle name="Note 12 4 4 2" xfId="25832"/>
    <cellStyle name="Note 12 4 5" xfId="25833"/>
    <cellStyle name="Note 12 4 5 2" xfId="25834"/>
    <cellStyle name="Note 12 4 6" xfId="25835"/>
    <cellStyle name="Note 12 4 7" xfId="25836"/>
    <cellStyle name="Note 12 4 8" xfId="25837"/>
    <cellStyle name="Note 12 4 9" xfId="25838"/>
    <cellStyle name="Note 12 5" xfId="25839"/>
    <cellStyle name="Note 12 5 2" xfId="25840"/>
    <cellStyle name="Note 12 5 2 2" xfId="25841"/>
    <cellStyle name="Note 12 5 3" xfId="25842"/>
    <cellStyle name="Note 12 5 3 2" xfId="25843"/>
    <cellStyle name="Note 12 5 4" xfId="25844"/>
    <cellStyle name="Note 12 5 4 2" xfId="25845"/>
    <cellStyle name="Note 12 5 5" xfId="25846"/>
    <cellStyle name="Note 12 5 6" xfId="25847"/>
    <cellStyle name="Note 12 5 7" xfId="25848"/>
    <cellStyle name="Note 12 5 8" xfId="25849"/>
    <cellStyle name="Note 12 5 9" xfId="25850"/>
    <cellStyle name="Note 12 6" xfId="25851"/>
    <cellStyle name="Note 12 6 2" xfId="25852"/>
    <cellStyle name="Note 12 6 2 2" xfId="25853"/>
    <cellStyle name="Note 12 6 3" xfId="25854"/>
    <cellStyle name="Note 12 6 3 2" xfId="25855"/>
    <cellStyle name="Note 12 6 4" xfId="25856"/>
    <cellStyle name="Note 12 6 4 2" xfId="25857"/>
    <cellStyle name="Note 12 6 5" xfId="25858"/>
    <cellStyle name="Note 12 6 6" xfId="25859"/>
    <cellStyle name="Note 12 6 7" xfId="25860"/>
    <cellStyle name="Note 12 6 8" xfId="25861"/>
    <cellStyle name="Note 12 6 9" xfId="25862"/>
    <cellStyle name="Note 12 7" xfId="25863"/>
    <cellStyle name="Note 12 7 2" xfId="25864"/>
    <cellStyle name="Note 12 8" xfId="25865"/>
    <cellStyle name="Note 12 8 2" xfId="25866"/>
    <cellStyle name="Note 12 9" xfId="25867"/>
    <cellStyle name="Note 12 9 2" xfId="25868"/>
    <cellStyle name="Note 13" xfId="25869"/>
    <cellStyle name="Note 13 10" xfId="25870"/>
    <cellStyle name="Note 13 11" xfId="25871"/>
    <cellStyle name="Note 13 12" xfId="25872"/>
    <cellStyle name="Note 13 2" xfId="25873"/>
    <cellStyle name="Note 13 2 10" xfId="25874"/>
    <cellStyle name="Note 13 2 2" xfId="25875"/>
    <cellStyle name="Note 13 2 2 2" xfId="25876"/>
    <cellStyle name="Note 13 2 2 2 2" xfId="25877"/>
    <cellStyle name="Note 13 2 2 3" xfId="25878"/>
    <cellStyle name="Note 13 2 2 3 2" xfId="25879"/>
    <cellStyle name="Note 13 2 2 4" xfId="25880"/>
    <cellStyle name="Note 13 2 2 4 2" xfId="25881"/>
    <cellStyle name="Note 13 2 2 5" xfId="25882"/>
    <cellStyle name="Note 13 2 2 6" xfId="25883"/>
    <cellStyle name="Note 13 2 2 7" xfId="25884"/>
    <cellStyle name="Note 13 2 2 8" xfId="25885"/>
    <cellStyle name="Note 13 2 2 9" xfId="25886"/>
    <cellStyle name="Note 13 2 3" xfId="25887"/>
    <cellStyle name="Note 13 2 3 2" xfId="25888"/>
    <cellStyle name="Note 13 2 3 3" xfId="25889"/>
    <cellStyle name="Note 13 2 3 4" xfId="25890"/>
    <cellStyle name="Note 13 2 4" xfId="25891"/>
    <cellStyle name="Note 13 2 4 2" xfId="25892"/>
    <cellStyle name="Note 13 2 5" xfId="25893"/>
    <cellStyle name="Note 13 2 5 2" xfId="25894"/>
    <cellStyle name="Note 13 2 6" xfId="25895"/>
    <cellStyle name="Note 13 2 6 2" xfId="25896"/>
    <cellStyle name="Note 13 2 7" xfId="25897"/>
    <cellStyle name="Note 13 2 8" xfId="25898"/>
    <cellStyle name="Note 13 2 9" xfId="25899"/>
    <cellStyle name="Note 13 3" xfId="25900"/>
    <cellStyle name="Note 13 3 10" xfId="25901"/>
    <cellStyle name="Note 13 3 2" xfId="25902"/>
    <cellStyle name="Note 13 3 2 2" xfId="25903"/>
    <cellStyle name="Note 13 3 2 2 2" xfId="25904"/>
    <cellStyle name="Note 13 3 2 3" xfId="25905"/>
    <cellStyle name="Note 13 3 2 3 2" xfId="25906"/>
    <cellStyle name="Note 13 3 2 4" xfId="25907"/>
    <cellStyle name="Note 13 3 2 4 2" xfId="25908"/>
    <cellStyle name="Note 13 3 2 5" xfId="25909"/>
    <cellStyle name="Note 13 3 2 6" xfId="25910"/>
    <cellStyle name="Note 13 3 2 7" xfId="25911"/>
    <cellStyle name="Note 13 3 2 8" xfId="25912"/>
    <cellStyle name="Note 13 3 2 9" xfId="25913"/>
    <cellStyle name="Note 13 3 3" xfId="25914"/>
    <cellStyle name="Note 13 3 3 2" xfId="25915"/>
    <cellStyle name="Note 13 3 4" xfId="25916"/>
    <cellStyle name="Note 13 3 4 2" xfId="25917"/>
    <cellStyle name="Note 13 3 5" xfId="25918"/>
    <cellStyle name="Note 13 3 5 2" xfId="25919"/>
    <cellStyle name="Note 13 3 6" xfId="25920"/>
    <cellStyle name="Note 13 3 7" xfId="25921"/>
    <cellStyle name="Note 13 3 8" xfId="25922"/>
    <cellStyle name="Note 13 3 9" xfId="25923"/>
    <cellStyle name="Note 13 4" xfId="25924"/>
    <cellStyle name="Note 13 4 2" xfId="25925"/>
    <cellStyle name="Note 13 4 2 2" xfId="25926"/>
    <cellStyle name="Note 13 4 3" xfId="25927"/>
    <cellStyle name="Note 13 4 3 2" xfId="25928"/>
    <cellStyle name="Note 13 4 4" xfId="25929"/>
    <cellStyle name="Note 13 4 4 2" xfId="25930"/>
    <cellStyle name="Note 13 4 5" xfId="25931"/>
    <cellStyle name="Note 13 4 6" xfId="25932"/>
    <cellStyle name="Note 13 4 7" xfId="25933"/>
    <cellStyle name="Note 13 4 8" xfId="25934"/>
    <cellStyle name="Note 13 4 9" xfId="25935"/>
    <cellStyle name="Note 13 5" xfId="25936"/>
    <cellStyle name="Note 13 5 2" xfId="25937"/>
    <cellStyle name="Note 13 5 3" xfId="25938"/>
    <cellStyle name="Note 13 5 4" xfId="25939"/>
    <cellStyle name="Note 13 6" xfId="25940"/>
    <cellStyle name="Note 13 6 2" xfId="25941"/>
    <cellStyle name="Note 13 7" xfId="25942"/>
    <cellStyle name="Note 13 7 2" xfId="25943"/>
    <cellStyle name="Note 13 8" xfId="25944"/>
    <cellStyle name="Note 13 8 2" xfId="25945"/>
    <cellStyle name="Note 13 9" xfId="25946"/>
    <cellStyle name="Note 14" xfId="25947"/>
    <cellStyle name="Note 14 10" xfId="25948"/>
    <cellStyle name="Note 14 2" xfId="25949"/>
    <cellStyle name="Note 14 2 2" xfId="25950"/>
    <cellStyle name="Note 14 2 2 2" xfId="25951"/>
    <cellStyle name="Note 14 2 2 3" xfId="25952"/>
    <cellStyle name="Note 14 2 2 4" xfId="25953"/>
    <cellStyle name="Note 14 2 3" xfId="25954"/>
    <cellStyle name="Note 14 2 3 2" xfId="25955"/>
    <cellStyle name="Note 14 2 4" xfId="25956"/>
    <cellStyle name="Note 14 2 4 2" xfId="25957"/>
    <cellStyle name="Note 14 2 5" xfId="25958"/>
    <cellStyle name="Note 14 2 5 2" xfId="25959"/>
    <cellStyle name="Note 14 2 6" xfId="25960"/>
    <cellStyle name="Note 14 2 7" xfId="25961"/>
    <cellStyle name="Note 14 2 8" xfId="25962"/>
    <cellStyle name="Note 14 2 9" xfId="25963"/>
    <cellStyle name="Note 14 3" xfId="25964"/>
    <cellStyle name="Note 14 3 2" xfId="25965"/>
    <cellStyle name="Note 14 3 3" xfId="25966"/>
    <cellStyle name="Note 14 3 4" xfId="25967"/>
    <cellStyle name="Note 14 4" xfId="25968"/>
    <cellStyle name="Note 14 4 2" xfId="25969"/>
    <cellStyle name="Note 14 5" xfId="25970"/>
    <cellStyle name="Note 14 5 2" xfId="25971"/>
    <cellStyle name="Note 14 6" xfId="25972"/>
    <cellStyle name="Note 14 6 2" xfId="25973"/>
    <cellStyle name="Note 14 7" xfId="25974"/>
    <cellStyle name="Note 14 8" xfId="25975"/>
    <cellStyle name="Note 14 9" xfId="25976"/>
    <cellStyle name="Note 15" xfId="25977"/>
    <cellStyle name="Note 15 2" xfId="25978"/>
    <cellStyle name="Note 15 2 2" xfId="25979"/>
    <cellStyle name="Note 15 3" xfId="25980"/>
    <cellStyle name="Note 15 3 2" xfId="25981"/>
    <cellStyle name="Note 15 4" xfId="25982"/>
    <cellStyle name="Note 15 4 2" xfId="25983"/>
    <cellStyle name="Note 15 5" xfId="25984"/>
    <cellStyle name="Note 15 6" xfId="25985"/>
    <cellStyle name="Note 15 7" xfId="25986"/>
    <cellStyle name="Note 15 8" xfId="25987"/>
    <cellStyle name="Note 15 9" xfId="25988"/>
    <cellStyle name="Note 16" xfId="25989"/>
    <cellStyle name="Note 16 2" xfId="25990"/>
    <cellStyle name="Note 16 2 2" xfId="25991"/>
    <cellStyle name="Note 16 3" xfId="25992"/>
    <cellStyle name="Note 16 3 2" xfId="25993"/>
    <cellStyle name="Note 16 4" xfId="25994"/>
    <cellStyle name="Note 16 5" xfId="25995"/>
    <cellStyle name="Note 16 6" xfId="25996"/>
    <cellStyle name="Note 16 7" xfId="25997"/>
    <cellStyle name="Note 16 8" xfId="25998"/>
    <cellStyle name="Note 17" xfId="25999"/>
    <cellStyle name="Note 17 2" xfId="26000"/>
    <cellStyle name="Note 17 3" xfId="26001"/>
    <cellStyle name="Note 17 4" xfId="26002"/>
    <cellStyle name="Note 17 5" xfId="26003"/>
    <cellStyle name="Note 17 6" xfId="26004"/>
    <cellStyle name="Note 18" xfId="26005"/>
    <cellStyle name="Note 19" xfId="26006"/>
    <cellStyle name="Note 2" xfId="26007"/>
    <cellStyle name="Note 2 10" xfId="26008"/>
    <cellStyle name="Note 2 10 2" xfId="26009"/>
    <cellStyle name="Note 2 11" xfId="26010"/>
    <cellStyle name="Note 2 11 2" xfId="26011"/>
    <cellStyle name="Note 2 12" xfId="26012"/>
    <cellStyle name="Note 2 2" xfId="26013"/>
    <cellStyle name="Note 2 2 2" xfId="26014"/>
    <cellStyle name="Note 2 2 2 2" xfId="26015"/>
    <cellStyle name="Note 2 2 3" xfId="26016"/>
    <cellStyle name="Note 2 2 4" xfId="26017"/>
    <cellStyle name="Note 2 2 5" xfId="26018"/>
    <cellStyle name="Note 2 2 5 2" xfId="26019"/>
    <cellStyle name="Note 2 2 6" xfId="26020"/>
    <cellStyle name="Note 2 2 6 2" xfId="26021"/>
    <cellStyle name="Note 2 2 7" xfId="26022"/>
    <cellStyle name="Note 2 3" xfId="26023"/>
    <cellStyle name="Note 2 3 2" xfId="26024"/>
    <cellStyle name="Note 2 3 3" xfId="26025"/>
    <cellStyle name="Note 2 4" xfId="26026"/>
    <cellStyle name="Note 2 4 2" xfId="26027"/>
    <cellStyle name="Note 2 5" xfId="26028"/>
    <cellStyle name="Note 2 5 2" xfId="26029"/>
    <cellStyle name="Note 2 6" xfId="26030"/>
    <cellStyle name="Note 2 6 2" xfId="26031"/>
    <cellStyle name="Note 2 6 2 2" xfId="26032"/>
    <cellStyle name="Note 2 6 2 3" xfId="26033"/>
    <cellStyle name="Note 2 6 2 3 2" xfId="26034"/>
    <cellStyle name="Note 2 6 2 4" xfId="26035"/>
    <cellStyle name="Note 2 6 2 4 2" xfId="26036"/>
    <cellStyle name="Note 2 6 2 5" xfId="26037"/>
    <cellStyle name="Note 2 6 3" xfId="26038"/>
    <cellStyle name="Note 2 6 4" xfId="26039"/>
    <cellStyle name="Note 2 6 4 2" xfId="26040"/>
    <cellStyle name="Note 2 6 5" xfId="26041"/>
    <cellStyle name="Note 2 6 5 2" xfId="26042"/>
    <cellStyle name="Note 2 6 6" xfId="26043"/>
    <cellStyle name="Note 2 7" xfId="26044"/>
    <cellStyle name="Note 2 7 2" xfId="26045"/>
    <cellStyle name="Note 2 7 3" xfId="26046"/>
    <cellStyle name="Note 2 7 3 2" xfId="26047"/>
    <cellStyle name="Note 2 7 4" xfId="26048"/>
    <cellStyle name="Note 2 7 4 2" xfId="26049"/>
    <cellStyle name="Note 2 7 5" xfId="26050"/>
    <cellStyle name="Note 2 8" xfId="26051"/>
    <cellStyle name="Note 2 9" xfId="26052"/>
    <cellStyle name="Note 3" xfId="26053"/>
    <cellStyle name="Note 3 2" xfId="26054"/>
    <cellStyle name="Note 3 2 2" xfId="26055"/>
    <cellStyle name="Note 3 2 3" xfId="26056"/>
    <cellStyle name="Note 3 2 3 2" xfId="26057"/>
    <cellStyle name="Note 3 2 4" xfId="26058"/>
    <cellStyle name="Note 3 2 4 2" xfId="26059"/>
    <cellStyle name="Note 3 2 5" xfId="26060"/>
    <cellStyle name="Note 3 3" xfId="26061"/>
    <cellStyle name="Note 3 3 2" xfId="26062"/>
    <cellStyle name="Note 3 3 2 2" xfId="26063"/>
    <cellStyle name="Note 3 3 2 2 2" xfId="26064"/>
    <cellStyle name="Note 3 3 2 3" xfId="26065"/>
    <cellStyle name="Note 3 3 2 3 2" xfId="26066"/>
    <cellStyle name="Note 3 3 2 4" xfId="26067"/>
    <cellStyle name="Note 3 3 3" xfId="26068"/>
    <cellStyle name="Note 3 3 4" xfId="26069"/>
    <cellStyle name="Note 3 3 4 2" xfId="26070"/>
    <cellStyle name="Note 3 3 5" xfId="26071"/>
    <cellStyle name="Note 3 3 5 2" xfId="26072"/>
    <cellStyle name="Note 3 3 6" xfId="26073"/>
    <cellStyle name="Note 3 4" xfId="26074"/>
    <cellStyle name="Note 3 5" xfId="26075"/>
    <cellStyle name="Note 3 5 2" xfId="26076"/>
    <cellStyle name="Note 3 6" xfId="26077"/>
    <cellStyle name="Note 3 6 2" xfId="26078"/>
    <cellStyle name="Note 3 7" xfId="26079"/>
    <cellStyle name="Note 4" xfId="26080"/>
    <cellStyle name="Note 4 2" xfId="26081"/>
    <cellStyle name="Note 4 2 2" xfId="26082"/>
    <cellStyle name="Note 4 2 2 2" xfId="26083"/>
    <cellStyle name="Note 4 2 2 2 2" xfId="26084"/>
    <cellStyle name="Note 4 2 2 2 3" xfId="26085"/>
    <cellStyle name="Note 4 2 2 3" xfId="26086"/>
    <cellStyle name="Note 4 2 3" xfId="26087"/>
    <cellStyle name="Note 4 2 3 2" xfId="26088"/>
    <cellStyle name="Note 4 2 3 3" xfId="26089"/>
    <cellStyle name="Note 4 2 4" xfId="26090"/>
    <cellStyle name="Note 4 2 5" xfId="26091"/>
    <cellStyle name="Note 4 3" xfId="26092"/>
    <cellStyle name="Note 4 3 2" xfId="26093"/>
    <cellStyle name="Note 4 3 3" xfId="26094"/>
    <cellStyle name="Note 4 3 4" xfId="26095"/>
    <cellStyle name="Note 4 3 4 2" xfId="26096"/>
    <cellStyle name="Note 4 3 5" xfId="26097"/>
    <cellStyle name="Note 4 3 5 2" xfId="26098"/>
    <cellStyle name="Note 4 3 6" xfId="26099"/>
    <cellStyle name="Note 4 4" xfId="26100"/>
    <cellStyle name="Note 4 4 2" xfId="26101"/>
    <cellStyle name="Note 4 4 3" xfId="26102"/>
    <cellStyle name="Note 4 4 3 2" xfId="26103"/>
    <cellStyle name="Note 4 4 3 2 2" xfId="26104"/>
    <cellStyle name="Note 4 4 3 3" xfId="26105"/>
    <cellStyle name="Note 4 4 3 3 2" xfId="26106"/>
    <cellStyle name="Note 4 4 3 4" xfId="26107"/>
    <cellStyle name="Note 4 4 4" xfId="26108"/>
    <cellStyle name="Note 4 4 5" xfId="26109"/>
    <cellStyle name="Note 4 4 5 2" xfId="26110"/>
    <cellStyle name="Note 4 4 6" xfId="26111"/>
    <cellStyle name="Note 4 4 6 2" xfId="26112"/>
    <cellStyle name="Note 4 4 7" xfId="26113"/>
    <cellStyle name="Note 4 5" xfId="26114"/>
    <cellStyle name="Note 4 6" xfId="26115"/>
    <cellStyle name="Note 4 6 2" xfId="26116"/>
    <cellStyle name="Note 4 7" xfId="26117"/>
    <cellStyle name="Note 4 7 2" xfId="26118"/>
    <cellStyle name="Note 4 8" xfId="26119"/>
    <cellStyle name="Note 5" xfId="26120"/>
    <cellStyle name="Note 5 2" xfId="26121"/>
    <cellStyle name="Note 5 3" xfId="26122"/>
    <cellStyle name="Note 5 3 2" xfId="26123"/>
    <cellStyle name="Note 5 4" xfId="26124"/>
    <cellStyle name="Note 5 4 2" xfId="26125"/>
    <cellStyle name="Note 5 5" xfId="26126"/>
    <cellStyle name="Note 6" xfId="26127"/>
    <cellStyle name="Note 6 2" xfId="26128"/>
    <cellStyle name="Note 6 3" xfId="26129"/>
    <cellStyle name="Note 6 3 2" xfId="26130"/>
    <cellStyle name="Note 6 4" xfId="26131"/>
    <cellStyle name="Note 6 4 2" xfId="26132"/>
    <cellStyle name="Note 6 5" xfId="26133"/>
    <cellStyle name="Note 7" xfId="26134"/>
    <cellStyle name="Note 7 2" xfId="26135"/>
    <cellStyle name="Note 7 3" xfId="26136"/>
    <cellStyle name="Note 7 3 2" xfId="26137"/>
    <cellStyle name="Note 7 4" xfId="26138"/>
    <cellStyle name="Note 7 4 2" xfId="26139"/>
    <cellStyle name="Note 7 5" xfId="26140"/>
    <cellStyle name="Note 8" xfId="26141"/>
    <cellStyle name="Note 8 2" xfId="26142"/>
    <cellStyle name="Note 8 3" xfId="26143"/>
    <cellStyle name="Note 8 3 2" xfId="26144"/>
    <cellStyle name="Note 8 4" xfId="26145"/>
    <cellStyle name="Note 8 4 2" xfId="26146"/>
    <cellStyle name="Note 8 5" xfId="26147"/>
    <cellStyle name="Note 9" xfId="26148"/>
    <cellStyle name="Note 9 2" xfId="26149"/>
    <cellStyle name="Note 9 3" xfId="26150"/>
    <cellStyle name="Note 9 3 2" xfId="26151"/>
    <cellStyle name="Note 9 4" xfId="26152"/>
    <cellStyle name="Note 9 4 2" xfId="26153"/>
    <cellStyle name="Note 9 5" xfId="26154"/>
    <cellStyle name="Output 2" xfId="26155"/>
    <cellStyle name="Output 2 2" xfId="26156"/>
    <cellStyle name="Output 2 3" xfId="26157"/>
    <cellStyle name="Output 2 4" xfId="26158"/>
    <cellStyle name="Output 2 4 2" xfId="26159"/>
    <cellStyle name="Output 2 5" xfId="26160"/>
    <cellStyle name="Output 2 5 2" xfId="26161"/>
    <cellStyle name="Output 2 6" xfId="26162"/>
    <cellStyle name="Output 2 6 2" xfId="26163"/>
    <cellStyle name="Output 2 7" xfId="26164"/>
    <cellStyle name="Output 3" xfId="26165"/>
    <cellStyle name="Output 3 2" xfId="26166"/>
    <cellStyle name="Output 3 3" xfId="26167"/>
    <cellStyle name="Output 4" xfId="26168"/>
    <cellStyle name="Output 4 2" xfId="26169"/>
    <cellStyle name="Output 4 3" xfId="26170"/>
    <cellStyle name="Output 4 3 2" xfId="26171"/>
    <cellStyle name="Output 4 4" xfId="26172"/>
    <cellStyle name="Output 4 4 2" xfId="26173"/>
    <cellStyle name="Output 4 5" xfId="26174"/>
    <cellStyle name="Output 4 5 2" xfId="26175"/>
    <cellStyle name="Output 4 6" xfId="26176"/>
    <cellStyle name="Output 5" xfId="26177"/>
    <cellStyle name="Output 5 2" xfId="26178"/>
    <cellStyle name="Output 6" xfId="26179"/>
    <cellStyle name="Output 7" xfId="26180"/>
    <cellStyle name="Percent [2]" xfId="26181"/>
    <cellStyle name="Percent [2] 1" xfId="26182"/>
    <cellStyle name="Percent [2] 1 2" xfId="26183"/>
    <cellStyle name="Percent [2] 1 2 2" xfId="26184"/>
    <cellStyle name="Percent [2] 1 2 3" xfId="26185"/>
    <cellStyle name="Percent [2] 1 3" xfId="26186"/>
    <cellStyle name="Percent [2] 1 3 2" xfId="26187"/>
    <cellStyle name="Percent [2] 1 3 3" xfId="26188"/>
    <cellStyle name="Percent [2] 1 4" xfId="26189"/>
    <cellStyle name="Percent [2] 2" xfId="26190"/>
    <cellStyle name="Percent [2] 2 2" xfId="26191"/>
    <cellStyle name="Percent [2] 2 3" xfId="26192"/>
    <cellStyle name="Percent [2] 3" xfId="26193"/>
    <cellStyle name="Percent [2] 3 2" xfId="26194"/>
    <cellStyle name="Percent [2] 3 3" xfId="26195"/>
    <cellStyle name="Percent [2] 4" xfId="26196"/>
    <cellStyle name="Percent [2]_&gt;5" xfId="26197"/>
    <cellStyle name="Percent 2" xfId="7"/>
    <cellStyle name="Popis" xfId="26198"/>
    <cellStyle name="Popis 1" xfId="26199"/>
    <cellStyle name="Popis 1 2" xfId="26200"/>
    <cellStyle name="Popis 1 2 2" xfId="26201"/>
    <cellStyle name="Popis 1 2 3" xfId="26202"/>
    <cellStyle name="Popis 1 3" xfId="26203"/>
    <cellStyle name="Popis 1 3 2" xfId="26204"/>
    <cellStyle name="Popis 1 3 3" xfId="26205"/>
    <cellStyle name="Popis 1 4" xfId="26206"/>
    <cellStyle name="Popis 2" xfId="26207"/>
    <cellStyle name="Popis_&gt;5" xfId="26208"/>
    <cellStyle name="Red" xfId="26209"/>
    <cellStyle name="Red 1" xfId="26210"/>
    <cellStyle name="Red 1 2" xfId="26211"/>
    <cellStyle name="Red 2" xfId="26212"/>
    <cellStyle name="Red_Accident - 2007-08 + 2008-09 -- 15.12.08" xfId="26213"/>
    <cellStyle name="Sledovaný hypertextový odkaz" xfId="26214"/>
    <cellStyle name="Sledovaný hypertextový odkaz 1" xfId="26215"/>
    <cellStyle name="Sledovaný hypertextový odkaz 1 2" xfId="26216"/>
    <cellStyle name="Sledovaný hypertextový odkaz 1 2 2" xfId="26217"/>
    <cellStyle name="Sledovaný hypertextový odkaz 1 2 3" xfId="26218"/>
    <cellStyle name="Sledovaný hypertextový odkaz 1 3" xfId="26219"/>
    <cellStyle name="Sledovaný hypertextový odkaz 1 3 2" xfId="26220"/>
    <cellStyle name="Sledovaný hypertextový odkaz 1 3 3" xfId="26221"/>
    <cellStyle name="Sledovaný hypertextový odkaz 1 4" xfId="26222"/>
    <cellStyle name="Sledovaný hypertextový odkaz 2" xfId="26223"/>
    <cellStyle name="Sledovaný hypertextový odkaz 2 2" xfId="26224"/>
    <cellStyle name="Sledovaný hypertextový odkaz 2 3" xfId="26225"/>
    <cellStyle name="Sledovaný hypertextový odkaz 3" xfId="26226"/>
    <cellStyle name="Sledovaný hypertextový odkaz 3 2" xfId="26227"/>
    <cellStyle name="Sledovaný hypertextový odkaz 3 3" xfId="26228"/>
    <cellStyle name="Sledovaný hypertextový odkaz 4" xfId="26229"/>
    <cellStyle name="Sledovaný hypertextový odkaz_&gt;5" xfId="26230"/>
    <cellStyle name="Style 1" xfId="26231"/>
    <cellStyle name="Style 1 2" xfId="26232"/>
    <cellStyle name="Style 1 2 2" xfId="26233"/>
    <cellStyle name="Style 1 3" xfId="26234"/>
    <cellStyle name="Style 1 3 2" xfId="26235"/>
    <cellStyle name="Style 1 3 3" xfId="26236"/>
    <cellStyle name="Style 1 4" xfId="26237"/>
    <cellStyle name="Style 1 4 2" xfId="26238"/>
    <cellStyle name="Style 1 4 3" xfId="26239"/>
    <cellStyle name="Style 1 4 4" xfId="26240"/>
    <cellStyle name="Style 1 5" xfId="26241"/>
    <cellStyle name="Style 1_08-07-09-TRANSFORMER" xfId="26242"/>
    <cellStyle name="Title 2" xfId="26243"/>
    <cellStyle name="Title 2 2" xfId="26244"/>
    <cellStyle name="Title 2 3" xfId="26245"/>
    <cellStyle name="Title 3" xfId="26246"/>
    <cellStyle name="Title 3 2" xfId="26247"/>
    <cellStyle name="Title 3 2 2" xfId="26248"/>
    <cellStyle name="Title 3 3" xfId="26249"/>
    <cellStyle name="Title 3 4" xfId="26250"/>
    <cellStyle name="Title 4" xfId="26251"/>
    <cellStyle name="Title 4 2" xfId="26252"/>
    <cellStyle name="Title 4 2 2" xfId="26253"/>
    <cellStyle name="Title 4 3" xfId="26254"/>
    <cellStyle name="Title 5" xfId="26255"/>
    <cellStyle name="Title 5 2" xfId="26256"/>
    <cellStyle name="Title 5 3" xfId="26257"/>
    <cellStyle name="Title 6" xfId="26258"/>
    <cellStyle name="Title 6 2" xfId="26259"/>
    <cellStyle name="Title 7" xfId="26260"/>
    <cellStyle name="Total 1" xfId="26261"/>
    <cellStyle name="Total 1 2" xfId="26262"/>
    <cellStyle name="Total 1 2 2" xfId="26263"/>
    <cellStyle name="Total 1 2 3" xfId="26264"/>
    <cellStyle name="Total 1 3" xfId="26265"/>
    <cellStyle name="Total 1 3 2" xfId="26266"/>
    <cellStyle name="Total 1 3 3" xfId="26267"/>
    <cellStyle name="Total 1 4" xfId="26268"/>
    <cellStyle name="Total 10" xfId="26269"/>
    <cellStyle name="Total 10 2" xfId="26270"/>
    <cellStyle name="Total 10 3" xfId="26271"/>
    <cellStyle name="Total 10 3 2" xfId="26272"/>
    <cellStyle name="Total 10 4" xfId="26273"/>
    <cellStyle name="Total 10 4 2" xfId="26274"/>
    <cellStyle name="Total 10 5" xfId="26275"/>
    <cellStyle name="Total 10 5 2" xfId="26276"/>
    <cellStyle name="Total 10 6" xfId="26277"/>
    <cellStyle name="Total 11" xfId="26278"/>
    <cellStyle name="Total 11 2" xfId="26279"/>
    <cellStyle name="Total 12" xfId="26280"/>
    <cellStyle name="Total 13" xfId="26281"/>
    <cellStyle name="Total 2" xfId="26282"/>
    <cellStyle name="Total 2 2" xfId="26283"/>
    <cellStyle name="Total 2 3" xfId="26284"/>
    <cellStyle name="Total 2 4" xfId="26285"/>
    <cellStyle name="Total 2 4 2" xfId="26286"/>
    <cellStyle name="Total 2 5" xfId="26287"/>
    <cellStyle name="Total 2 5 2" xfId="26288"/>
    <cellStyle name="Total 2 6" xfId="26289"/>
    <cellStyle name="Total 2 6 2" xfId="26290"/>
    <cellStyle name="Total 2 7" xfId="26291"/>
    <cellStyle name="Total 3" xfId="26292"/>
    <cellStyle name="Total 3 2" xfId="26293"/>
    <cellStyle name="Total 3 2 2" xfId="26294"/>
    <cellStyle name="Total 3 2 3" xfId="26295"/>
    <cellStyle name="Total 3 2 3 2" xfId="26296"/>
    <cellStyle name="Total 3 2 4" xfId="26297"/>
    <cellStyle name="Total 3 2 4 2" xfId="26298"/>
    <cellStyle name="Total 3 2 5" xfId="26299"/>
    <cellStyle name="Total 3 2 5 2" xfId="26300"/>
    <cellStyle name="Total 3 2 6" xfId="26301"/>
    <cellStyle name="Total 3 3" xfId="26302"/>
    <cellStyle name="Total 3 3 2" xfId="26303"/>
    <cellStyle name="Total 3 3 3" xfId="26304"/>
    <cellStyle name="Total 3 4" xfId="26305"/>
    <cellStyle name="Total 3 5" xfId="26306"/>
    <cellStyle name="Total 3 5 2" xfId="26307"/>
    <cellStyle name="Total 3 6" xfId="26308"/>
    <cellStyle name="Total 3 6 2" xfId="26309"/>
    <cellStyle name="Total 3 7" xfId="26310"/>
    <cellStyle name="Total 3 7 2" xfId="26311"/>
    <cellStyle name="Total 3 8" xfId="26312"/>
    <cellStyle name="Total 4" xfId="26313"/>
    <cellStyle name="Total 4 2" xfId="26314"/>
    <cellStyle name="Total 4 3" xfId="26315"/>
    <cellStyle name="Total 4 3 2" xfId="26316"/>
    <cellStyle name="Total 4 4" xfId="26317"/>
    <cellStyle name="Total 4 4 2" xfId="26318"/>
    <cellStyle name="Total 4 5" xfId="26319"/>
    <cellStyle name="Total 4 5 2" xfId="26320"/>
    <cellStyle name="Total 4 6" xfId="26321"/>
    <cellStyle name="Total 5" xfId="26322"/>
    <cellStyle name="Total 5 2" xfId="26323"/>
    <cellStyle name="Total 5 3" xfId="26324"/>
    <cellStyle name="Total 5 3 2" xfId="26325"/>
    <cellStyle name="Total 5 4" xfId="26326"/>
    <cellStyle name="Total 5 4 2" xfId="26327"/>
    <cellStyle name="Total 5 5" xfId="26328"/>
    <cellStyle name="Total 5 5 2" xfId="26329"/>
    <cellStyle name="Total 5 6" xfId="26330"/>
    <cellStyle name="Total 6" xfId="26331"/>
    <cellStyle name="Total 6 2" xfId="26332"/>
    <cellStyle name="Total 6 3" xfId="26333"/>
    <cellStyle name="Total 6 3 2" xfId="26334"/>
    <cellStyle name="Total 6 4" xfId="26335"/>
    <cellStyle name="Total 6 4 2" xfId="26336"/>
    <cellStyle name="Total 6 5" xfId="26337"/>
    <cellStyle name="Total 6 5 2" xfId="26338"/>
    <cellStyle name="Total 6 6" xfId="26339"/>
    <cellStyle name="Total 7" xfId="26340"/>
    <cellStyle name="Total 7 2" xfId="26341"/>
    <cellStyle name="Total 7 3" xfId="26342"/>
    <cellStyle name="Total 7 3 2" xfId="26343"/>
    <cellStyle name="Total 7 4" xfId="26344"/>
    <cellStyle name="Total 7 4 2" xfId="26345"/>
    <cellStyle name="Total 7 5" xfId="26346"/>
    <cellStyle name="Total 7 5 2" xfId="26347"/>
    <cellStyle name="Total 7 6" xfId="26348"/>
    <cellStyle name="Total 8" xfId="26349"/>
    <cellStyle name="Total 8 2" xfId="26350"/>
    <cellStyle name="Total 8 3" xfId="26351"/>
    <cellStyle name="Total 8 3 2" xfId="26352"/>
    <cellStyle name="Total 8 4" xfId="26353"/>
    <cellStyle name="Total 8 4 2" xfId="26354"/>
    <cellStyle name="Total 8 5" xfId="26355"/>
    <cellStyle name="Total 8 5 2" xfId="26356"/>
    <cellStyle name="Total 8 6" xfId="26357"/>
    <cellStyle name="Total 9" xfId="26358"/>
    <cellStyle name="Total 9 2" xfId="26359"/>
    <cellStyle name="Total 9 3" xfId="26360"/>
    <cellStyle name="Total 9 3 2" xfId="26361"/>
    <cellStyle name="Total 9 4" xfId="26362"/>
    <cellStyle name="Total 9 4 2" xfId="26363"/>
    <cellStyle name="Total 9 5" xfId="26364"/>
    <cellStyle name="Total 9 5 2" xfId="26365"/>
    <cellStyle name="Total 9 6" xfId="26366"/>
    <cellStyle name="Währung [0]_RESULTS" xfId="26367"/>
    <cellStyle name="Währung_RESULTS" xfId="26368"/>
    <cellStyle name="Warning Text 2" xfId="26369"/>
    <cellStyle name="Warning Text 2 2" xfId="26370"/>
    <cellStyle name="Warning Text 2 3" xfId="26371"/>
    <cellStyle name="Warning Text 3" xfId="26372"/>
    <cellStyle name="Warning Text 3 2" xfId="26373"/>
    <cellStyle name="Warning Text 3 3" xfId="26374"/>
    <cellStyle name="Warning Text 4" xfId="26375"/>
    <cellStyle name="Warning Text 4 2" xfId="26376"/>
    <cellStyle name="Warning Text 5" xfId="26377"/>
    <cellStyle name="Warning Text 5 2" xfId="26378"/>
    <cellStyle name="Warning Text 6" xfId="26379"/>
    <cellStyle name="Warning Text 7" xfId="26380"/>
    <cellStyle name="똿뗦먛귟 [0.00]_PRODUCT DETAIL Q1" xfId="26381"/>
    <cellStyle name="똿뗦먛귟_PRODUCT DETAIL Q1" xfId="26382"/>
    <cellStyle name="믅됞 [0.00]_PRODUCT DETAIL Q1" xfId="26383"/>
    <cellStyle name="믅됞_PRODUCT DETAIL Q1" xfId="26384"/>
    <cellStyle name="백분율_HOBONG" xfId="26385"/>
    <cellStyle name="뷭?_BOOKSHIP" xfId="26386"/>
    <cellStyle name="콤마 [0]_1202" xfId="26387"/>
    <cellStyle name="콤마_1202" xfId="26388"/>
    <cellStyle name="통화 [0]_1202" xfId="26389"/>
    <cellStyle name="통화_1202" xfId="26390"/>
    <cellStyle name="표준_(정보부문)월별인원계획" xfId="2639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externalLink" Target="externalLinks/externalLink11.xml"/><Relationship Id="rId39" Type="http://schemas.openxmlformats.org/officeDocument/2006/relationships/externalLink" Target="externalLinks/externalLink24.xml"/><Relationship Id="rId3" Type="http://schemas.openxmlformats.org/officeDocument/2006/relationships/worksheet" Target="worksheets/sheet3.xml"/><Relationship Id="rId21" Type="http://schemas.openxmlformats.org/officeDocument/2006/relationships/externalLink" Target="externalLinks/externalLink6.xml"/><Relationship Id="rId34" Type="http://schemas.openxmlformats.org/officeDocument/2006/relationships/externalLink" Target="externalLinks/externalLink19.xml"/><Relationship Id="rId42" Type="http://schemas.openxmlformats.org/officeDocument/2006/relationships/externalLink" Target="externalLinks/externalLink27.xml"/><Relationship Id="rId47" Type="http://schemas.openxmlformats.org/officeDocument/2006/relationships/externalLink" Target="externalLinks/externalLink32.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externalLink" Target="externalLinks/externalLink10.xml"/><Relationship Id="rId33" Type="http://schemas.openxmlformats.org/officeDocument/2006/relationships/externalLink" Target="externalLinks/externalLink18.xml"/><Relationship Id="rId38" Type="http://schemas.openxmlformats.org/officeDocument/2006/relationships/externalLink" Target="externalLinks/externalLink23.xml"/><Relationship Id="rId46" Type="http://schemas.openxmlformats.org/officeDocument/2006/relationships/externalLink" Target="externalLinks/externalLink3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29" Type="http://schemas.openxmlformats.org/officeDocument/2006/relationships/externalLink" Target="externalLinks/externalLink14.xml"/><Relationship Id="rId41"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9.xml"/><Relationship Id="rId32" Type="http://schemas.openxmlformats.org/officeDocument/2006/relationships/externalLink" Target="externalLinks/externalLink17.xml"/><Relationship Id="rId37" Type="http://schemas.openxmlformats.org/officeDocument/2006/relationships/externalLink" Target="externalLinks/externalLink22.xml"/><Relationship Id="rId40" Type="http://schemas.openxmlformats.org/officeDocument/2006/relationships/externalLink" Target="externalLinks/externalLink25.xml"/><Relationship Id="rId45" Type="http://schemas.openxmlformats.org/officeDocument/2006/relationships/externalLink" Target="externalLinks/externalLink3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8.xml"/><Relationship Id="rId28" Type="http://schemas.openxmlformats.org/officeDocument/2006/relationships/externalLink" Target="externalLinks/externalLink13.xml"/><Relationship Id="rId36" Type="http://schemas.openxmlformats.org/officeDocument/2006/relationships/externalLink" Target="externalLinks/externalLink21.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4.xml"/><Relationship Id="rId31" Type="http://schemas.openxmlformats.org/officeDocument/2006/relationships/externalLink" Target="externalLinks/externalLink16.xml"/><Relationship Id="rId44" Type="http://schemas.openxmlformats.org/officeDocument/2006/relationships/externalLink" Target="externalLinks/externalLink2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7.xml"/><Relationship Id="rId27" Type="http://schemas.openxmlformats.org/officeDocument/2006/relationships/externalLink" Target="externalLinks/externalLink12.xml"/><Relationship Id="rId30" Type="http://schemas.openxmlformats.org/officeDocument/2006/relationships/externalLink" Target="externalLinks/externalLink15.xml"/><Relationship Id="rId35" Type="http://schemas.openxmlformats.org/officeDocument/2006/relationships/externalLink" Target="externalLinks/externalLink20.xml"/><Relationship Id="rId43" Type="http://schemas.openxmlformats.org/officeDocument/2006/relationships/externalLink" Target="externalLinks/externalLink28.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85725</xdr:colOff>
          <xdr:row>5</xdr:row>
          <xdr:rowOff>19050</xdr:rowOff>
        </xdr:from>
        <xdr:to>
          <xdr:col>5</xdr:col>
          <xdr:colOff>1085850</xdr:colOff>
          <xdr:row>7</xdr:row>
          <xdr:rowOff>171450</xdr:rowOff>
        </xdr:to>
        <xdr:sp macro="" textlink="">
          <xdr:nvSpPr>
            <xdr:cNvPr id="9217" name="Object 1" hidden="1">
              <a:extLst>
                <a:ext uri="{63B3BB69-23CF-44E3-9099-C40C66FF867C}">
                  <a14:compatExt spid="_x0000_s9217"/>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85725</xdr:colOff>
          <xdr:row>4</xdr:row>
          <xdr:rowOff>57150</xdr:rowOff>
        </xdr:from>
        <xdr:to>
          <xdr:col>4</xdr:col>
          <xdr:colOff>990600</xdr:colOff>
          <xdr:row>7</xdr:row>
          <xdr:rowOff>9525</xdr:rowOff>
        </xdr:to>
        <xdr:sp macro="" textlink="">
          <xdr:nvSpPr>
            <xdr:cNvPr id="9218" name="Object 2" hidden="1">
              <a:extLst>
                <a:ext uri="{63B3BB69-23CF-44E3-9099-C40C66FF867C}">
                  <a14:compatExt spid="_x0000_s9218"/>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209550</xdr:colOff>
          <xdr:row>3</xdr:row>
          <xdr:rowOff>238125</xdr:rowOff>
        </xdr:from>
        <xdr:to>
          <xdr:col>10</xdr:col>
          <xdr:colOff>390525</xdr:colOff>
          <xdr:row>3</xdr:row>
          <xdr:rowOff>885825</xdr:rowOff>
        </xdr:to>
        <xdr:sp macro="" textlink="">
          <xdr:nvSpPr>
            <xdr:cNvPr id="10241" name="Object 1" hidden="1">
              <a:extLst>
                <a:ext uri="{63B3BB69-23CF-44E3-9099-C40C66FF867C}">
                  <a14:compatExt spid="_x0000_s10241"/>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152400</xdr:colOff>
          <xdr:row>3</xdr:row>
          <xdr:rowOff>809625</xdr:rowOff>
        </xdr:from>
        <xdr:to>
          <xdr:col>8</xdr:col>
          <xdr:colOff>1143000</xdr:colOff>
          <xdr:row>4</xdr:row>
          <xdr:rowOff>142875</xdr:rowOff>
        </xdr:to>
        <xdr:sp macro="" textlink="">
          <xdr:nvSpPr>
            <xdr:cNvPr id="10242" name="Object 2" hidden="1">
              <a:extLst>
                <a:ext uri="{63B3BB69-23CF-44E3-9099-C40C66FF867C}">
                  <a14:compatExt spid="_x0000_s10242"/>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104775</xdr:colOff>
          <xdr:row>3</xdr:row>
          <xdr:rowOff>238125</xdr:rowOff>
        </xdr:from>
        <xdr:to>
          <xdr:col>6</xdr:col>
          <xdr:colOff>962025</xdr:colOff>
          <xdr:row>3</xdr:row>
          <xdr:rowOff>933450</xdr:rowOff>
        </xdr:to>
        <xdr:sp macro="" textlink="">
          <xdr:nvSpPr>
            <xdr:cNvPr id="13313" name="Object 1" hidden="1">
              <a:extLst>
                <a:ext uri="{63B3BB69-23CF-44E3-9099-C40C66FF867C}">
                  <a14:compatExt spid="_x0000_s13313"/>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57150</xdr:colOff>
          <xdr:row>3</xdr:row>
          <xdr:rowOff>352425</xdr:rowOff>
        </xdr:from>
        <xdr:to>
          <xdr:col>5</xdr:col>
          <xdr:colOff>762000</xdr:colOff>
          <xdr:row>3</xdr:row>
          <xdr:rowOff>762000</xdr:rowOff>
        </xdr:to>
        <xdr:sp macro="" textlink="">
          <xdr:nvSpPr>
            <xdr:cNvPr id="13314" name="Object 2" hidden="1">
              <a:extLst>
                <a:ext uri="{63B3BB69-23CF-44E3-9099-C40C66FF867C}">
                  <a14:compatExt spid="_x0000_s13314"/>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WINDOWS\Desktop\REMIS1\RE_Dec_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ns\pns_D\M.I.S\2006\dec\MPZPJA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rrs\SBM\MPZ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comp1\c\WINDOWS\Desktop\REMIS1\MPZPJAN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nts%20and%20Settings\NEWUSER\Local%20Settings\Temporary%20Internet%20Files\Content.IE5\P8O6NL7M\rrs\SBM\RE_Dec_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e2\D\makwana\MMR\M.I.S\HO_MIS06-07\HO_Oct06\jm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ns\pns_D\M.I.S\2006\dec\Mpzp1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pdp\ganesha\GEB_Anand\SHP_TD_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02-pgom-pbr\Decap_F\MY%20DOCUMENT--170308\Presentation%2017-01-08\PBR%20atc%20mtg%20format%20JAN-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Tech1\tech1_c\WINDOWS\Desktop\TATKAL2002\Summary.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Tech-4\d\Tech-4\2007-08\APDRP\July-07\S.I.WORKS-PRO%2038%20(A,B,C)%2039(A,B,C)July-0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Documents%20and%20Settings\corporate\Local%20Settings\Temporary%20Internet%20Files\Content.IE5\9SJOSIRF\01-05-07_PBR%2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AMR-1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e02-pgom-pbr\Decap_F\AMR-1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Tech-2\tech2_D\SE%20CONF\JUN%2006\page%205%20to.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Documents%20and%20Settings\ntshukla11739\Local%20Settings\Temporary%20Internet%20Files\Content.IE5\6VWFGNC1\INTERRUPTIONS%20New.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pdp\ganesha\GEB_Anand\ST\st\s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cheme-tmk\schm_d\TECH-1_0506\ADB-1804\TECH-1\si\SIREPORTS-2003-04.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CistMast_SteelQt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Users\dnyadav4828\Desktop\SOP\Qtr%20III-2022-23-Accident%20details.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Users\dnyadav4828\Desktop\SOP\MGVCL%20SoP_IV_All_W_212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E:\DNYADAV%20%20%2005072022\SOP\SOP\SOP%202022-23\II%20QTR\SoP_Q1_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SOP_Quatrely\SOP_2223\SOP\SoP_Q1_F.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Users\dnyadav4828\Desktop\SOP\Q-3-SAIFI-SAIDI-MAIFI%20.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Users\dnyadav4828\Desktop\SOP\GERC%20SoP%20Format%206_13%20MIS%20FY%2022-23%20Q3.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Users\dnyadav4828\Desktop\SOP\SoP_Q-1-2022-23.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Users\dnyadav4828\Desktop\SOP\SoP_Q-3-2022-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shp_T_D_drive"/>
      <sheetName val="SUM-04-05"/>
      <sheetName val="T_D COMP"/>
      <sheetName val="PRO_39_C"/>
      <sheetName val="locationwise activities"/>
      <sheetName val="SUM_04_05"/>
      <sheetName val="zpF0001"/>
      <sheetName val="mpmla wise pp01_02"/>
      <sheetName val="Recovered_Sheet5"/>
      <sheetName val="R2-S1-mthws-prog"/>
      <sheetName val="zp0001_MAR"/>
      <sheetName val="mpmla wise pp0001"/>
      <sheetName val="Sheet1"/>
      <sheetName val="mpmla wise pp02_03"/>
      <sheetName val="Sheet2"/>
      <sheetName val="MASTER (2)"/>
      <sheetName val="Network Accident"/>
      <sheetName val="LMAIN"/>
      <sheetName val="shp_T&amp;D_drive"/>
      <sheetName val="catcum (3)"/>
      <sheetName val="Raw Data"/>
      <sheetName val="SUMMARY(AUTO)"/>
      <sheetName val="REF"/>
      <sheetName val="LIST"/>
      <sheetName val="ESD REASON"/>
      <sheetName val="SF REASON"/>
      <sheetName val="Ma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Name of Lines"/>
      <sheetName val="T_D COMP"/>
      <sheetName val="SuvP_Ltg_Catwise"/>
      <sheetName val="PP_Ltg_Catwise"/>
      <sheetName val="SuvP_Ind_Catwise "/>
      <sheetName val="PP_Ind_Catwise "/>
      <sheetName val="shp_T&amp;D_drive"/>
      <sheetName val="shp_T_D_drive"/>
      <sheetName val="FDR MST"/>
      <sheetName val="mpmla wise pp01_02"/>
      <sheetName val="TLPPOCT"/>
      <sheetName val="MPZPJAN1"/>
      <sheetName val="AG UN METER"/>
      <sheetName val="PRO_39_C"/>
      <sheetName val="REF"/>
      <sheetName val="Sheet2"/>
      <sheetName val="BTD DIV"/>
      <sheetName val="GDN DIV"/>
      <sheetName val="MTHWISE FAIL"/>
      <sheetName val="PASTE"/>
      <sheetName val="ACN_PLN  _2_"/>
      <sheetName val="Book1"/>
      <sheetName val="ann10"/>
      <sheetName val="Format"/>
    </sheetNames>
    <sheetDataSet>
      <sheetData sheetId="0" refreshError="1"/>
      <sheetData sheetId="1" refreshError="1"/>
      <sheetData sheetId="2" refreshError="1"/>
      <sheetData sheetId="3" refreshError="1"/>
      <sheetData sheetId="4" refreshError="1">
        <row r="166">
          <cell r="A166">
            <v>2</v>
          </cell>
          <cell r="B166" t="str">
            <v>Shri Subhashbhai Shelat MLA</v>
          </cell>
          <cell r="C166" t="str">
            <v>Shilli ,Devram pura</v>
          </cell>
        </row>
        <row r="168">
          <cell r="A168">
            <v>1</v>
          </cell>
          <cell r="B168" t="str">
            <v>Shri Sundersinh Chauhan MLA</v>
          </cell>
          <cell r="C168" t="str">
            <v>Devkivansol Jibhaipura</v>
          </cell>
        </row>
        <row r="169">
          <cell r="A169">
            <v>2</v>
          </cell>
          <cell r="B169" t="str">
            <v>Shri Sundersinh Chauhan MLA</v>
          </cell>
          <cell r="C169" t="str">
            <v>Bhikhapura</v>
          </cell>
        </row>
        <row r="170">
          <cell r="A170">
            <v>3</v>
          </cell>
          <cell r="B170" t="str">
            <v>Shri Sundersinh Chauhan MLA</v>
          </cell>
          <cell r="C170" t="str">
            <v>Chapra Indiraawas</v>
          </cell>
        </row>
        <row r="172">
          <cell r="B172" t="str">
            <v xml:space="preserve"> TOTAL 1999-2000</v>
          </cell>
        </row>
      </sheetData>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01_02_SPILL (2)"/>
      <sheetName val="ZP01_02spill_2 (2)"/>
      <sheetName val="ZP_01_02 (2)"/>
      <sheetName val="ZP01_02SPILL_TALWISE (2)"/>
      <sheetName val="ZP_02SPILL_TALWISE"/>
      <sheetName val="ZP URBAN IV_V (2)"/>
      <sheetName val="ggy-mpmla"/>
      <sheetName val="GOKUL"/>
      <sheetName val="KJ_PATRAK_1&amp;2"/>
      <sheetName val="yw mpmlaws sumary"/>
      <sheetName val="mpwc9900"/>
      <sheetName val="mpmla WC_01_02 "/>
      <sheetName val="mpmla_wc_0203"/>
      <sheetName val="mpmla wise pp02_03"/>
      <sheetName val="Sheet1"/>
      <sheetName val="mpmla_DIVWISE_02_03"/>
      <sheetName val="zp01_02_SPILL"/>
      <sheetName val="ZP01_02spill_2"/>
      <sheetName val="ZP_01_02"/>
      <sheetName val="ZP01_02SPILL_TALWISE"/>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ZP_01_02 MARCH02"/>
      <sheetName val="mpwc9900_distws"/>
      <sheetName val="mpwc0001_Distws"/>
      <sheetName val="mpmla WC_0102_Distws "/>
      <sheetName val="mpmla_wc_0203_Distws"/>
      <sheetName val="mpmla_wc_0304"/>
      <sheetName val="mpmla wise paid pending"/>
      <sheetName val="zp_vill.wise_AD_2.3.04"/>
      <sheetName val="JULY_03"/>
      <sheetName val="AUG_03 "/>
      <sheetName val="SEP_03 "/>
      <sheetName val="OCT_03"/>
      <sheetName val="nov_03"/>
      <sheetName val="DEC_03 "/>
      <sheetName val="JAN_04"/>
      <sheetName val="feb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al_divwise_PP"/>
      <sheetName val="mpmla_wc_1103_DISTWISE"/>
      <sheetName val="ZP_TALWISE_Progress"/>
      <sheetName val="Sheet2"/>
      <sheetName val="Energy_units_0102"/>
      <sheetName val="Energy_units_0203 "/>
      <sheetName val="zp_vill.wise"/>
      <sheetName val="mpmla wise pp0001"/>
      <sheetName val="zpF0001"/>
      <sheetName val="shp_T_D_drive"/>
      <sheetName val="shp_T&amp;D_drive"/>
      <sheetName val="mpmla wise pp01_02"/>
      <sheetName val="LMAIN"/>
      <sheetName val="TLPPOCT"/>
      <sheetName val="AG UN METER"/>
      <sheetName val="#REF"/>
      <sheetName val="JOB Sent (7A.11)"/>
      <sheetName val="Master Data"/>
      <sheetName val="Tech-Loss Auto"/>
      <sheetName val="ENTRY"/>
      <sheetName val="MASTER"/>
      <sheetName val="REF"/>
      <sheetName val="T_D COMP"/>
      <sheetName val="Book1"/>
      <sheetName val="MPZP"/>
      <sheetName val="CDSteelMa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mpmla wise pp02_03"/>
      <sheetName val="mpmla wise pp01_02"/>
      <sheetName val="shp_T&amp;D_drive"/>
      <sheetName val="TLPPOCT"/>
      <sheetName val="June_07"/>
      <sheetName val="July_07"/>
      <sheetName val="Aug_07"/>
      <sheetName val="LMAIN"/>
      <sheetName val="MPZPJAN1"/>
      <sheetName val="R2-S1-mthws-prog"/>
      <sheetName val="shp_T_D_drive"/>
      <sheetName val="Book1"/>
      <sheetName val="Recovered_Sheet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2_03"/>
      <sheetName val="mpmla wise pp0001"/>
      <sheetName val="shp_T&amp;D_drive"/>
      <sheetName val="TLPPOCT"/>
      <sheetName val="R2-S1-mthws-prog"/>
      <sheetName val="LMAIN"/>
      <sheetName val="shp_T_D_driv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mpmla wise pp01_02"/>
      <sheetName val="FDR MST"/>
      <sheetName val="Recovered_Sheet5"/>
      <sheetName val="SuvP_Ltg_Catwise"/>
      <sheetName val="PP_Ltg_Catwise"/>
      <sheetName val="SuvP_Ind_Catwise "/>
      <sheetName val="PP_Ind_Catwise "/>
      <sheetName val="zpF0001"/>
      <sheetName val="mpmla wise pp0001"/>
      <sheetName val="mpmla wise pp02_03"/>
      <sheetName val="accd-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warding"/>
      <sheetName val="INDEX"/>
      <sheetName val="Ind-reg"/>
      <sheetName val="RegP-Ind-Mthrwise"/>
      <sheetName val="SuvP-Ind-Catwise "/>
      <sheetName val="PP-Ind-Catwise "/>
      <sheetName val="Reasons-PP-Ind"/>
      <sheetName val="No-Load-Ind"/>
      <sheetName val="LTG-reg"/>
      <sheetName val="RegP-Ltg-Mthrwise "/>
      <sheetName val="SuvP-Ltg-Catwise"/>
      <sheetName val="PP-Ltg-Catwise"/>
      <sheetName val="Reasons-PP-LTG"/>
      <sheetName val="No-Load-Ltg"/>
      <sheetName val="KJ-State"/>
      <sheetName val="Ach-KJ-State"/>
      <sheetName val="Zuppad-Appli"/>
      <sheetName val="Ach-Zu"/>
      <sheetName val="AREP-Appli"/>
      <sheetName val="Ach-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TLPPOCT"/>
      <sheetName val="mpmla wise pp02_03"/>
      <sheetName val="mpmla wise pp01_02"/>
      <sheetName val="SuvP_Ltg_Catwise"/>
      <sheetName val="PP_Ltg_Catwise"/>
      <sheetName val="SuvP_Ind_Catwise "/>
      <sheetName val="PP_Ind_Catwise "/>
      <sheetName val="New AG UN METER"/>
      <sheetName val="R2-S1-mthws-prog"/>
      <sheetName val="zpF0001"/>
      <sheetName val="REPORT"/>
      <sheetName val="Rep_New_RSO"/>
      <sheetName val="FDR MST"/>
      <sheetName val="CDSteelMaster"/>
      <sheetName val="SDO"/>
      <sheetName val="PGVCL-Link"/>
      <sheetName val="mpmla wise pp0001"/>
      <sheetName val="PRO_39_C"/>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zpF0001"/>
      <sheetName val="Recovered_Sheet5"/>
      <sheetName val="mpmla wise pp0001"/>
      <sheetName val="shp_T&amp;D_drive"/>
      <sheetName val="mpmla wise pp02_03"/>
      <sheetName val="TLPPOCT"/>
      <sheetName val="Summary- ppt "/>
      <sheetName val="ph-1 officerwise"/>
      <sheetName val="ph-2 officerwise"/>
      <sheetName val="ph-3 officerwise"/>
      <sheetName val="jgy-pr1"/>
      <sheetName val="jgy-pr2"/>
      <sheetName val="jgy-pr3"/>
      <sheetName val="jgy-pr4"/>
      <sheetName val="Summary officer loss"/>
      <sheetName val="Summary-ppt"/>
      <sheetName val="jgy-ph-1-losses-summary"/>
      <sheetName val="jgy-ph-3-losses-summary"/>
      <sheetName val="jgy-ph-2-losses-summary"/>
      <sheetName val="jgy-ph-4-losses-summary"/>
      <sheetName val="SuvP_Ltg_Catwise"/>
      <sheetName val="PP_Ltg_Catwise"/>
      <sheetName val="SuvP_Ind_Catwise "/>
      <sheetName val="PP_Ind_Catwise "/>
      <sheetName val="Mpzp1201"/>
      <sheetName val="Ann8"/>
      <sheetName val="ann9"/>
      <sheetName val="ann10"/>
      <sheetName val="shp_T_D_drive"/>
      <sheetName val="Book1"/>
      <sheetName val="New AG UN METER"/>
      <sheetName val="REPORT"/>
      <sheetName val="DEPARTMENTAL"/>
      <sheetName val="Do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PRO_39_C"/>
      <sheetName val="SHP_TD_00"/>
      <sheetName val="T_D COMP"/>
      <sheetName val="HTVR CO_"/>
      <sheetName val="Sheet2"/>
      <sheetName val="Book1"/>
      <sheetName val="FDR MS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T_D COMP"/>
      <sheetName val="LMAIN"/>
      <sheetName val="R2-S1-mthws-prog"/>
      <sheetName val="TLPPOCT"/>
      <sheetName val="zpF0001"/>
      <sheetName val="locationwise activities"/>
      <sheetName val="mpmla wise pp0001"/>
      <sheetName val="zp0001_MAR"/>
      <sheetName val="TALUKA Wise"/>
      <sheetName val="Recovered_Sheet5"/>
      <sheetName val="117"/>
      <sheetName val="mpmla wise pp02_03"/>
      <sheetName val="SuvP_Ltg_Catwise"/>
      <sheetName val="PP_Ltg_Catwise"/>
      <sheetName val="SuvP_Ind_Catwise "/>
      <sheetName val="PP_Ind_Catwise "/>
      <sheetName val="mpmla wise paid pending"/>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LMAIN"/>
      <sheetName val="Recovered_Sheet5"/>
      <sheetName val="ruf fmp"/>
      <sheetName val="TLPPOCT"/>
      <sheetName val="mpmla wise pp01_02"/>
      <sheetName val="SuvP_Ltg_Catwise"/>
      <sheetName val="PP_Ltg_Catwise"/>
      <sheetName val="SuvP_Ind_Catwise "/>
      <sheetName val="PP_Ind_Catwise "/>
      <sheetName val="zpF0001"/>
      <sheetName val="compar jgy"/>
      <sheetName val="COMPARE AG"/>
      <sheetName val="SUM-04-05"/>
      <sheetName val="CDSteelMaster"/>
      <sheetName val="REPORT"/>
      <sheetName val="LOOKUPS"/>
      <sheetName val="T_D COMP"/>
      <sheetName val="04REL"/>
      <sheetName val="Book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_1"/>
      <sheetName val="cm_2"/>
      <sheetName val="cm_3"/>
      <sheetName val="DMTHL NEW"/>
      <sheetName val="graph"/>
      <sheetName val="compare urbn"/>
      <sheetName val="compar jgy"/>
      <sheetName val="COMPARE AG"/>
      <sheetName val="SUMMURY"/>
      <sheetName val="Sheet1"/>
      <sheetName val="vigilance"/>
      <sheetName val="CMTHL 07_08"/>
      <sheetName val="URBN"/>
      <sheetName val="IND"/>
      <sheetName val="JGY"/>
      <sheetName val="AGDOM"/>
      <sheetName val="cmthl05-06-07"/>
      <sheetName val="shp_T_D_drive"/>
      <sheetName val="TLPPOCT"/>
      <sheetName val="mpmla wise pp02_03"/>
      <sheetName val="Recovered_Sheet5"/>
      <sheetName val="ruf fmp"/>
      <sheetName val="ACN_PLN  _2_"/>
      <sheetName val="REF"/>
      <sheetName val="mpmla wise pp01_02"/>
      <sheetName val="FDR MST"/>
      <sheetName val="shp_T&amp;D_drive"/>
      <sheetName val="Addl.40"/>
      <sheetName val="04REL"/>
    </sheetNames>
    <sheetDataSet>
      <sheetData sheetId="0" refreshError="1"/>
      <sheetData sheetId="1" refreshError="1"/>
      <sheetData sheetId="2" refreshError="1"/>
      <sheetData sheetId="3" refreshError="1"/>
      <sheetData sheetId="4" refreshError="1"/>
      <sheetData sheetId="5" refreshError="1"/>
      <sheetData sheetId="6" refreshError="1">
        <row r="1">
          <cell r="B1" t="str">
            <v>PGVCL  CIRCLE  OFFICE  PORBANDAR</v>
          </cell>
        </row>
        <row r="3">
          <cell r="B3" t="str">
            <v xml:space="preserve">JGY 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MAJIVANA</v>
          </cell>
          <cell r="D8" t="str">
            <v>JGY</v>
          </cell>
          <cell r="E8" t="str">
            <v>LT</v>
          </cell>
          <cell r="F8">
            <v>8.84</v>
          </cell>
          <cell r="G8">
            <v>60.27</v>
          </cell>
          <cell r="H8">
            <v>42.34</v>
          </cell>
        </row>
        <row r="9">
          <cell r="B9" t="str">
            <v>BAGVADAR</v>
          </cell>
          <cell r="C9" t="str">
            <v>NAGKA</v>
          </cell>
          <cell r="D9" t="str">
            <v>JGY</v>
          </cell>
          <cell r="E9" t="str">
            <v>LT</v>
          </cell>
          <cell r="F9">
            <v>4.62</v>
          </cell>
          <cell r="G9">
            <v>68.790000000000006</v>
          </cell>
          <cell r="H9">
            <v>94.38</v>
          </cell>
        </row>
        <row r="10">
          <cell r="B10" t="str">
            <v>BAGVADAR</v>
          </cell>
          <cell r="C10" t="str">
            <v>BAGVADAR-JGY</v>
          </cell>
          <cell r="D10" t="str">
            <v>JGY</v>
          </cell>
          <cell r="E10" t="str">
            <v>LT</v>
          </cell>
          <cell r="F10">
            <v>5.43</v>
          </cell>
          <cell r="G10">
            <v>25.56</v>
          </cell>
          <cell r="H10">
            <v>58.07</v>
          </cell>
        </row>
        <row r="11">
          <cell r="B11" t="str">
            <v>BAGVADAR</v>
          </cell>
          <cell r="C11" t="str">
            <v>SIMANI</v>
          </cell>
          <cell r="D11" t="str">
            <v>JGY</v>
          </cell>
          <cell r="E11" t="str">
            <v>LT</v>
          </cell>
          <cell r="F11">
            <v>4.21</v>
          </cell>
          <cell r="G11">
            <v>56.94</v>
          </cell>
          <cell r="H11">
            <v>96.84</v>
          </cell>
        </row>
        <row r="12">
          <cell r="B12" t="str">
            <v>BAGVADAR</v>
          </cell>
          <cell r="C12" t="str">
            <v>ROZIVADA</v>
          </cell>
          <cell r="D12" t="str">
            <v>JGY</v>
          </cell>
          <cell r="E12" t="str">
            <v>LT</v>
          </cell>
          <cell r="F12">
            <v>4.72</v>
          </cell>
          <cell r="G12">
            <v>36.78</v>
          </cell>
          <cell r="H12">
            <v>0</v>
          </cell>
        </row>
        <row r="13">
          <cell r="B13" t="str">
            <v>BAGVADAR</v>
          </cell>
          <cell r="C13" t="str">
            <v>ADVANA-JGY</v>
          </cell>
          <cell r="D13" t="str">
            <v>JGY</v>
          </cell>
          <cell r="E13" t="str">
            <v>LT</v>
          </cell>
          <cell r="F13">
            <v>4.97</v>
          </cell>
          <cell r="G13">
            <v>37.75</v>
          </cell>
          <cell r="H13">
            <v>63.91</v>
          </cell>
        </row>
        <row r="14">
          <cell r="B14" t="str">
            <v>RANAVAV</v>
          </cell>
          <cell r="C14" t="str">
            <v>ADITYANA</v>
          </cell>
          <cell r="D14" t="str">
            <v>JGY</v>
          </cell>
          <cell r="E14" t="str">
            <v>LT</v>
          </cell>
          <cell r="F14">
            <v>5.07</v>
          </cell>
          <cell r="G14">
            <v>76.599999999999994</v>
          </cell>
          <cell r="H14">
            <v>91.43</v>
          </cell>
        </row>
        <row r="15">
          <cell r="B15" t="str">
            <v>RANAVAV</v>
          </cell>
          <cell r="C15" t="str">
            <v>DHARAMPUR</v>
          </cell>
          <cell r="D15" t="str">
            <v>JGY</v>
          </cell>
          <cell r="E15" t="str">
            <v>LT</v>
          </cell>
          <cell r="F15">
            <v>5.25</v>
          </cell>
          <cell r="G15">
            <v>-24.14</v>
          </cell>
          <cell r="H15">
            <v>-29.19</v>
          </cell>
        </row>
        <row r="16">
          <cell r="B16" t="str">
            <v>RANAVAV</v>
          </cell>
          <cell r="C16" t="str">
            <v>BHOD</v>
          </cell>
          <cell r="D16" t="str">
            <v>JGY</v>
          </cell>
          <cell r="E16" t="str">
            <v>LT</v>
          </cell>
          <cell r="F16">
            <v>5.16</v>
          </cell>
          <cell r="G16">
            <v>28.72</v>
          </cell>
          <cell r="H16">
            <v>42.84</v>
          </cell>
        </row>
        <row r="17">
          <cell r="B17" t="str">
            <v>RANAVAV</v>
          </cell>
          <cell r="C17" t="str">
            <v>BORDI/ANIYARI</v>
          </cell>
          <cell r="D17" t="str">
            <v>JGY</v>
          </cell>
          <cell r="E17" t="str">
            <v>LT</v>
          </cell>
          <cell r="F17">
            <v>7.03</v>
          </cell>
          <cell r="G17">
            <v>57.9</v>
          </cell>
          <cell r="H17">
            <v>95.37</v>
          </cell>
        </row>
        <row r="18">
          <cell r="B18" t="str">
            <v>RANAVAV</v>
          </cell>
          <cell r="C18" t="str">
            <v>PADARDI</v>
          </cell>
          <cell r="D18" t="str">
            <v>JGY</v>
          </cell>
          <cell r="E18" t="str">
            <v>LT</v>
          </cell>
          <cell r="F18">
            <v>5.92</v>
          </cell>
          <cell r="G18">
            <v>80.760000000000005</v>
          </cell>
          <cell r="H18">
            <v>73.72</v>
          </cell>
        </row>
        <row r="19">
          <cell r="B19" t="str">
            <v>RANAVAV</v>
          </cell>
          <cell r="C19" t="str">
            <v>VANSJALIYA</v>
          </cell>
          <cell r="D19" t="str">
            <v>JGY</v>
          </cell>
          <cell r="E19" t="str">
            <v>LT</v>
          </cell>
          <cell r="F19">
            <v>5.92</v>
          </cell>
          <cell r="G19">
            <v>0</v>
          </cell>
        </row>
        <row r="20">
          <cell r="B20" t="str">
            <v>KUTIYANA</v>
          </cell>
          <cell r="C20" t="str">
            <v>KANSABAD</v>
          </cell>
          <cell r="D20" t="str">
            <v>JGY</v>
          </cell>
          <cell r="E20" t="str">
            <v>LT</v>
          </cell>
          <cell r="F20">
            <v>5.89</v>
          </cell>
          <cell r="G20">
            <v>60.86</v>
          </cell>
          <cell r="H20">
            <v>86.73</v>
          </cell>
        </row>
        <row r="21">
          <cell r="B21" t="str">
            <v>KUTIYANA</v>
          </cell>
          <cell r="C21" t="str">
            <v>KHIJDAD</v>
          </cell>
          <cell r="D21" t="str">
            <v>JGY</v>
          </cell>
          <cell r="E21" t="str">
            <v>LT</v>
          </cell>
          <cell r="F21">
            <v>4.68</v>
          </cell>
          <cell r="G21">
            <v>47.57</v>
          </cell>
          <cell r="H21">
            <v>39.65</v>
          </cell>
        </row>
        <row r="22">
          <cell r="B22" t="str">
            <v>KUTIYANA</v>
          </cell>
          <cell r="C22" t="str">
            <v>ISHWARIYA</v>
          </cell>
          <cell r="D22" t="str">
            <v>JGY</v>
          </cell>
          <cell r="E22" t="str">
            <v>LT</v>
          </cell>
          <cell r="F22">
            <v>10.08</v>
          </cell>
          <cell r="G22">
            <v>53.39</v>
          </cell>
          <cell r="H22">
            <v>23.92</v>
          </cell>
        </row>
        <row r="23">
          <cell r="B23" t="str">
            <v>KUTIYANA</v>
          </cell>
          <cell r="C23" t="str">
            <v>GOKARAN</v>
          </cell>
          <cell r="D23" t="str">
            <v>JGY</v>
          </cell>
          <cell r="E23" t="str">
            <v>LT</v>
          </cell>
          <cell r="F23">
            <v>5.31</v>
          </cell>
          <cell r="G23">
            <v>58.65</v>
          </cell>
          <cell r="H23">
            <v>49.14</v>
          </cell>
        </row>
        <row r="24">
          <cell r="B24" t="str">
            <v>KUTIYANA</v>
          </cell>
          <cell r="C24" t="str">
            <v>DESHINGA</v>
          </cell>
          <cell r="D24" t="str">
            <v>JGY</v>
          </cell>
          <cell r="E24" t="str">
            <v>LT</v>
          </cell>
          <cell r="F24">
            <v>5.07</v>
          </cell>
          <cell r="G24">
            <v>61.41</v>
          </cell>
          <cell r="H24">
            <v>83.43</v>
          </cell>
        </row>
        <row r="25">
          <cell r="B25" t="str">
            <v>KUTIYANA</v>
          </cell>
          <cell r="C25" t="str">
            <v>DADUKA</v>
          </cell>
          <cell r="D25" t="str">
            <v>JGY</v>
          </cell>
          <cell r="E25" t="str">
            <v>LT</v>
          </cell>
          <cell r="F25">
            <v>5.23</v>
          </cell>
          <cell r="G25">
            <v>0</v>
          </cell>
          <cell r="H25">
            <v>49.45</v>
          </cell>
        </row>
        <row r="26">
          <cell r="B26" t="str">
            <v>KUTIYANA</v>
          </cell>
          <cell r="C26" t="str">
            <v>UMIYA</v>
          </cell>
          <cell r="D26" t="str">
            <v>JGY</v>
          </cell>
          <cell r="E26" t="str">
            <v>LT</v>
          </cell>
          <cell r="F26">
            <v>5.23</v>
          </cell>
          <cell r="G26">
            <v>0</v>
          </cell>
        </row>
        <row r="27">
          <cell r="B27" t="str">
            <v>BANTWA</v>
          </cell>
          <cell r="C27" t="str">
            <v>DADAVA</v>
          </cell>
          <cell r="D27" t="str">
            <v>JGY</v>
          </cell>
          <cell r="E27" t="str">
            <v>MX</v>
          </cell>
          <cell r="F27">
            <v>6.77</v>
          </cell>
          <cell r="G27">
            <v>37.22</v>
          </cell>
          <cell r="H27">
            <v>68.989999999999995</v>
          </cell>
        </row>
        <row r="28">
          <cell r="B28" t="str">
            <v>BANTWA</v>
          </cell>
          <cell r="C28" t="str">
            <v>BANTWA(LIMBUDA)JGY</v>
          </cell>
          <cell r="D28" t="str">
            <v>JGY</v>
          </cell>
          <cell r="E28" t="str">
            <v>LT</v>
          </cell>
          <cell r="F28">
            <v>7.2</v>
          </cell>
          <cell r="G28">
            <v>52.05</v>
          </cell>
          <cell r="H28">
            <v>45.43</v>
          </cell>
        </row>
        <row r="29">
          <cell r="B29" t="str">
            <v>BANTWA</v>
          </cell>
          <cell r="C29" t="str">
            <v>BAGASARA</v>
          </cell>
          <cell r="D29" t="str">
            <v>JGY</v>
          </cell>
          <cell r="E29" t="str">
            <v>LT</v>
          </cell>
          <cell r="F29">
            <v>13.88</v>
          </cell>
          <cell r="G29">
            <v>67.53</v>
          </cell>
          <cell r="H29">
            <v>63.72</v>
          </cell>
        </row>
        <row r="30">
          <cell r="B30" t="str">
            <v>BANTWA</v>
          </cell>
          <cell r="C30" t="str">
            <v>INDRANA</v>
          </cell>
          <cell r="D30" t="str">
            <v>JGY</v>
          </cell>
          <cell r="E30" t="str">
            <v>LT</v>
          </cell>
          <cell r="F30">
            <v>6.72</v>
          </cell>
          <cell r="G30">
            <v>35.130000000000003</v>
          </cell>
          <cell r="H30">
            <v>33.43</v>
          </cell>
        </row>
        <row r="31">
          <cell r="B31" t="str">
            <v>COASTAL</v>
          </cell>
          <cell r="C31" t="str">
            <v>KOLIKHADA</v>
          </cell>
          <cell r="D31" t="str">
            <v>JGY</v>
          </cell>
          <cell r="E31" t="str">
            <v>LT</v>
          </cell>
          <cell r="F31">
            <v>3.76</v>
          </cell>
          <cell r="G31">
            <v>34.1</v>
          </cell>
          <cell r="H31">
            <v>-5.1100000000000003</v>
          </cell>
        </row>
        <row r="32">
          <cell r="B32" t="str">
            <v>COASTAL</v>
          </cell>
          <cell r="C32" t="str">
            <v>KHIMESHWAR</v>
          </cell>
          <cell r="D32" t="str">
            <v>JGY</v>
          </cell>
          <cell r="E32" t="str">
            <v>LT</v>
          </cell>
          <cell r="F32">
            <v>3.23</v>
          </cell>
          <cell r="G32">
            <v>63.79</v>
          </cell>
          <cell r="H32">
            <v>100</v>
          </cell>
        </row>
        <row r="33">
          <cell r="B33" t="str">
            <v>COASTAL</v>
          </cell>
          <cell r="C33" t="str">
            <v>GOSA/NARVAI</v>
          </cell>
          <cell r="D33" t="str">
            <v>JGY</v>
          </cell>
          <cell r="E33" t="str">
            <v>LT</v>
          </cell>
          <cell r="F33">
            <v>6.13</v>
          </cell>
          <cell r="G33">
            <v>75.400000000000006</v>
          </cell>
          <cell r="H33">
            <v>71.75</v>
          </cell>
        </row>
        <row r="34">
          <cell r="B34" t="str">
            <v>COASTAL</v>
          </cell>
          <cell r="C34" t="str">
            <v>TUKDA GOSA</v>
          </cell>
          <cell r="D34" t="str">
            <v>JGY</v>
          </cell>
          <cell r="E34" t="str">
            <v>LT</v>
          </cell>
          <cell r="F34">
            <v>8.8800000000000008</v>
          </cell>
          <cell r="G34">
            <v>44.54</v>
          </cell>
          <cell r="H34">
            <v>44.97</v>
          </cell>
        </row>
        <row r="35">
          <cell r="B35" t="str">
            <v>COASTAL</v>
          </cell>
          <cell r="C35" t="str">
            <v>NAVAGAM</v>
          </cell>
          <cell r="D35" t="str">
            <v>JGY</v>
          </cell>
          <cell r="E35" t="str">
            <v>LT</v>
          </cell>
          <cell r="F35">
            <v>5.28</v>
          </cell>
          <cell r="G35">
            <v>71.739999999999995</v>
          </cell>
          <cell r="H35">
            <v>57.81</v>
          </cell>
        </row>
        <row r="36">
          <cell r="B36" t="str">
            <v>COASTAL</v>
          </cell>
          <cell r="C36" t="str">
            <v>SHRINAGAR</v>
          </cell>
          <cell r="D36" t="str">
            <v>JGY</v>
          </cell>
          <cell r="E36" t="str">
            <v>LT</v>
          </cell>
          <cell r="F36">
            <v>4.6100000000000003</v>
          </cell>
          <cell r="G36">
            <v>28.7</v>
          </cell>
          <cell r="H36">
            <v>75.849999999999994</v>
          </cell>
        </row>
        <row r="37">
          <cell r="B37" t="str">
            <v>COASTAL</v>
          </cell>
          <cell r="C37" t="str">
            <v>VISAVADA JGY</v>
          </cell>
          <cell r="D37" t="str">
            <v>JGY</v>
          </cell>
          <cell r="E37" t="str">
            <v>LT</v>
          </cell>
          <cell r="F37">
            <v>4.87</v>
          </cell>
          <cell r="G37">
            <v>40.68</v>
          </cell>
          <cell r="H37">
            <v>61.56</v>
          </cell>
        </row>
        <row r="38">
          <cell r="B38" t="str">
            <v>COASTAL</v>
          </cell>
          <cell r="C38" t="str">
            <v>AMBARAMA</v>
          </cell>
          <cell r="D38" t="str">
            <v>JGY</v>
          </cell>
          <cell r="E38" t="str">
            <v>LT</v>
          </cell>
          <cell r="F38">
            <v>3.73</v>
          </cell>
          <cell r="G38">
            <v>19.25</v>
          </cell>
          <cell r="H38">
            <v>54.71</v>
          </cell>
        </row>
        <row r="39">
          <cell r="B39" t="str">
            <v>KSD-R-1</v>
          </cell>
          <cell r="C39" t="str">
            <v>SAKRANA</v>
          </cell>
          <cell r="D39" t="str">
            <v>JGY</v>
          </cell>
          <cell r="E39" t="str">
            <v>LT</v>
          </cell>
          <cell r="F39">
            <v>5.72</v>
          </cell>
          <cell r="G39">
            <v>71.83</v>
          </cell>
          <cell r="H39">
            <v>40.89</v>
          </cell>
        </row>
        <row r="40">
          <cell r="B40" t="str">
            <v>KSD-R-1</v>
          </cell>
          <cell r="C40" t="str">
            <v>PANKHAN</v>
          </cell>
          <cell r="D40" t="str">
            <v>JGY</v>
          </cell>
          <cell r="E40" t="str">
            <v>LT</v>
          </cell>
          <cell r="F40">
            <v>5.31</v>
          </cell>
          <cell r="G40">
            <v>43.02</v>
          </cell>
          <cell r="H40">
            <v>47.06</v>
          </cell>
        </row>
        <row r="41">
          <cell r="B41" t="str">
            <v>KSD-R-1</v>
          </cell>
          <cell r="C41" t="str">
            <v>AJAB</v>
          </cell>
          <cell r="D41" t="str">
            <v>JGY</v>
          </cell>
          <cell r="E41" t="str">
            <v>LT</v>
          </cell>
          <cell r="F41">
            <v>9.2100000000000009</v>
          </cell>
          <cell r="G41">
            <v>71.95</v>
          </cell>
          <cell r="H41">
            <v>82.08</v>
          </cell>
        </row>
        <row r="42">
          <cell r="B42" t="str">
            <v>KSD-R-1</v>
          </cell>
          <cell r="C42" t="str">
            <v>KARENI</v>
          </cell>
          <cell r="D42" t="str">
            <v>JGY</v>
          </cell>
          <cell r="E42" t="str">
            <v>LT</v>
          </cell>
          <cell r="F42">
            <v>6.38</v>
          </cell>
          <cell r="G42">
            <v>60.41</v>
          </cell>
          <cell r="H42">
            <v>97.76</v>
          </cell>
        </row>
        <row r="43">
          <cell r="B43" t="str">
            <v>KSD-R-1</v>
          </cell>
          <cell r="C43" t="str">
            <v>SILODAR</v>
          </cell>
          <cell r="D43" t="str">
            <v>JGY</v>
          </cell>
          <cell r="E43" t="str">
            <v>LT</v>
          </cell>
          <cell r="F43">
            <v>5</v>
          </cell>
          <cell r="G43">
            <v>0</v>
          </cell>
          <cell r="H43">
            <v>0</v>
          </cell>
        </row>
        <row r="44">
          <cell r="B44" t="str">
            <v>MALIYA</v>
          </cell>
          <cell r="C44" t="str">
            <v>MALIA</v>
          </cell>
          <cell r="D44" t="str">
            <v>JGY</v>
          </cell>
          <cell r="E44" t="str">
            <v>LT</v>
          </cell>
          <cell r="F44">
            <v>6.75</v>
          </cell>
          <cell r="G44">
            <v>45.04</v>
          </cell>
          <cell r="H44">
            <v>-3.99</v>
          </cell>
        </row>
        <row r="45">
          <cell r="B45" t="str">
            <v>MALIYA</v>
          </cell>
          <cell r="C45" t="str">
            <v>SAROVAR(DADHICHI)</v>
          </cell>
          <cell r="D45" t="str">
            <v>JGY</v>
          </cell>
          <cell r="E45" t="str">
            <v>LT</v>
          </cell>
          <cell r="F45">
            <v>6.48</v>
          </cell>
          <cell r="G45">
            <v>18.899999999999999</v>
          </cell>
          <cell r="H45">
            <v>87.42</v>
          </cell>
        </row>
        <row r="46">
          <cell r="B46" t="str">
            <v>MALIYA</v>
          </cell>
          <cell r="C46" t="str">
            <v>JAMVADI</v>
          </cell>
          <cell r="D46" t="str">
            <v>JGY</v>
          </cell>
          <cell r="E46" t="str">
            <v>LT</v>
          </cell>
          <cell r="F46">
            <v>4.75</v>
          </cell>
          <cell r="G46">
            <v>55.56</v>
          </cell>
          <cell r="H46">
            <v>97.3</v>
          </cell>
        </row>
        <row r="47">
          <cell r="B47" t="str">
            <v>MALIYA</v>
          </cell>
          <cell r="C47" t="str">
            <v>AMBECHA</v>
          </cell>
          <cell r="D47" t="str">
            <v>JGY</v>
          </cell>
          <cell r="E47" t="str">
            <v>LT</v>
          </cell>
          <cell r="F47">
            <v>3.5</v>
          </cell>
          <cell r="G47">
            <v>80.62</v>
          </cell>
          <cell r="H47">
            <v>56.02</v>
          </cell>
        </row>
        <row r="48">
          <cell r="B48" t="str">
            <v>MALIYA</v>
          </cell>
          <cell r="C48" t="str">
            <v>KARTIK</v>
          </cell>
          <cell r="D48" t="str">
            <v>JGY</v>
          </cell>
          <cell r="E48" t="str">
            <v>LT</v>
          </cell>
          <cell r="F48">
            <v>4.95</v>
          </cell>
          <cell r="G48">
            <v>56.07</v>
          </cell>
          <cell r="H48">
            <v>59.68</v>
          </cell>
        </row>
        <row r="49">
          <cell r="B49" t="str">
            <v>MALIYA</v>
          </cell>
          <cell r="C49" t="str">
            <v>AMBALGADH</v>
          </cell>
          <cell r="D49" t="str">
            <v>JGY</v>
          </cell>
          <cell r="E49" t="str">
            <v>LT</v>
          </cell>
          <cell r="F49">
            <v>6.16</v>
          </cell>
          <cell r="G49">
            <v>60.19</v>
          </cell>
          <cell r="H49">
            <v>98.03</v>
          </cell>
        </row>
        <row r="50">
          <cell r="B50" t="str">
            <v>KSD-R-2</v>
          </cell>
          <cell r="C50" t="str">
            <v>PADODAR</v>
          </cell>
          <cell r="D50" t="str">
            <v>JGY</v>
          </cell>
          <cell r="E50" t="str">
            <v>LT</v>
          </cell>
          <cell r="F50">
            <v>6.58</v>
          </cell>
          <cell r="G50">
            <v>74.39</v>
          </cell>
          <cell r="H50">
            <v>60.56</v>
          </cell>
        </row>
        <row r="51">
          <cell r="B51" t="str">
            <v>KSD-R-2</v>
          </cell>
          <cell r="C51" t="str">
            <v>JONPUR</v>
          </cell>
          <cell r="D51" t="str">
            <v>JGY</v>
          </cell>
          <cell r="E51" t="str">
            <v>LT</v>
          </cell>
          <cell r="F51">
            <v>7.78</v>
          </cell>
          <cell r="G51">
            <v>56.76</v>
          </cell>
          <cell r="H51">
            <v>89.22</v>
          </cell>
        </row>
        <row r="52">
          <cell r="B52" t="str">
            <v>KSD-R-2</v>
          </cell>
          <cell r="C52" t="str">
            <v>MESHWAN</v>
          </cell>
          <cell r="D52" t="str">
            <v>JGY</v>
          </cell>
          <cell r="E52" t="str">
            <v>LT</v>
          </cell>
          <cell r="F52">
            <v>7.01</v>
          </cell>
          <cell r="G52">
            <v>35.630000000000003</v>
          </cell>
          <cell r="H52">
            <v>40.869999999999997</v>
          </cell>
        </row>
        <row r="53">
          <cell r="B53" t="str">
            <v>KSD-R-2</v>
          </cell>
          <cell r="C53" t="str">
            <v>KHIRSARA-KSD</v>
          </cell>
          <cell r="D53" t="str">
            <v>JGY</v>
          </cell>
          <cell r="E53" t="str">
            <v>LT</v>
          </cell>
          <cell r="F53">
            <v>6.52</v>
          </cell>
          <cell r="G53">
            <v>76.680000000000007</v>
          </cell>
          <cell r="H53">
            <v>77.31</v>
          </cell>
        </row>
        <row r="54">
          <cell r="B54" t="str">
            <v>KSD-R-2</v>
          </cell>
          <cell r="C54" t="str">
            <v>TITODI</v>
          </cell>
          <cell r="D54" t="str">
            <v>JGY</v>
          </cell>
          <cell r="E54" t="str">
            <v>LT</v>
          </cell>
          <cell r="F54">
            <v>6.26</v>
          </cell>
          <cell r="G54">
            <v>60</v>
          </cell>
          <cell r="H54">
            <v>72.930000000000007</v>
          </cell>
        </row>
        <row r="55">
          <cell r="B55" t="str">
            <v>CHORWAD</v>
          </cell>
          <cell r="C55" t="str">
            <v>GAYATRI(GADU)</v>
          </cell>
          <cell r="D55" t="str">
            <v>JGY</v>
          </cell>
          <cell r="E55" t="str">
            <v>LT</v>
          </cell>
          <cell r="F55">
            <v>14.93</v>
          </cell>
          <cell r="G55">
            <v>19.09</v>
          </cell>
          <cell r="H55">
            <v>33.83</v>
          </cell>
        </row>
        <row r="56">
          <cell r="B56" t="str">
            <v>CHORWAD</v>
          </cell>
          <cell r="C56" t="str">
            <v>CHANDUVAV</v>
          </cell>
          <cell r="D56" t="str">
            <v>JGY</v>
          </cell>
          <cell r="E56" t="str">
            <v>MX</v>
          </cell>
          <cell r="F56">
            <v>9.26</v>
          </cell>
          <cell r="G56">
            <v>35.049999999999997</v>
          </cell>
          <cell r="H56">
            <v>57.79</v>
          </cell>
        </row>
        <row r="57">
          <cell r="B57" t="str">
            <v>CHORWAD</v>
          </cell>
          <cell r="C57" t="str">
            <v>CHORWAD</v>
          </cell>
          <cell r="D57" t="str">
            <v>JGY</v>
          </cell>
          <cell r="E57" t="str">
            <v>LT</v>
          </cell>
          <cell r="F57">
            <v>10.35</v>
          </cell>
          <cell r="G57">
            <v>49.82</v>
          </cell>
          <cell r="H57">
            <v>84.57</v>
          </cell>
        </row>
        <row r="58">
          <cell r="B58" t="str">
            <v>CHORWAD</v>
          </cell>
          <cell r="C58" t="str">
            <v>GHUMALI</v>
          </cell>
          <cell r="D58" t="str">
            <v>JGY</v>
          </cell>
          <cell r="E58" t="str">
            <v>LT</v>
          </cell>
          <cell r="F58">
            <v>4.05</v>
          </cell>
          <cell r="G58">
            <v>33.29</v>
          </cell>
          <cell r="H58">
            <v>26.74</v>
          </cell>
        </row>
        <row r="59">
          <cell r="B59" t="str">
            <v>CHORWAD</v>
          </cell>
          <cell r="C59" t="str">
            <v>SARSAVA</v>
          </cell>
          <cell r="D59" t="str">
            <v>JGY</v>
          </cell>
          <cell r="E59" t="str">
            <v>LT</v>
          </cell>
          <cell r="F59">
            <v>4.5199999999999996</v>
          </cell>
          <cell r="G59">
            <v>87.88</v>
          </cell>
          <cell r="H59">
            <v>65.06</v>
          </cell>
        </row>
        <row r="60">
          <cell r="B60" t="str">
            <v>CHORWAD</v>
          </cell>
          <cell r="C60" t="str">
            <v>BABARA</v>
          </cell>
          <cell r="D60" t="str">
            <v>JGY</v>
          </cell>
          <cell r="E60" t="str">
            <v>LT</v>
          </cell>
          <cell r="F60">
            <v>5.63</v>
          </cell>
          <cell r="G60">
            <v>72</v>
          </cell>
          <cell r="H60">
            <v>42.14</v>
          </cell>
        </row>
        <row r="61">
          <cell r="B61" t="str">
            <v>CHORWAD</v>
          </cell>
          <cell r="C61" t="str">
            <v>JALDHARA</v>
          </cell>
          <cell r="D61" t="str">
            <v>JGY</v>
          </cell>
          <cell r="E61" t="str">
            <v>LT</v>
          </cell>
          <cell r="F61">
            <v>9.9600000000000009</v>
          </cell>
          <cell r="G61">
            <v>64.87</v>
          </cell>
          <cell r="H61">
            <v>90.5</v>
          </cell>
        </row>
        <row r="62">
          <cell r="B62" t="str">
            <v>CHORWAD</v>
          </cell>
          <cell r="C62" t="str">
            <v>RAMESHWAR</v>
          </cell>
          <cell r="D62" t="str">
            <v>JGY</v>
          </cell>
          <cell r="E62" t="str">
            <v>LT</v>
          </cell>
          <cell r="F62">
            <v>4.8899999999999997</v>
          </cell>
          <cell r="G62">
            <v>73.400000000000006</v>
          </cell>
          <cell r="H62">
            <v>75.03</v>
          </cell>
        </row>
        <row r="63">
          <cell r="B63" t="str">
            <v>MGL-R</v>
          </cell>
          <cell r="C63" t="str">
            <v>MANKHETRA</v>
          </cell>
          <cell r="D63" t="str">
            <v>JGY</v>
          </cell>
          <cell r="E63" t="str">
            <v>LT</v>
          </cell>
          <cell r="F63">
            <v>4.8499999999999996</v>
          </cell>
          <cell r="G63">
            <v>72.290000000000006</v>
          </cell>
          <cell r="H63">
            <v>75.89</v>
          </cell>
        </row>
        <row r="64">
          <cell r="B64" t="str">
            <v>MGL-R</v>
          </cell>
          <cell r="C64" t="str">
            <v>VIRPUR</v>
          </cell>
          <cell r="D64" t="str">
            <v>JGY</v>
          </cell>
          <cell r="E64" t="str">
            <v>LT</v>
          </cell>
          <cell r="F64">
            <v>5.0199999999999996</v>
          </cell>
          <cell r="G64">
            <v>57.52</v>
          </cell>
          <cell r="H64">
            <v>-92.43</v>
          </cell>
        </row>
        <row r="65">
          <cell r="B65" t="str">
            <v>MGL-R</v>
          </cell>
          <cell r="C65" t="str">
            <v>ARENA</v>
          </cell>
          <cell r="D65" t="str">
            <v>JGY</v>
          </cell>
          <cell r="E65" t="str">
            <v>LT</v>
          </cell>
          <cell r="F65">
            <v>4.84</v>
          </cell>
          <cell r="G65">
            <v>41.34</v>
          </cell>
          <cell r="H65">
            <v>87.83</v>
          </cell>
        </row>
        <row r="66">
          <cell r="B66" t="str">
            <v>MGL-R</v>
          </cell>
          <cell r="C66" t="str">
            <v>NANDARKHI</v>
          </cell>
          <cell r="D66" t="str">
            <v>JGY</v>
          </cell>
          <cell r="E66" t="str">
            <v>LT</v>
          </cell>
          <cell r="F66">
            <v>3.94</v>
          </cell>
          <cell r="G66">
            <v>53.48</v>
          </cell>
          <cell r="H66">
            <v>45.74</v>
          </cell>
        </row>
        <row r="67">
          <cell r="B67" t="str">
            <v>MGL-R</v>
          </cell>
          <cell r="C67" t="str">
            <v>MAKTUPUR</v>
          </cell>
          <cell r="D67" t="str">
            <v>JGY</v>
          </cell>
          <cell r="E67" t="str">
            <v>LT</v>
          </cell>
          <cell r="F67">
            <v>7.68</v>
          </cell>
          <cell r="G67">
            <v>44.69</v>
          </cell>
          <cell r="H67">
            <v>43.06</v>
          </cell>
        </row>
        <row r="68">
          <cell r="B68" t="str">
            <v>MGL-R</v>
          </cell>
          <cell r="C68" t="str">
            <v>SULTANPUR</v>
          </cell>
          <cell r="D68" t="str">
            <v>JGY</v>
          </cell>
          <cell r="E68" t="str">
            <v>LT</v>
          </cell>
          <cell r="F68">
            <v>5</v>
          </cell>
          <cell r="G68">
            <v>0</v>
          </cell>
          <cell r="H68">
            <v>0</v>
          </cell>
        </row>
        <row r="69">
          <cell r="B69" t="str">
            <v>MADHAVPUR</v>
          </cell>
          <cell r="C69" t="str">
            <v>MADHAVPUR</v>
          </cell>
          <cell r="D69" t="str">
            <v>JGY</v>
          </cell>
          <cell r="E69" t="str">
            <v>LT</v>
          </cell>
          <cell r="F69">
            <v>4.96</v>
          </cell>
          <cell r="G69">
            <v>46.41</v>
          </cell>
          <cell r="H69">
            <v>92.5</v>
          </cell>
        </row>
        <row r="70">
          <cell r="B70" t="str">
            <v>MADHAVPUR</v>
          </cell>
          <cell r="C70" t="str">
            <v>AJAK</v>
          </cell>
          <cell r="D70" t="str">
            <v>JGY</v>
          </cell>
          <cell r="E70" t="str">
            <v>LT</v>
          </cell>
          <cell r="F70">
            <v>4.21</v>
          </cell>
          <cell r="G70">
            <v>58.02</v>
          </cell>
          <cell r="H70">
            <v>71.41</v>
          </cell>
        </row>
        <row r="71">
          <cell r="B71" t="str">
            <v>MADHAVPUR</v>
          </cell>
          <cell r="C71" t="str">
            <v>PATA</v>
          </cell>
          <cell r="D71" t="str">
            <v>JGY</v>
          </cell>
          <cell r="E71" t="str">
            <v>LT</v>
          </cell>
          <cell r="F71">
            <v>12.04</v>
          </cell>
          <cell r="G71">
            <v>78.209999999999994</v>
          </cell>
          <cell r="H71">
            <v>63.37</v>
          </cell>
        </row>
        <row r="72">
          <cell r="B72" t="str">
            <v>MADHAVPUR</v>
          </cell>
          <cell r="C72" t="str">
            <v>ZARIYAWADA</v>
          </cell>
          <cell r="D72" t="str">
            <v>JGY</v>
          </cell>
          <cell r="E72" t="str">
            <v>LT</v>
          </cell>
          <cell r="F72">
            <v>4.05</v>
          </cell>
          <cell r="G72">
            <v>66.33</v>
          </cell>
          <cell r="H72">
            <v>99.37</v>
          </cell>
        </row>
        <row r="73">
          <cell r="B73" t="str">
            <v>MADHAVPUR</v>
          </cell>
          <cell r="C73" t="str">
            <v>SANGAVADA</v>
          </cell>
          <cell r="D73" t="str">
            <v>JGY</v>
          </cell>
          <cell r="E73" t="str">
            <v>LT</v>
          </cell>
          <cell r="F73">
            <v>3.71</v>
          </cell>
          <cell r="G73">
            <v>55.63</v>
          </cell>
          <cell r="H73">
            <v>100</v>
          </cell>
        </row>
        <row r="74">
          <cell r="B74" t="str">
            <v>MADHAVPUR</v>
          </cell>
          <cell r="C74" t="str">
            <v>SANDHAA</v>
          </cell>
          <cell r="D74" t="str">
            <v>JGY</v>
          </cell>
          <cell r="E74" t="str">
            <v>LT</v>
          </cell>
          <cell r="F74">
            <v>6.56</v>
          </cell>
          <cell r="G74">
            <v>80.03</v>
          </cell>
          <cell r="H74">
            <v>67.89</v>
          </cell>
        </row>
        <row r="77">
          <cell r="C77" t="str">
            <v>PBR CT</v>
          </cell>
          <cell r="D77" t="str">
            <v>JGY</v>
          </cell>
          <cell r="E77" t="str">
            <v>JGY</v>
          </cell>
          <cell r="G77">
            <v>0</v>
          </cell>
          <cell r="H77">
            <v>0</v>
          </cell>
        </row>
        <row r="78">
          <cell r="C78" t="str">
            <v>PBR RURL</v>
          </cell>
          <cell r="D78" t="str">
            <v>JGY</v>
          </cell>
          <cell r="E78" t="str">
            <v>JGY</v>
          </cell>
          <cell r="G78">
            <v>51.67</v>
          </cell>
          <cell r="H78">
            <v>60.92</v>
          </cell>
        </row>
        <row r="79">
          <cell r="C79" t="str">
            <v>KSD-1</v>
          </cell>
          <cell r="D79" t="str">
            <v>JGY</v>
          </cell>
          <cell r="E79" t="str">
            <v>JGY</v>
          </cell>
          <cell r="G79">
            <v>56.57</v>
          </cell>
          <cell r="H79">
            <v>66.67</v>
          </cell>
        </row>
        <row r="80">
          <cell r="C80" t="str">
            <v>KSD-2</v>
          </cell>
          <cell r="D80" t="str">
            <v>JGY</v>
          </cell>
          <cell r="E80" t="str">
            <v>JGY</v>
          </cell>
          <cell r="G80">
            <v>57.43</v>
          </cell>
          <cell r="H80">
            <v>64.39</v>
          </cell>
        </row>
        <row r="81">
          <cell r="C81" t="str">
            <v xml:space="preserve"> PBR CIRCLE</v>
          </cell>
          <cell r="D81" t="str">
            <v>JGY</v>
          </cell>
          <cell r="E81" t="str">
            <v>JGY</v>
          </cell>
          <cell r="G81">
            <v>54.05</v>
          </cell>
          <cell r="H81">
            <v>63.54</v>
          </cell>
        </row>
      </sheetData>
      <sheetData sheetId="7" refreshError="1">
        <row r="1">
          <cell r="B1" t="str">
            <v>PGVCL  CIRCLE  OFFICE  PORBANDAR</v>
          </cell>
        </row>
        <row r="3">
          <cell r="B3" t="str">
            <v xml:space="preserve">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BOKHIRA</v>
          </cell>
          <cell r="D8" t="str">
            <v>AGD</v>
          </cell>
          <cell r="E8" t="str">
            <v>LT</v>
          </cell>
          <cell r="F8">
            <v>5.82</v>
          </cell>
          <cell r="G8">
            <v>7.52</v>
          </cell>
          <cell r="H8">
            <v>-5.0283593316751495E-2</v>
          </cell>
        </row>
        <row r="9">
          <cell r="B9" t="str">
            <v>BAGVADAR</v>
          </cell>
          <cell r="C9" t="str">
            <v>VACHHODA</v>
          </cell>
          <cell r="D9" t="str">
            <v>AGD</v>
          </cell>
          <cell r="E9" t="str">
            <v>LT</v>
          </cell>
          <cell r="F9">
            <v>6.43</v>
          </cell>
          <cell r="G9">
            <v>18.5</v>
          </cell>
          <cell r="H9">
            <v>0.33890799946040739</v>
          </cell>
        </row>
        <row r="10">
          <cell r="B10" t="str">
            <v>BAGVADAR</v>
          </cell>
          <cell r="C10" t="str">
            <v>SHISHLI(OLD FATANA)</v>
          </cell>
          <cell r="D10" t="str">
            <v>AGD</v>
          </cell>
          <cell r="E10" t="str">
            <v>LT</v>
          </cell>
          <cell r="F10">
            <v>9.26</v>
          </cell>
          <cell r="G10">
            <v>5.07</v>
          </cell>
          <cell r="H10">
            <v>-0.34261187728679987</v>
          </cell>
        </row>
        <row r="11">
          <cell r="B11" t="str">
            <v>BAGVADAR</v>
          </cell>
          <cell r="C11" t="str">
            <v>KHAMBHODAR</v>
          </cell>
          <cell r="D11" t="str">
            <v>AGD</v>
          </cell>
          <cell r="E11" t="str">
            <v>LT</v>
          </cell>
          <cell r="F11">
            <v>7.69</v>
          </cell>
          <cell r="G11">
            <v>7.64</v>
          </cell>
          <cell r="H11">
            <v>0.45862913096695229</v>
          </cell>
        </row>
        <row r="12">
          <cell r="B12" t="str">
            <v>BAGVADAR</v>
          </cell>
          <cell r="C12" t="str">
            <v>KUNVADAR(OLD BHOMIYAV</v>
          </cell>
          <cell r="D12" t="str">
            <v>AGD</v>
          </cell>
          <cell r="E12" t="str">
            <v>LT</v>
          </cell>
          <cell r="F12">
            <v>12.95</v>
          </cell>
          <cell r="G12">
            <v>-4</v>
          </cell>
          <cell r="H12">
            <v>0.10956039837224245</v>
          </cell>
        </row>
        <row r="13">
          <cell r="B13" t="str">
            <v>BAGVADAR</v>
          </cell>
          <cell r="C13" t="str">
            <v>MODHWADA</v>
          </cell>
          <cell r="D13" t="str">
            <v>AGD</v>
          </cell>
          <cell r="E13" t="str">
            <v>LT</v>
          </cell>
          <cell r="F13">
            <v>10.220000000000001</v>
          </cell>
          <cell r="G13">
            <v>-13.72</v>
          </cell>
          <cell r="H13">
            <v>-0.53583664729275005</v>
          </cell>
        </row>
        <row r="14">
          <cell r="B14" t="str">
            <v>BAGVADAR</v>
          </cell>
          <cell r="C14" t="str">
            <v>BHARWADA</v>
          </cell>
          <cell r="D14" t="str">
            <v>AGD</v>
          </cell>
          <cell r="E14" t="str">
            <v>LT</v>
          </cell>
          <cell r="F14">
            <v>5.0599999999999996</v>
          </cell>
          <cell r="G14">
            <v>6.07</v>
          </cell>
          <cell r="H14">
            <v>0.11797262059973924</v>
          </cell>
        </row>
        <row r="15">
          <cell r="B15" t="str">
            <v>BAGVADAR</v>
          </cell>
          <cell r="C15" t="str">
            <v>FATANA(OLD ADVANA)</v>
          </cell>
          <cell r="D15" t="str">
            <v>AGD</v>
          </cell>
          <cell r="E15" t="str">
            <v>LT</v>
          </cell>
          <cell r="F15">
            <v>8.74</v>
          </cell>
          <cell r="G15">
            <v>-10.53</v>
          </cell>
          <cell r="H15">
            <v>-0.72556426039917921</v>
          </cell>
        </row>
        <row r="16">
          <cell r="B16" t="str">
            <v>BAGVADAR</v>
          </cell>
          <cell r="C16" t="str">
            <v>KINDARKHEDA</v>
          </cell>
          <cell r="D16" t="str">
            <v>AGD</v>
          </cell>
          <cell r="E16" t="str">
            <v>LT</v>
          </cell>
          <cell r="F16">
            <v>7.26</v>
          </cell>
          <cell r="G16">
            <v>24.1</v>
          </cell>
          <cell r="H16">
            <v>-6.3737922705314004E-2</v>
          </cell>
        </row>
        <row r="17">
          <cell r="B17" t="str">
            <v>BAGVADAR</v>
          </cell>
          <cell r="C17" t="str">
            <v>SODHANA</v>
          </cell>
          <cell r="D17" t="str">
            <v>AGD</v>
          </cell>
          <cell r="E17" t="str">
            <v>LT</v>
          </cell>
          <cell r="F17">
            <v>5.41</v>
          </cell>
          <cell r="G17">
            <v>-36.04</v>
          </cell>
          <cell r="H17">
            <v>0.13090637398876695</v>
          </cell>
        </row>
        <row r="18">
          <cell r="B18" t="str">
            <v>BAGVADAR</v>
          </cell>
          <cell r="C18" t="str">
            <v>BHETAKADI</v>
          </cell>
          <cell r="D18" t="str">
            <v>AGD</v>
          </cell>
          <cell r="E18" t="str">
            <v>LT</v>
          </cell>
          <cell r="F18">
            <v>5.19</v>
          </cell>
          <cell r="G18">
            <v>-49.48</v>
          </cell>
          <cell r="H18">
            <v>-0.15771657364717301</v>
          </cell>
        </row>
        <row r="19">
          <cell r="B19" t="str">
            <v>BAGVADAR</v>
          </cell>
          <cell r="C19" t="str">
            <v>SIMAR</v>
          </cell>
          <cell r="D19" t="str">
            <v>AGD</v>
          </cell>
          <cell r="E19" t="str">
            <v>LT</v>
          </cell>
          <cell r="F19">
            <v>11.31</v>
          </cell>
          <cell r="G19">
            <v>44.53</v>
          </cell>
          <cell r="H19">
            <v>0.36687741482262032</v>
          </cell>
        </row>
        <row r="20">
          <cell r="B20" t="str">
            <v>BAGVADAR</v>
          </cell>
          <cell r="C20" t="str">
            <v>ZARERA</v>
          </cell>
          <cell r="D20" t="str">
            <v>AGD</v>
          </cell>
          <cell r="E20" t="str">
            <v>LT</v>
          </cell>
          <cell r="F20">
            <v>6.72</v>
          </cell>
          <cell r="G20">
            <v>-25.72</v>
          </cell>
          <cell r="H20">
            <v>-0.49235066962451729</v>
          </cell>
        </row>
        <row r="21">
          <cell r="B21" t="str">
            <v>BAGVADAR</v>
          </cell>
          <cell r="C21" t="str">
            <v>DHROKAL</v>
          </cell>
          <cell r="D21" t="str">
            <v>AGD</v>
          </cell>
          <cell r="E21" t="str">
            <v>LT</v>
          </cell>
          <cell r="F21">
            <v>6.98</v>
          </cell>
          <cell r="G21">
            <v>0</v>
          </cell>
          <cell r="H21">
            <v>0</v>
          </cell>
        </row>
        <row r="22">
          <cell r="B22" t="str">
            <v>BAGVADAR</v>
          </cell>
          <cell r="C22" t="str">
            <v>DEGAM</v>
          </cell>
          <cell r="D22" t="str">
            <v>AGD</v>
          </cell>
          <cell r="E22" t="str">
            <v>LT</v>
          </cell>
          <cell r="F22">
            <v>15.07</v>
          </cell>
          <cell r="G22">
            <v>-8.58</v>
          </cell>
          <cell r="H22">
            <v>0.29585892406973008</v>
          </cell>
        </row>
        <row r="23">
          <cell r="B23" t="str">
            <v>BAGVADAR</v>
          </cell>
          <cell r="C23" t="str">
            <v>PANDAVADAR</v>
          </cell>
          <cell r="D23" t="str">
            <v>AGD</v>
          </cell>
          <cell r="E23" t="str">
            <v>LT</v>
          </cell>
          <cell r="F23">
            <v>5.15</v>
          </cell>
          <cell r="G23">
            <v>36.619999999999997</v>
          </cell>
          <cell r="H23">
            <v>0.40878907149104637</v>
          </cell>
        </row>
        <row r="24">
          <cell r="B24" t="str">
            <v>BAGVADAR</v>
          </cell>
          <cell r="C24" t="str">
            <v>VADALA</v>
          </cell>
          <cell r="D24" t="str">
            <v>AGD</v>
          </cell>
          <cell r="E24" t="str">
            <v>LT</v>
          </cell>
          <cell r="F24">
            <v>7.39</v>
          </cell>
          <cell r="G24">
            <v>-55.68</v>
          </cell>
          <cell r="H24">
            <v>-0.35279149827870077</v>
          </cell>
        </row>
        <row r="25">
          <cell r="B25" t="str">
            <v>RANAVAV</v>
          </cell>
          <cell r="C25" t="str">
            <v>KANDORNA I</v>
          </cell>
          <cell r="D25" t="str">
            <v>AGD</v>
          </cell>
          <cell r="E25" t="str">
            <v>LT</v>
          </cell>
          <cell r="F25">
            <v>12.24</v>
          </cell>
          <cell r="G25">
            <v>57.06</v>
          </cell>
          <cell r="H25">
            <v>0.58900839531269855</v>
          </cell>
        </row>
        <row r="26">
          <cell r="B26" t="str">
            <v>RANAVAV</v>
          </cell>
          <cell r="C26" t="str">
            <v>BAPODAR</v>
          </cell>
          <cell r="D26" t="str">
            <v>AGD</v>
          </cell>
          <cell r="E26" t="str">
            <v>LT</v>
          </cell>
          <cell r="F26">
            <v>10.53</v>
          </cell>
          <cell r="G26">
            <v>47.43</v>
          </cell>
          <cell r="H26">
            <v>0.3756422962846474</v>
          </cell>
        </row>
        <row r="27">
          <cell r="B27" t="str">
            <v>RANAVAV</v>
          </cell>
          <cell r="C27" t="str">
            <v>BAKHARLA</v>
          </cell>
          <cell r="D27" t="str">
            <v>AGD</v>
          </cell>
          <cell r="E27" t="str">
            <v>MX</v>
          </cell>
          <cell r="F27">
            <v>6.4</v>
          </cell>
          <cell r="G27">
            <v>74.150000000000006</v>
          </cell>
          <cell r="H27">
            <v>0.66439902147036956</v>
          </cell>
        </row>
        <row r="28">
          <cell r="B28" t="str">
            <v>RANAVAV</v>
          </cell>
          <cell r="C28" t="str">
            <v>VALOTRA</v>
          </cell>
          <cell r="D28" t="str">
            <v>AGD</v>
          </cell>
          <cell r="E28" t="str">
            <v>LT</v>
          </cell>
          <cell r="F28">
            <v>9.2200000000000006</v>
          </cell>
          <cell r="G28" t="str">
            <v>***.**</v>
          </cell>
          <cell r="H28">
            <v>-0.73215571785564104</v>
          </cell>
        </row>
        <row r="29">
          <cell r="B29" t="str">
            <v>RANAVAV</v>
          </cell>
          <cell r="C29" t="str">
            <v>YOGESHWAR PBR</v>
          </cell>
          <cell r="D29" t="str">
            <v>AGD</v>
          </cell>
          <cell r="E29" t="str">
            <v>LT</v>
          </cell>
          <cell r="F29">
            <v>10.97</v>
          </cell>
          <cell r="G29">
            <v>0</v>
          </cell>
          <cell r="H29">
            <v>0</v>
          </cell>
        </row>
        <row r="30">
          <cell r="B30" t="str">
            <v>RANAVAV</v>
          </cell>
          <cell r="C30" t="str">
            <v>KHIRASHRA</v>
          </cell>
          <cell r="D30" t="str">
            <v>AGD</v>
          </cell>
          <cell r="E30" t="str">
            <v>LT</v>
          </cell>
          <cell r="F30">
            <v>8.8800000000000008</v>
          </cell>
          <cell r="G30">
            <v>55.95</v>
          </cell>
          <cell r="H30">
            <v>0.99530915456281466</v>
          </cell>
        </row>
        <row r="31">
          <cell r="B31" t="str">
            <v>RANAVAV</v>
          </cell>
          <cell r="C31" t="str">
            <v>VADAVALA</v>
          </cell>
          <cell r="D31" t="str">
            <v>AGD</v>
          </cell>
          <cell r="E31" t="str">
            <v>LT</v>
          </cell>
          <cell r="F31">
            <v>7.09</v>
          </cell>
          <cell r="G31">
            <v>40.770000000000003</v>
          </cell>
          <cell r="H31">
            <v>-0.25209811097513585</v>
          </cell>
        </row>
        <row r="32">
          <cell r="B32" t="str">
            <v>RANAVAV</v>
          </cell>
          <cell r="C32" t="str">
            <v>THOYANA</v>
          </cell>
          <cell r="D32" t="str">
            <v>AGD</v>
          </cell>
          <cell r="E32" t="str">
            <v>LT</v>
          </cell>
          <cell r="F32">
            <v>5.78</v>
          </cell>
          <cell r="G32">
            <v>64.53</v>
          </cell>
          <cell r="H32">
            <v>0.45117537419391479</v>
          </cell>
        </row>
        <row r="33">
          <cell r="B33" t="str">
            <v>RANAVAV</v>
          </cell>
          <cell r="C33" t="str">
            <v>SUKHPUR</v>
          </cell>
          <cell r="D33" t="str">
            <v>AGD</v>
          </cell>
          <cell r="E33" t="str">
            <v>LT</v>
          </cell>
          <cell r="F33">
            <v>15.02</v>
          </cell>
          <cell r="G33">
            <v>60.41</v>
          </cell>
          <cell r="H33">
            <v>-0.39997333938957075</v>
          </cell>
        </row>
        <row r="34">
          <cell r="B34" t="str">
            <v>RANAVAV</v>
          </cell>
          <cell r="C34" t="str">
            <v>HANUMANGADH</v>
          </cell>
          <cell r="D34" t="str">
            <v>AGD</v>
          </cell>
          <cell r="E34" t="str">
            <v>LT</v>
          </cell>
          <cell r="F34">
            <v>10.58</v>
          </cell>
          <cell r="G34">
            <v>96.97</v>
          </cell>
          <cell r="H34">
            <v>0.99964632192485758</v>
          </cell>
        </row>
        <row r="35">
          <cell r="B35" t="str">
            <v>KUTIYANA</v>
          </cell>
          <cell r="C35" t="str">
            <v>BALOCH</v>
          </cell>
          <cell r="D35" t="str">
            <v>AGD</v>
          </cell>
          <cell r="E35" t="str">
            <v>LT</v>
          </cell>
          <cell r="F35">
            <v>7.57</v>
          </cell>
          <cell r="G35">
            <v>15.87</v>
          </cell>
          <cell r="H35">
            <v>-7.9738418420618781E-2</v>
          </cell>
        </row>
        <row r="36">
          <cell r="B36" t="str">
            <v>KUTIYANA</v>
          </cell>
          <cell r="C36" t="str">
            <v>CHAUTA</v>
          </cell>
          <cell r="D36" t="str">
            <v>AGD</v>
          </cell>
          <cell r="E36" t="str">
            <v>LT</v>
          </cell>
          <cell r="F36">
            <v>10.95</v>
          </cell>
          <cell r="G36">
            <v>4.84</v>
          </cell>
          <cell r="H36">
            <v>0.18591020445543421</v>
          </cell>
        </row>
        <row r="37">
          <cell r="B37" t="str">
            <v>KUTIYANA</v>
          </cell>
          <cell r="C37" t="str">
            <v>PASWARI</v>
          </cell>
          <cell r="D37" t="str">
            <v>AGD</v>
          </cell>
          <cell r="E37" t="str">
            <v>LT</v>
          </cell>
          <cell r="F37">
            <v>7.74</v>
          </cell>
          <cell r="G37">
            <v>0.33</v>
          </cell>
          <cell r="H37">
            <v>6.4562196899824467E-2</v>
          </cell>
        </row>
        <row r="38">
          <cell r="B38" t="str">
            <v>KUTIYANA</v>
          </cell>
          <cell r="C38" t="str">
            <v>MAHOBATPARA</v>
          </cell>
          <cell r="D38" t="str">
            <v>AGD</v>
          </cell>
          <cell r="E38" t="str">
            <v>LT</v>
          </cell>
          <cell r="F38">
            <v>10.29</v>
          </cell>
          <cell r="G38">
            <v>17.239999999999998</v>
          </cell>
          <cell r="H38">
            <v>-2.6832298924172208E-2</v>
          </cell>
        </row>
        <row r="39">
          <cell r="B39" t="str">
            <v>KUTIYANA</v>
          </cell>
          <cell r="C39" t="str">
            <v>AMADPARA(OLD KHAGESHR</v>
          </cell>
          <cell r="D39" t="str">
            <v>AGD</v>
          </cell>
          <cell r="E39" t="str">
            <v>LT</v>
          </cell>
          <cell r="F39">
            <v>14.17</v>
          </cell>
          <cell r="G39">
            <v>28.15</v>
          </cell>
          <cell r="H39">
            <v>0.14285468002942259</v>
          </cell>
        </row>
        <row r="40">
          <cell r="B40" t="str">
            <v>KUTIYANA</v>
          </cell>
          <cell r="C40" t="str">
            <v>SARADIYA</v>
          </cell>
          <cell r="D40" t="str">
            <v>AGD</v>
          </cell>
          <cell r="E40" t="str">
            <v>LT</v>
          </cell>
          <cell r="F40">
            <v>11.08</v>
          </cell>
          <cell r="G40">
            <v>13.2</v>
          </cell>
          <cell r="H40">
            <v>1.752807538864654E-3</v>
          </cell>
        </row>
        <row r="41">
          <cell r="B41" t="str">
            <v>KUTIYANA</v>
          </cell>
          <cell r="C41" t="str">
            <v>AMAR</v>
          </cell>
          <cell r="D41" t="str">
            <v>AGD</v>
          </cell>
          <cell r="E41" t="str">
            <v>LT</v>
          </cell>
          <cell r="F41">
            <v>5.65</v>
          </cell>
          <cell r="G41">
            <v>32.31</v>
          </cell>
          <cell r="H41">
            <v>-0.10331722872933476</v>
          </cell>
        </row>
        <row r="42">
          <cell r="B42" t="str">
            <v>KUTIYANA</v>
          </cell>
          <cell r="C42" t="str">
            <v>VADASADA</v>
          </cell>
          <cell r="D42" t="str">
            <v>AGD</v>
          </cell>
          <cell r="E42" t="str">
            <v>LT</v>
          </cell>
          <cell r="F42">
            <v>5.64</v>
          </cell>
          <cell r="G42">
            <v>0</v>
          </cell>
          <cell r="H42">
            <v>0.42906703953103337</v>
          </cell>
        </row>
        <row r="43">
          <cell r="B43" t="str">
            <v>KUTIYANA</v>
          </cell>
          <cell r="C43" t="str">
            <v>MALANKA</v>
          </cell>
          <cell r="D43" t="str">
            <v>AGD</v>
          </cell>
          <cell r="E43" t="str">
            <v>LT</v>
          </cell>
          <cell r="F43">
            <v>6.78</v>
          </cell>
          <cell r="G43">
            <v>0</v>
          </cell>
          <cell r="H43">
            <v>-1.0281404282513888E-2</v>
          </cell>
        </row>
        <row r="44">
          <cell r="B44" t="str">
            <v>KUTIYANA</v>
          </cell>
          <cell r="C44" t="str">
            <v>TIMBI NES</v>
          </cell>
          <cell r="D44" t="str">
            <v>AGD</v>
          </cell>
          <cell r="E44" t="str">
            <v>LT</v>
          </cell>
          <cell r="F44">
            <v>10.75</v>
          </cell>
          <cell r="G44">
            <v>47.4</v>
          </cell>
          <cell r="H44">
            <v>0.30546234367126301</v>
          </cell>
        </row>
        <row r="45">
          <cell r="B45" t="str">
            <v>KUTIYANA</v>
          </cell>
          <cell r="C45" t="str">
            <v>DEVDA</v>
          </cell>
          <cell r="D45" t="str">
            <v>AGD</v>
          </cell>
          <cell r="E45" t="str">
            <v>LT</v>
          </cell>
          <cell r="F45">
            <v>7.71</v>
          </cell>
          <cell r="G45">
            <v>-8.19</v>
          </cell>
          <cell r="H45">
            <v>0.18005829807240245</v>
          </cell>
        </row>
        <row r="46">
          <cell r="B46" t="str">
            <v>KUTIYANA</v>
          </cell>
          <cell r="C46" t="str">
            <v>SHIVA</v>
          </cell>
          <cell r="D46" t="str">
            <v>AGD</v>
          </cell>
          <cell r="E46" t="str">
            <v>LT</v>
          </cell>
          <cell r="F46">
            <v>6.51</v>
          </cell>
          <cell r="G46">
            <v>0</v>
          </cell>
          <cell r="H46">
            <v>0</v>
          </cell>
        </row>
        <row r="47">
          <cell r="B47" t="str">
            <v>BANTWA</v>
          </cell>
          <cell r="C47" t="str">
            <v>KHAGESHRI</v>
          </cell>
          <cell r="D47" t="str">
            <v>AGD</v>
          </cell>
          <cell r="E47" t="str">
            <v>LT</v>
          </cell>
          <cell r="F47">
            <v>8.56</v>
          </cell>
          <cell r="G47">
            <v>0</v>
          </cell>
          <cell r="H47">
            <v>0</v>
          </cell>
        </row>
        <row r="48">
          <cell r="B48" t="str">
            <v>BANTWA</v>
          </cell>
          <cell r="C48" t="str">
            <v>KHODIYAR</v>
          </cell>
          <cell r="D48" t="str">
            <v>AGD</v>
          </cell>
          <cell r="E48" t="str">
            <v>LT</v>
          </cell>
          <cell r="F48">
            <v>8.56</v>
          </cell>
          <cell r="G48">
            <v>0</v>
          </cell>
          <cell r="H48">
            <v>0</v>
          </cell>
        </row>
        <row r="49">
          <cell r="B49" t="str">
            <v>BANTWA</v>
          </cell>
          <cell r="C49" t="str">
            <v>DEVDA</v>
          </cell>
          <cell r="D49" t="str">
            <v>AGD</v>
          </cell>
          <cell r="E49" t="str">
            <v>LT</v>
          </cell>
          <cell r="F49">
            <v>8.56</v>
          </cell>
          <cell r="G49">
            <v>0</v>
          </cell>
          <cell r="H49">
            <v>0</v>
          </cell>
        </row>
        <row r="50">
          <cell r="B50" t="str">
            <v>BANTWA</v>
          </cell>
          <cell r="C50" t="str">
            <v>KHAKHAVI</v>
          </cell>
          <cell r="D50" t="str">
            <v>AGD</v>
          </cell>
          <cell r="E50" t="str">
            <v>LT</v>
          </cell>
          <cell r="F50">
            <v>6.21</v>
          </cell>
          <cell r="G50">
            <v>0.97</v>
          </cell>
          <cell r="H50">
            <v>-1.2011794474146023</v>
          </cell>
        </row>
        <row r="51">
          <cell r="B51" t="str">
            <v>BANTWA</v>
          </cell>
          <cell r="C51" t="str">
            <v>BURI</v>
          </cell>
          <cell r="D51" t="str">
            <v>AGD</v>
          </cell>
          <cell r="E51" t="str">
            <v>LT</v>
          </cell>
          <cell r="F51">
            <v>5.7</v>
          </cell>
          <cell r="G51">
            <v>-9.3699999999999992</v>
          </cell>
          <cell r="H51">
            <v>-0.24225268176400477</v>
          </cell>
        </row>
        <row r="52">
          <cell r="B52" t="str">
            <v>BANTWA</v>
          </cell>
          <cell r="C52" t="str">
            <v>KODVAV</v>
          </cell>
          <cell r="D52" t="str">
            <v>AGD</v>
          </cell>
          <cell r="E52" t="str">
            <v>LT</v>
          </cell>
          <cell r="F52">
            <v>6.97</v>
          </cell>
          <cell r="G52">
            <v>6.94</v>
          </cell>
          <cell r="H52">
            <v>0.31679152707800257</v>
          </cell>
        </row>
        <row r="53">
          <cell r="B53" t="str">
            <v>BANTWA</v>
          </cell>
          <cell r="C53" t="str">
            <v>KADEGI</v>
          </cell>
          <cell r="D53" t="str">
            <v>AGD</v>
          </cell>
          <cell r="E53" t="str">
            <v>LT</v>
          </cell>
          <cell r="F53">
            <v>7.87</v>
          </cell>
          <cell r="G53">
            <v>7.36</v>
          </cell>
          <cell r="H53">
            <v>0.15164954672512085</v>
          </cell>
        </row>
        <row r="54">
          <cell r="B54" t="str">
            <v>BANTWA</v>
          </cell>
          <cell r="C54" t="str">
            <v>SITANA</v>
          </cell>
          <cell r="D54" t="str">
            <v>AGD</v>
          </cell>
          <cell r="E54" t="str">
            <v>LT</v>
          </cell>
          <cell r="F54">
            <v>11.17</v>
          </cell>
          <cell r="G54">
            <v>-1.86</v>
          </cell>
          <cell r="H54">
            <v>-0.14635850236448197</v>
          </cell>
        </row>
        <row r="55">
          <cell r="B55" t="str">
            <v>BANTWA</v>
          </cell>
          <cell r="C55" t="str">
            <v>VADA</v>
          </cell>
          <cell r="D55" t="str">
            <v>AGD</v>
          </cell>
          <cell r="E55" t="str">
            <v>LT</v>
          </cell>
          <cell r="F55">
            <v>6.66</v>
          </cell>
          <cell r="G55">
            <v>10.7</v>
          </cell>
          <cell r="H55">
            <v>2.3234024516747907E-2</v>
          </cell>
        </row>
        <row r="56">
          <cell r="B56" t="str">
            <v>BANTWA</v>
          </cell>
          <cell r="C56" t="str">
            <v>NAKARA</v>
          </cell>
          <cell r="D56" t="str">
            <v>AGD</v>
          </cell>
          <cell r="E56" t="str">
            <v>MX</v>
          </cell>
          <cell r="F56">
            <v>6.77</v>
          </cell>
          <cell r="G56">
            <v>-18.25</v>
          </cell>
          <cell r="H56">
            <v>-0.64789661319073089</v>
          </cell>
        </row>
        <row r="57">
          <cell r="B57" t="str">
            <v>COASTAL</v>
          </cell>
          <cell r="C57" t="str">
            <v>KHAPAT (OLD BAGVADAR)</v>
          </cell>
          <cell r="D57" t="str">
            <v>AGD</v>
          </cell>
          <cell r="E57" t="str">
            <v>LT</v>
          </cell>
          <cell r="F57">
            <v>5.84</v>
          </cell>
          <cell r="G57">
            <v>35.11</v>
          </cell>
          <cell r="H57">
            <v>-0.10308678307501144</v>
          </cell>
        </row>
        <row r="58">
          <cell r="B58" t="str">
            <v>COASTAL</v>
          </cell>
          <cell r="C58" t="str">
            <v>KUCHHADI</v>
          </cell>
          <cell r="D58" t="str">
            <v>AGD</v>
          </cell>
          <cell r="E58" t="str">
            <v>LT</v>
          </cell>
          <cell r="F58">
            <v>5.59</v>
          </cell>
          <cell r="G58">
            <v>-4.9800000000000004</v>
          </cell>
          <cell r="H58">
            <v>-1.0231118631991449</v>
          </cell>
        </row>
        <row r="59">
          <cell r="B59" t="str">
            <v>COASTAL</v>
          </cell>
          <cell r="C59" t="str">
            <v>RINAVADA</v>
          </cell>
          <cell r="D59" t="str">
            <v>AGD</v>
          </cell>
          <cell r="E59" t="str">
            <v>LT</v>
          </cell>
          <cell r="F59">
            <v>17.16</v>
          </cell>
          <cell r="G59">
            <v>100</v>
          </cell>
          <cell r="H59">
            <v>1</v>
          </cell>
        </row>
        <row r="60">
          <cell r="B60" t="str">
            <v>COASTAL</v>
          </cell>
          <cell r="C60" t="str">
            <v>ODDAR</v>
          </cell>
          <cell r="D60" t="str">
            <v>AGD</v>
          </cell>
          <cell r="E60" t="str">
            <v>LT</v>
          </cell>
          <cell r="F60">
            <v>6.06</v>
          </cell>
          <cell r="G60">
            <v>57</v>
          </cell>
          <cell r="H60">
            <v>0.15344894777864379</v>
          </cell>
        </row>
        <row r="61">
          <cell r="B61" t="str">
            <v>COASTAL</v>
          </cell>
          <cell r="C61" t="str">
            <v>RATIYA</v>
          </cell>
          <cell r="D61" t="str">
            <v>AGD</v>
          </cell>
          <cell r="E61" t="str">
            <v>LT</v>
          </cell>
          <cell r="F61">
            <v>6.33</v>
          </cell>
          <cell r="G61">
            <v>49.09</v>
          </cell>
          <cell r="H61">
            <v>0.53695586457073763</v>
          </cell>
        </row>
        <row r="62">
          <cell r="B62" t="str">
            <v>COASTAL</v>
          </cell>
          <cell r="C62" t="str">
            <v>HATHIYANI</v>
          </cell>
          <cell r="D62" t="str">
            <v>AGD</v>
          </cell>
          <cell r="E62" t="str">
            <v>LT</v>
          </cell>
          <cell r="F62">
            <v>5.55</v>
          </cell>
          <cell r="G62">
            <v>60.87</v>
          </cell>
          <cell r="H62">
            <v>0.36235029940119762</v>
          </cell>
        </row>
        <row r="63">
          <cell r="B63" t="str">
            <v>COASTAL</v>
          </cell>
          <cell r="C63" t="str">
            <v>RATADI</v>
          </cell>
          <cell r="D63" t="str">
            <v>AGD</v>
          </cell>
          <cell r="E63" t="str">
            <v>LT</v>
          </cell>
          <cell r="F63">
            <v>6.66</v>
          </cell>
          <cell r="G63">
            <v>20.03</v>
          </cell>
          <cell r="H63">
            <v>8.9862788144895719E-2</v>
          </cell>
        </row>
        <row r="64">
          <cell r="B64" t="str">
            <v>COASTAL</v>
          </cell>
          <cell r="C64" t="str">
            <v>MIYANI</v>
          </cell>
          <cell r="D64" t="str">
            <v>AGD</v>
          </cell>
          <cell r="E64" t="str">
            <v>LT</v>
          </cell>
          <cell r="F64">
            <v>8.69</v>
          </cell>
          <cell r="G64">
            <v>-48.83</v>
          </cell>
          <cell r="H64">
            <v>-0.34875970664365835</v>
          </cell>
        </row>
        <row r="65">
          <cell r="B65" t="str">
            <v>KSD-T</v>
          </cell>
          <cell r="C65" t="str">
            <v>KOYLANA</v>
          </cell>
          <cell r="D65" t="str">
            <v>AGD</v>
          </cell>
          <cell r="E65" t="str">
            <v>LT</v>
          </cell>
          <cell r="F65">
            <v>3.52</v>
          </cell>
          <cell r="G65">
            <v>31.04</v>
          </cell>
          <cell r="H65">
            <v>8.5016025641025644E-2</v>
          </cell>
        </row>
        <row r="66">
          <cell r="B66" t="str">
            <v>KSD-T</v>
          </cell>
          <cell r="C66" t="str">
            <v>KEVADRA(AG.DOM.)</v>
          </cell>
          <cell r="D66" t="str">
            <v>AGD</v>
          </cell>
          <cell r="E66" t="str">
            <v>LT</v>
          </cell>
          <cell r="F66">
            <v>9.81</v>
          </cell>
          <cell r="G66">
            <v>18.809999999999999</v>
          </cell>
          <cell r="H66">
            <v>0.31954822256384591</v>
          </cell>
        </row>
        <row r="67">
          <cell r="B67" t="str">
            <v>KSD-R-1</v>
          </cell>
          <cell r="C67" t="str">
            <v>BADODAR(AG.DOM.)</v>
          </cell>
          <cell r="D67" t="str">
            <v>AGD</v>
          </cell>
          <cell r="E67" t="str">
            <v>LT</v>
          </cell>
          <cell r="F67">
            <v>8.83</v>
          </cell>
          <cell r="G67">
            <v>33.72</v>
          </cell>
          <cell r="H67">
            <v>0.4047601825228907</v>
          </cell>
        </row>
        <row r="68">
          <cell r="B68" t="str">
            <v>KSD-R-1</v>
          </cell>
          <cell r="C68" t="str">
            <v>JUTHAL</v>
          </cell>
          <cell r="D68" t="str">
            <v>AGD</v>
          </cell>
          <cell r="E68" t="str">
            <v>LT</v>
          </cell>
          <cell r="F68">
            <v>5.75</v>
          </cell>
          <cell r="G68">
            <v>-4.2</v>
          </cell>
          <cell r="H68">
            <v>-0.35014556040756917</v>
          </cell>
        </row>
        <row r="69">
          <cell r="B69" t="str">
            <v>KSD-R-1</v>
          </cell>
          <cell r="C69" t="str">
            <v>KALAVAN/CHOTILIVIDI</v>
          </cell>
          <cell r="D69" t="str">
            <v>AGD</v>
          </cell>
          <cell r="E69" t="str">
            <v>LT</v>
          </cell>
          <cell r="F69">
            <v>9.69</v>
          </cell>
          <cell r="G69">
            <v>38.96</v>
          </cell>
          <cell r="H69">
            <v>-4.2111695906432747</v>
          </cell>
        </row>
        <row r="70">
          <cell r="B70" t="str">
            <v>KSD-R-1</v>
          </cell>
          <cell r="C70" t="str">
            <v>PANIDHRA/REVADRA</v>
          </cell>
          <cell r="D70" t="str">
            <v>AGD</v>
          </cell>
          <cell r="E70" t="str">
            <v>LT</v>
          </cell>
          <cell r="F70">
            <v>4.25</v>
          </cell>
          <cell r="G70">
            <v>5.99</v>
          </cell>
          <cell r="H70">
            <v>0.32478328877588536</v>
          </cell>
        </row>
        <row r="71">
          <cell r="B71" t="str">
            <v>KSD-R-1</v>
          </cell>
          <cell r="C71" t="str">
            <v>GELANA(AG.DOM.)</v>
          </cell>
          <cell r="D71" t="str">
            <v>AGD</v>
          </cell>
          <cell r="E71" t="str">
            <v>LT</v>
          </cell>
          <cell r="F71">
            <v>3.93</v>
          </cell>
          <cell r="G71">
            <v>20.63</v>
          </cell>
          <cell r="H71">
            <v>-0.10352584380240813</v>
          </cell>
        </row>
        <row r="72">
          <cell r="B72" t="str">
            <v>KSD-R-1</v>
          </cell>
          <cell r="C72" t="str">
            <v>ASHRAM</v>
          </cell>
          <cell r="D72" t="str">
            <v>AGD</v>
          </cell>
          <cell r="E72" t="str">
            <v>LT</v>
          </cell>
          <cell r="F72">
            <v>8.1999999999999993</v>
          </cell>
          <cell r="G72">
            <v>-2.66</v>
          </cell>
          <cell r="H72">
            <v>-0.26609477336240384</v>
          </cell>
        </row>
        <row r="73">
          <cell r="B73" t="str">
            <v>KSD-R-1</v>
          </cell>
          <cell r="C73" t="str">
            <v>SWAMI</v>
          </cell>
          <cell r="D73" t="str">
            <v>AGD</v>
          </cell>
          <cell r="E73" t="str">
            <v>LT</v>
          </cell>
          <cell r="F73">
            <v>3.92</v>
          </cell>
          <cell r="G73">
            <v>55.75</v>
          </cell>
          <cell r="H73">
            <v>-2.0400638800166644</v>
          </cell>
        </row>
        <row r="74">
          <cell r="B74" t="str">
            <v>KSD-R-1</v>
          </cell>
          <cell r="C74" t="str">
            <v>PRANSLI</v>
          </cell>
          <cell r="D74" t="str">
            <v>AGD</v>
          </cell>
          <cell r="E74" t="str">
            <v>LT</v>
          </cell>
          <cell r="F74">
            <v>9.42</v>
          </cell>
          <cell r="G74">
            <v>0.89</v>
          </cell>
          <cell r="H74">
            <v>0.46703299776286356</v>
          </cell>
        </row>
        <row r="75">
          <cell r="B75" t="str">
            <v>KSD-R-1</v>
          </cell>
          <cell r="C75" t="str">
            <v>SHERGADH</v>
          </cell>
          <cell r="D75" t="str">
            <v>AGD</v>
          </cell>
          <cell r="F75">
            <v>6.97</v>
          </cell>
          <cell r="G75">
            <v>31.19</v>
          </cell>
          <cell r="H75">
            <v>0.48310996563573883</v>
          </cell>
        </row>
        <row r="76">
          <cell r="B76" t="str">
            <v>KSD-R-1</v>
          </cell>
          <cell r="C76" t="str">
            <v>AMBALA</v>
          </cell>
          <cell r="D76" t="str">
            <v>AGD</v>
          </cell>
          <cell r="E76" t="str">
            <v>JGY</v>
          </cell>
          <cell r="F76">
            <v>3.78</v>
          </cell>
          <cell r="G76">
            <v>23.43</v>
          </cell>
          <cell r="H76">
            <v>-0.13368055555555555</v>
          </cell>
        </row>
        <row r="77">
          <cell r="B77" t="str">
            <v>KSD-R-1</v>
          </cell>
          <cell r="C77" t="str">
            <v>CHITRI</v>
          </cell>
          <cell r="D77" t="str">
            <v>AGD</v>
          </cell>
          <cell r="E77" t="str">
            <v>JGY</v>
          </cell>
          <cell r="F77">
            <v>10.88</v>
          </cell>
          <cell r="G77">
            <v>13.49</v>
          </cell>
          <cell r="H77">
            <v>0.44085833333333335</v>
          </cell>
        </row>
        <row r="78">
          <cell r="B78" t="str">
            <v>KSD-R-1</v>
          </cell>
          <cell r="C78" t="str">
            <v>RANGPUR</v>
          </cell>
          <cell r="D78" t="str">
            <v>AGD</v>
          </cell>
          <cell r="E78" t="str">
            <v>JGY</v>
          </cell>
          <cell r="F78">
            <v>9.2799999999999994</v>
          </cell>
          <cell r="G78">
            <v>-52.39</v>
          </cell>
          <cell r="H78">
            <v>-0.39123868778280541</v>
          </cell>
        </row>
        <row r="79">
          <cell r="B79" t="str">
            <v>KSD-R-1</v>
          </cell>
          <cell r="C79" t="str">
            <v>NONJANVAV</v>
          </cell>
          <cell r="D79" t="str">
            <v>AGD</v>
          </cell>
          <cell r="E79" t="str">
            <v>JGY</v>
          </cell>
          <cell r="F79">
            <v>5.98</v>
          </cell>
          <cell r="G79">
            <v>59.25</v>
          </cell>
          <cell r="H79">
            <v>0.62527484143763212</v>
          </cell>
        </row>
        <row r="80">
          <cell r="B80" t="str">
            <v>KSD-R-1</v>
          </cell>
          <cell r="C80" t="str">
            <v>AVANIYA</v>
          </cell>
          <cell r="D80" t="str">
            <v>AGD</v>
          </cell>
          <cell r="E80" t="str">
            <v>JGY</v>
          </cell>
          <cell r="F80">
            <v>6.41</v>
          </cell>
          <cell r="G80">
            <v>40.409999999999997</v>
          </cell>
          <cell r="H80">
            <v>-9.4380341880341875E-2</v>
          </cell>
        </row>
        <row r="81">
          <cell r="B81" t="str">
            <v>KSD-R-1</v>
          </cell>
          <cell r="C81" t="str">
            <v>SIMROLI</v>
          </cell>
          <cell r="D81" t="str">
            <v>AGD</v>
          </cell>
          <cell r="F81">
            <v>7</v>
          </cell>
          <cell r="G81">
            <v>0</v>
          </cell>
          <cell r="H81">
            <v>0</v>
          </cell>
        </row>
        <row r="82">
          <cell r="B82" t="str">
            <v>KSD-R-1</v>
          </cell>
          <cell r="C82" t="str">
            <v>GATRAL</v>
          </cell>
          <cell r="D82" t="str">
            <v>AGD</v>
          </cell>
          <cell r="F82">
            <v>5</v>
          </cell>
          <cell r="G82">
            <v>0</v>
          </cell>
          <cell r="H82">
            <v>0</v>
          </cell>
        </row>
        <row r="83">
          <cell r="B83" t="str">
            <v>MALIYA</v>
          </cell>
          <cell r="C83" t="str">
            <v>AMRAPUR</v>
          </cell>
          <cell r="D83" t="str">
            <v>AGD</v>
          </cell>
          <cell r="F83">
            <v>10.62</v>
          </cell>
          <cell r="G83">
            <v>14.7</v>
          </cell>
          <cell r="H83">
            <v>0.25683668076109939</v>
          </cell>
        </row>
        <row r="84">
          <cell r="B84" t="str">
            <v>MALIYA</v>
          </cell>
          <cell r="C84" t="str">
            <v>BHANDURI</v>
          </cell>
          <cell r="D84" t="str">
            <v>AGD</v>
          </cell>
          <cell r="F84">
            <v>5.37</v>
          </cell>
          <cell r="G84">
            <v>-6.61</v>
          </cell>
          <cell r="H84">
            <v>1.6298913043478261E-2</v>
          </cell>
        </row>
        <row r="85">
          <cell r="B85" t="str">
            <v>MALIYA</v>
          </cell>
          <cell r="C85" t="str">
            <v>VIRDI</v>
          </cell>
          <cell r="D85" t="str">
            <v>AGD</v>
          </cell>
          <cell r="F85">
            <v>8.6199999999999992</v>
          </cell>
          <cell r="G85">
            <v>16.72</v>
          </cell>
          <cell r="H85">
            <v>5.6505028735632186E-2</v>
          </cell>
        </row>
        <row r="86">
          <cell r="B86" t="str">
            <v>MALIYA</v>
          </cell>
          <cell r="C86" t="str">
            <v>KADAYA</v>
          </cell>
          <cell r="D86" t="str">
            <v>AGD</v>
          </cell>
          <cell r="F86">
            <v>7.58</v>
          </cell>
          <cell r="G86">
            <v>15.42</v>
          </cell>
          <cell r="H86">
            <v>0.45370736086175945</v>
          </cell>
        </row>
        <row r="87">
          <cell r="B87" t="str">
            <v>MALIYA</v>
          </cell>
          <cell r="C87" t="str">
            <v>DHAVANTARI</v>
          </cell>
          <cell r="D87" t="str">
            <v>AGD</v>
          </cell>
          <cell r="F87">
            <v>10.39</v>
          </cell>
          <cell r="G87">
            <v>33.32</v>
          </cell>
          <cell r="H87">
            <v>0.42058355437665784</v>
          </cell>
        </row>
        <row r="88">
          <cell r="B88" t="str">
            <v>MALIYA</v>
          </cell>
          <cell r="C88" t="str">
            <v>CHULDI</v>
          </cell>
          <cell r="D88" t="str">
            <v>AGD</v>
          </cell>
          <cell r="F88">
            <v>4.9800000000000004</v>
          </cell>
          <cell r="G88">
            <v>-45.35</v>
          </cell>
          <cell r="H88">
            <v>0.46180056980056983</v>
          </cell>
        </row>
        <row r="89">
          <cell r="B89" t="str">
            <v>MALIYA</v>
          </cell>
          <cell r="C89" t="str">
            <v>DUDHALA</v>
          </cell>
          <cell r="D89" t="str">
            <v>AGD</v>
          </cell>
          <cell r="F89">
            <v>7.04</v>
          </cell>
          <cell r="G89">
            <v>37.979999999999997</v>
          </cell>
          <cell r="H89">
            <v>0.72354021385402134</v>
          </cell>
        </row>
        <row r="90">
          <cell r="B90" t="str">
            <v>KSD-R-2</v>
          </cell>
          <cell r="C90" t="str">
            <v>PIPALI</v>
          </cell>
          <cell r="D90" t="str">
            <v>AGD</v>
          </cell>
          <cell r="F90">
            <v>7.56</v>
          </cell>
          <cell r="G90">
            <v>15.16</v>
          </cell>
          <cell r="H90">
            <v>0.35084143115485417</v>
          </cell>
        </row>
        <row r="91">
          <cell r="B91" t="str">
            <v>KSD-R-2</v>
          </cell>
          <cell r="C91" t="str">
            <v>AGATRAY</v>
          </cell>
          <cell r="D91" t="str">
            <v>AGD</v>
          </cell>
          <cell r="F91">
            <v>6.51</v>
          </cell>
          <cell r="G91">
            <v>33.08</v>
          </cell>
          <cell r="H91">
            <v>0.281245352238362</v>
          </cell>
        </row>
        <row r="92">
          <cell r="B92" t="str">
            <v>KSD-R-2</v>
          </cell>
          <cell r="C92" t="str">
            <v>GHANSARI</v>
          </cell>
          <cell r="D92" t="str">
            <v>AGD</v>
          </cell>
          <cell r="F92">
            <v>9.59</v>
          </cell>
          <cell r="G92">
            <v>27.8</v>
          </cell>
          <cell r="H92">
            <v>0.32544801917906196</v>
          </cell>
        </row>
        <row r="93">
          <cell r="B93" t="str">
            <v>KSD-R-2</v>
          </cell>
          <cell r="C93" t="str">
            <v>MANGALPUR(AG.DOM.)</v>
          </cell>
          <cell r="D93" t="str">
            <v>AGD</v>
          </cell>
          <cell r="F93">
            <v>8.48</v>
          </cell>
          <cell r="G93">
            <v>49.15</v>
          </cell>
          <cell r="H93">
            <v>0.24443844889750069</v>
          </cell>
        </row>
        <row r="94">
          <cell r="B94" t="str">
            <v>KSD-R-2</v>
          </cell>
          <cell r="C94" t="str">
            <v>AMARNATH</v>
          </cell>
          <cell r="D94" t="str">
            <v>AGD</v>
          </cell>
          <cell r="F94">
            <v>7.25</v>
          </cell>
          <cell r="G94">
            <v>28.03</v>
          </cell>
          <cell r="H94">
            <v>3.1702521397177885E-2</v>
          </cell>
        </row>
        <row r="95">
          <cell r="B95" t="str">
            <v>KSD-R-2</v>
          </cell>
          <cell r="C95" t="str">
            <v>CHANDIGADH</v>
          </cell>
          <cell r="D95" t="str">
            <v>AGD</v>
          </cell>
          <cell r="F95">
            <v>5.81</v>
          </cell>
          <cell r="G95">
            <v>23.84</v>
          </cell>
          <cell r="H95">
            <v>0.19355179983601789</v>
          </cell>
        </row>
        <row r="96">
          <cell r="B96" t="str">
            <v>KSD-R-2</v>
          </cell>
          <cell r="C96" t="str">
            <v>YOGESHWAR(AG.DOM.)</v>
          </cell>
          <cell r="D96" t="str">
            <v>AGD</v>
          </cell>
          <cell r="F96">
            <v>4.78</v>
          </cell>
          <cell r="G96">
            <v>17.28</v>
          </cell>
          <cell r="H96">
            <v>0.42519693335346859</v>
          </cell>
        </row>
        <row r="97">
          <cell r="B97" t="str">
            <v>KSD-R-2</v>
          </cell>
          <cell r="C97" t="str">
            <v>SARSALI</v>
          </cell>
          <cell r="D97" t="str">
            <v>AGD</v>
          </cell>
          <cell r="F97">
            <v>4.28</v>
          </cell>
          <cell r="G97">
            <v>35.18</v>
          </cell>
          <cell r="H97">
            <v>0.18653361344537814</v>
          </cell>
        </row>
        <row r="98">
          <cell r="B98" t="str">
            <v>KSD-R-2</v>
          </cell>
          <cell r="C98" t="str">
            <v>KHAMIDANA</v>
          </cell>
          <cell r="D98" t="str">
            <v>AGD</v>
          </cell>
          <cell r="F98">
            <v>5.21</v>
          </cell>
          <cell r="G98">
            <v>24.12</v>
          </cell>
          <cell r="H98">
            <v>0.3159253875968992</v>
          </cell>
        </row>
        <row r="99">
          <cell r="B99" t="str">
            <v>KSD-R-2</v>
          </cell>
          <cell r="C99" t="str">
            <v>NUNARDA</v>
          </cell>
          <cell r="D99" t="str">
            <v>AGD</v>
          </cell>
          <cell r="F99">
            <v>7.39</v>
          </cell>
          <cell r="G99">
            <v>18.07</v>
          </cell>
          <cell r="H99">
            <v>0.14175238095238096</v>
          </cell>
        </row>
        <row r="100">
          <cell r="B100" t="str">
            <v>KSD-R-2</v>
          </cell>
          <cell r="C100" t="str">
            <v>AKHODAR</v>
          </cell>
          <cell r="D100" t="str">
            <v>AGD</v>
          </cell>
          <cell r="F100">
            <v>5.28</v>
          </cell>
          <cell r="G100">
            <v>46.61</v>
          </cell>
          <cell r="H100">
            <v>0.32285714285714284</v>
          </cell>
        </row>
        <row r="101">
          <cell r="B101" t="str">
            <v>KSD-R-2</v>
          </cell>
          <cell r="C101" t="str">
            <v>DIVRANA(AG.DOM.)</v>
          </cell>
          <cell r="D101" t="str">
            <v>AGD</v>
          </cell>
          <cell r="F101">
            <v>5.62</v>
          </cell>
          <cell r="G101">
            <v>27.06</v>
          </cell>
          <cell r="H101">
            <v>0.23680327868852458</v>
          </cell>
        </row>
        <row r="102">
          <cell r="B102" t="str">
            <v>KSD-R-2</v>
          </cell>
          <cell r="C102" t="str">
            <v>EKLERA</v>
          </cell>
          <cell r="D102" t="str">
            <v>AGD</v>
          </cell>
          <cell r="F102">
            <v>5</v>
          </cell>
          <cell r="G102">
            <v>0</v>
          </cell>
          <cell r="H102">
            <v>0</v>
          </cell>
        </row>
        <row r="103">
          <cell r="B103" t="str">
            <v>KSD-R-2</v>
          </cell>
          <cell r="C103" t="str">
            <v>CHAR</v>
          </cell>
          <cell r="D103" t="str">
            <v>AGD</v>
          </cell>
          <cell r="F103">
            <v>7</v>
          </cell>
          <cell r="G103">
            <v>0</v>
          </cell>
          <cell r="H103">
            <v>0</v>
          </cell>
        </row>
        <row r="104">
          <cell r="B104" t="str">
            <v>CHORWAD</v>
          </cell>
          <cell r="C104" t="str">
            <v>ADRI</v>
          </cell>
          <cell r="D104" t="str">
            <v>AGD</v>
          </cell>
          <cell r="F104">
            <v>12.09</v>
          </cell>
          <cell r="G104">
            <v>22.37</v>
          </cell>
          <cell r="H104">
            <v>0.42885927914110428</v>
          </cell>
        </row>
        <row r="105">
          <cell r="B105" t="str">
            <v>CHORWAD</v>
          </cell>
          <cell r="C105" t="str">
            <v>SUPASI</v>
          </cell>
          <cell r="D105" t="str">
            <v>AGD</v>
          </cell>
          <cell r="F105">
            <v>11.89</v>
          </cell>
          <cell r="G105">
            <v>19.149999999999999</v>
          </cell>
          <cell r="H105">
            <v>0.61150200458190151</v>
          </cell>
        </row>
        <row r="106">
          <cell r="B106" t="str">
            <v>CHORWAD</v>
          </cell>
          <cell r="C106" t="str">
            <v>KHERA</v>
          </cell>
          <cell r="D106" t="str">
            <v>AGD</v>
          </cell>
          <cell r="F106">
            <v>6.76</v>
          </cell>
          <cell r="G106">
            <v>22.37</v>
          </cell>
          <cell r="H106">
            <v>0.25207529843893478</v>
          </cell>
        </row>
        <row r="107">
          <cell r="B107" t="str">
            <v>CHORWAD</v>
          </cell>
          <cell r="C107" t="str">
            <v>JUNGER(AG.DOM.)</v>
          </cell>
          <cell r="D107" t="str">
            <v>AGD</v>
          </cell>
          <cell r="F107">
            <v>11.22</v>
          </cell>
          <cell r="G107">
            <v>28.06</v>
          </cell>
          <cell r="H107">
            <v>0.51034404614750717</v>
          </cell>
        </row>
        <row r="108">
          <cell r="B108" t="str">
            <v>CHORWAD</v>
          </cell>
          <cell r="C108" t="str">
            <v>KANEK</v>
          </cell>
          <cell r="D108" t="str">
            <v>AGD</v>
          </cell>
          <cell r="F108">
            <v>7.79</v>
          </cell>
          <cell r="G108">
            <v>49.89</v>
          </cell>
          <cell r="H108">
            <v>0.71629629629629632</v>
          </cell>
        </row>
        <row r="109">
          <cell r="B109" t="str">
            <v>CHORWAD</v>
          </cell>
          <cell r="C109" t="str">
            <v>KUKASWADA</v>
          </cell>
          <cell r="D109" t="str">
            <v>AGD</v>
          </cell>
          <cell r="F109">
            <v>7.59</v>
          </cell>
          <cell r="G109">
            <v>7.79</v>
          </cell>
          <cell r="H109">
            <v>0.32826475155279505</v>
          </cell>
        </row>
        <row r="110">
          <cell r="B110" t="str">
            <v>CHORWAD</v>
          </cell>
          <cell r="C110" t="str">
            <v>PALDI</v>
          </cell>
          <cell r="D110" t="str">
            <v>AGD</v>
          </cell>
          <cell r="F110">
            <v>9.6199999999999992</v>
          </cell>
          <cell r="G110">
            <v>40.36</v>
          </cell>
          <cell r="H110">
            <v>0.73686664438502669</v>
          </cell>
        </row>
        <row r="111">
          <cell r="B111" t="str">
            <v>CHORWAD</v>
          </cell>
          <cell r="C111" t="str">
            <v>KHORASA</v>
          </cell>
          <cell r="D111" t="str">
            <v>AGD</v>
          </cell>
          <cell r="F111">
            <v>6.31</v>
          </cell>
          <cell r="G111">
            <v>-10.41</v>
          </cell>
          <cell r="H111">
            <v>-1.1366485998193314</v>
          </cell>
        </row>
        <row r="112">
          <cell r="B112" t="str">
            <v>CHORWAD</v>
          </cell>
          <cell r="C112" t="str">
            <v>KANKESHWARI</v>
          </cell>
          <cell r="D112" t="str">
            <v>AGD</v>
          </cell>
          <cell r="F112">
            <v>7.89</v>
          </cell>
          <cell r="G112">
            <v>41.14</v>
          </cell>
          <cell r="H112">
            <v>0.63107429718875507</v>
          </cell>
        </row>
        <row r="113">
          <cell r="B113" t="str">
            <v>CHORWAD</v>
          </cell>
          <cell r="C113" t="str">
            <v>DEVGAM</v>
          </cell>
          <cell r="D113" t="str">
            <v>AGD</v>
          </cell>
          <cell r="F113">
            <v>12.1</v>
          </cell>
          <cell r="G113">
            <v>23.74</v>
          </cell>
          <cell r="H113">
            <v>0.51136940547762189</v>
          </cell>
        </row>
        <row r="114">
          <cell r="B114" t="str">
            <v>CHORWAD</v>
          </cell>
          <cell r="C114" t="str">
            <v>BARULA</v>
          </cell>
          <cell r="D114" t="str">
            <v>AGD</v>
          </cell>
          <cell r="F114">
            <v>8.44</v>
          </cell>
          <cell r="G114">
            <v>39.159999999999997</v>
          </cell>
          <cell r="H114">
            <v>0.36154483430799222</v>
          </cell>
        </row>
        <row r="115">
          <cell r="B115" t="str">
            <v>CHORWAD</v>
          </cell>
          <cell r="C115" t="str">
            <v>ACHHIDRA</v>
          </cell>
          <cell r="D115" t="str">
            <v>AGD</v>
          </cell>
          <cell r="F115">
            <v>12.63</v>
          </cell>
          <cell r="G115">
            <v>30.34</v>
          </cell>
          <cell r="H115">
            <v>0.66564856711915532</v>
          </cell>
        </row>
        <row r="116">
          <cell r="B116" t="str">
            <v>CHORWAD</v>
          </cell>
          <cell r="C116" t="str">
            <v>LADUDI</v>
          </cell>
          <cell r="D116" t="str">
            <v>AGD</v>
          </cell>
          <cell r="F116">
            <v>12.25</v>
          </cell>
          <cell r="G116">
            <v>30.73</v>
          </cell>
          <cell r="H116">
            <v>0.48940818937939862</v>
          </cell>
        </row>
        <row r="117">
          <cell r="B117" t="str">
            <v>CHORWAD</v>
          </cell>
          <cell r="C117" t="str">
            <v>JAMVADA</v>
          </cell>
          <cell r="D117" t="str">
            <v>AGD</v>
          </cell>
          <cell r="F117">
            <v>11.71</v>
          </cell>
          <cell r="G117">
            <v>66.739999999999995</v>
          </cell>
          <cell r="H117">
            <v>0.6117948717948718</v>
          </cell>
        </row>
        <row r="118">
          <cell r="B118" t="str">
            <v>CHORWAD</v>
          </cell>
          <cell r="C118" t="str">
            <v>BUDHECHA</v>
          </cell>
          <cell r="D118" t="str">
            <v>AGD</v>
          </cell>
          <cell r="F118">
            <v>14.07</v>
          </cell>
          <cell r="G118">
            <v>64.48</v>
          </cell>
          <cell r="H118">
            <v>0.56349313207325458</v>
          </cell>
        </row>
        <row r="119">
          <cell r="B119" t="str">
            <v>CHORWAD</v>
          </cell>
          <cell r="C119" t="str">
            <v>NAGARWEL</v>
          </cell>
          <cell r="D119" t="str">
            <v>AGD</v>
          </cell>
          <cell r="F119">
            <v>10.76</v>
          </cell>
          <cell r="G119">
            <v>14.25</v>
          </cell>
          <cell r="H119">
            <v>0.43352307576426025</v>
          </cell>
        </row>
        <row r="120">
          <cell r="B120" t="str">
            <v>CHORWAD</v>
          </cell>
          <cell r="C120" t="str">
            <v>ANTROLI/DUDHTALAVADI</v>
          </cell>
          <cell r="D120" t="str">
            <v>AGD</v>
          </cell>
          <cell r="F120">
            <v>4.28</v>
          </cell>
          <cell r="G120">
            <v>48.35</v>
          </cell>
          <cell r="H120">
            <v>0.55008687258687261</v>
          </cell>
        </row>
        <row r="121">
          <cell r="B121" t="str">
            <v>MANGROL-T</v>
          </cell>
          <cell r="C121" t="str">
            <v>CHANCHVA</v>
          </cell>
          <cell r="D121" t="str">
            <v>AGD</v>
          </cell>
          <cell r="F121">
            <v>4.3600000000000003</v>
          </cell>
          <cell r="G121">
            <v>4.83</v>
          </cell>
          <cell r="H121">
            <v>0</v>
          </cell>
        </row>
        <row r="122">
          <cell r="B122" t="str">
            <v>MANGROL-T</v>
          </cell>
          <cell r="C122" t="str">
            <v>WATER WORKS</v>
          </cell>
          <cell r="D122" t="str">
            <v>AGD</v>
          </cell>
          <cell r="F122">
            <v>5.59</v>
          </cell>
          <cell r="G122">
            <v>28.62</v>
          </cell>
          <cell r="H122">
            <v>0.75124107142857144</v>
          </cell>
        </row>
        <row r="123">
          <cell r="B123" t="str">
            <v>MGL-R</v>
          </cell>
          <cell r="C123" t="str">
            <v>KANKASA/NAGICHANA</v>
          </cell>
          <cell r="D123" t="str">
            <v>AGD</v>
          </cell>
          <cell r="F123">
            <v>10.09</v>
          </cell>
          <cell r="G123">
            <v>36.36</v>
          </cell>
          <cell r="H123">
            <v>0.65886145910095795</v>
          </cell>
        </row>
        <row r="124">
          <cell r="B124" t="str">
            <v>MGL-R</v>
          </cell>
          <cell r="C124" t="str">
            <v>LOEJ(AG.DOM.)</v>
          </cell>
          <cell r="D124" t="str">
            <v>AGD</v>
          </cell>
          <cell r="F124">
            <v>4.22</v>
          </cell>
          <cell r="G124">
            <v>9.9600000000000009</v>
          </cell>
          <cell r="H124">
            <v>-1.2483022388059701</v>
          </cell>
        </row>
        <row r="125">
          <cell r="B125" t="str">
            <v>MGL-R</v>
          </cell>
          <cell r="C125" t="str">
            <v>DATAR MANZIL</v>
          </cell>
          <cell r="D125" t="str">
            <v>AGD</v>
          </cell>
          <cell r="F125">
            <v>19.46</v>
          </cell>
          <cell r="G125">
            <v>2.4300000000000002</v>
          </cell>
          <cell r="H125">
            <v>-6.8942382057231244E-2</v>
          </cell>
        </row>
        <row r="126">
          <cell r="B126" t="str">
            <v>MGL-R</v>
          </cell>
          <cell r="C126" t="str">
            <v>SHEPA</v>
          </cell>
          <cell r="D126" t="str">
            <v>AGD</v>
          </cell>
          <cell r="F126">
            <v>5.77</v>
          </cell>
          <cell r="G126">
            <v>19.809999999999999</v>
          </cell>
          <cell r="H126">
            <v>-0.81487209302325581</v>
          </cell>
        </row>
        <row r="127">
          <cell r="B127" t="str">
            <v>MGL-R</v>
          </cell>
          <cell r="C127" t="str">
            <v>RUDALPUR</v>
          </cell>
          <cell r="D127" t="str">
            <v>AGD</v>
          </cell>
          <cell r="F127">
            <v>16.440000000000001</v>
          </cell>
          <cell r="G127">
            <v>-22.95</v>
          </cell>
          <cell r="H127">
            <v>0.31012989457831325</v>
          </cell>
        </row>
        <row r="128">
          <cell r="B128" t="str">
            <v>MGL-R</v>
          </cell>
          <cell r="C128" t="str">
            <v>KHODADA</v>
          </cell>
          <cell r="D128" t="str">
            <v>AGD</v>
          </cell>
          <cell r="F128">
            <v>7.38</v>
          </cell>
          <cell r="G128">
            <v>8.0500000000000007</v>
          </cell>
          <cell r="H128">
            <v>0.6322858617131063</v>
          </cell>
        </row>
        <row r="129">
          <cell r="B129" t="str">
            <v>MGL-R</v>
          </cell>
          <cell r="C129" t="str">
            <v>KAMNATH</v>
          </cell>
          <cell r="D129" t="str">
            <v>AGD</v>
          </cell>
          <cell r="F129">
            <v>6.43</v>
          </cell>
          <cell r="G129">
            <v>7.08</v>
          </cell>
          <cell r="H129">
            <v>0.4674928977272727</v>
          </cell>
        </row>
        <row r="130">
          <cell r="B130" t="str">
            <v>MGL-R</v>
          </cell>
          <cell r="C130" t="str">
            <v>SHIL</v>
          </cell>
          <cell r="D130" t="str">
            <v>AGD</v>
          </cell>
          <cell r="F130">
            <v>4.6900000000000004</v>
          </cell>
          <cell r="G130">
            <v>43.69</v>
          </cell>
          <cell r="H130">
            <v>0.51174129353233833</v>
          </cell>
        </row>
        <row r="131">
          <cell r="B131" t="str">
            <v>MGL-R</v>
          </cell>
          <cell r="C131" t="str">
            <v>FARANGTA</v>
          </cell>
          <cell r="D131" t="str">
            <v>AGD</v>
          </cell>
          <cell r="F131">
            <v>11.01</v>
          </cell>
          <cell r="G131">
            <v>-11.48</v>
          </cell>
          <cell r="H131">
            <v>0.11012812564579459</v>
          </cell>
        </row>
        <row r="132">
          <cell r="B132" t="str">
            <v>MGL-R</v>
          </cell>
          <cell r="C132" t="str">
            <v>LANGODRA</v>
          </cell>
          <cell r="D132" t="str">
            <v>AGD</v>
          </cell>
          <cell r="F132">
            <v>4.4800000000000004</v>
          </cell>
          <cell r="G132">
            <v>44.89</v>
          </cell>
          <cell r="H132">
            <v>0.19869000176886178</v>
          </cell>
        </row>
        <row r="133">
          <cell r="B133" t="str">
            <v>MGL-R</v>
          </cell>
          <cell r="C133" t="str">
            <v>CHAKIVAV</v>
          </cell>
          <cell r="D133" t="str">
            <v>AGD</v>
          </cell>
          <cell r="F133">
            <v>8.18</v>
          </cell>
          <cell r="G133">
            <v>64.97</v>
          </cell>
          <cell r="H133">
            <v>0.74351458905417112</v>
          </cell>
        </row>
        <row r="134">
          <cell r="B134" t="str">
            <v>MGL-R</v>
          </cell>
          <cell r="C134" t="str">
            <v>SATMARG</v>
          </cell>
          <cell r="D134" t="str">
            <v>AGD</v>
          </cell>
          <cell r="F134">
            <v>5.58</v>
          </cell>
          <cell r="G134">
            <v>58.38</v>
          </cell>
          <cell r="H134">
            <v>0.59436970451577642</v>
          </cell>
        </row>
        <row r="135">
          <cell r="B135" t="str">
            <v>MGL-R</v>
          </cell>
          <cell r="C135" t="str">
            <v>BHATGAM</v>
          </cell>
          <cell r="D135" t="str">
            <v>AGD</v>
          </cell>
          <cell r="F135">
            <v>6</v>
          </cell>
          <cell r="G135">
            <v>0</v>
          </cell>
          <cell r="H135">
            <v>0</v>
          </cell>
        </row>
        <row r="136">
          <cell r="B136" t="str">
            <v>MGL-R</v>
          </cell>
          <cell r="C136" t="str">
            <v>KARAMDI</v>
          </cell>
          <cell r="D136" t="str">
            <v>AGD</v>
          </cell>
          <cell r="F136">
            <v>6</v>
          </cell>
          <cell r="G136">
            <v>0</v>
          </cell>
          <cell r="H136">
            <v>0</v>
          </cell>
        </row>
        <row r="137">
          <cell r="B137" t="str">
            <v>MGL-R</v>
          </cell>
          <cell r="C137" t="str">
            <v>CHANDWANA</v>
          </cell>
          <cell r="D137" t="str">
            <v>AGD</v>
          </cell>
          <cell r="F137">
            <v>6</v>
          </cell>
          <cell r="G137">
            <v>0</v>
          </cell>
          <cell r="H137">
            <v>0</v>
          </cell>
        </row>
        <row r="138">
          <cell r="B138" t="str">
            <v>MADHAVPUR</v>
          </cell>
          <cell r="C138" t="str">
            <v>BALEJ</v>
          </cell>
          <cell r="D138" t="str">
            <v>AGD</v>
          </cell>
          <cell r="F138">
            <v>9.3800000000000008</v>
          </cell>
          <cell r="G138">
            <v>1.61</v>
          </cell>
          <cell r="H138">
            <v>0.16980666666666666</v>
          </cell>
        </row>
        <row r="139">
          <cell r="B139" t="str">
            <v>MADHAVPUR</v>
          </cell>
          <cell r="C139" t="str">
            <v>VADLA</v>
          </cell>
          <cell r="D139" t="str">
            <v>AGD</v>
          </cell>
          <cell r="F139">
            <v>7.52</v>
          </cell>
          <cell r="G139">
            <v>-64.180000000000007</v>
          </cell>
          <cell r="H139">
            <v>-0.90360389610389613</v>
          </cell>
        </row>
        <row r="140">
          <cell r="B140" t="str">
            <v>MADHAVPUR</v>
          </cell>
          <cell r="C140" t="str">
            <v>SAMARDA</v>
          </cell>
          <cell r="D140" t="str">
            <v>AGD</v>
          </cell>
          <cell r="F140">
            <v>4.26</v>
          </cell>
          <cell r="G140">
            <v>17.96</v>
          </cell>
          <cell r="H140">
            <v>0.4562915407854985</v>
          </cell>
        </row>
        <row r="141">
          <cell r="B141" t="str">
            <v>MADHAVPUR</v>
          </cell>
          <cell r="C141" t="str">
            <v>MEKHADI</v>
          </cell>
          <cell r="D141" t="str">
            <v>AGD</v>
          </cell>
          <cell r="F141">
            <v>5.65</v>
          </cell>
          <cell r="G141">
            <v>1.19</v>
          </cell>
          <cell r="H141">
            <v>-5.2278368794326242E-2</v>
          </cell>
        </row>
        <row r="142">
          <cell r="B142" t="str">
            <v>MADHAVPUR</v>
          </cell>
          <cell r="C142" t="str">
            <v>VIROL</v>
          </cell>
          <cell r="D142" t="str">
            <v>AGD</v>
          </cell>
          <cell r="F142">
            <v>11.81</v>
          </cell>
          <cell r="G142" t="str">
            <v>***.**</v>
          </cell>
          <cell r="H142">
            <v>0.36504115226337447</v>
          </cell>
        </row>
        <row r="143">
          <cell r="B143" t="str">
            <v>MADHAVPUR</v>
          </cell>
          <cell r="C143" t="str">
            <v>DIWASA</v>
          </cell>
          <cell r="D143" t="str">
            <v>AGD</v>
          </cell>
          <cell r="F143">
            <v>4.32</v>
          </cell>
          <cell r="G143">
            <v>57.45</v>
          </cell>
          <cell r="H143">
            <v>0.58441105769230772</v>
          </cell>
        </row>
        <row r="144">
          <cell r="B144" t="str">
            <v>MADHAVPUR</v>
          </cell>
          <cell r="C144" t="str">
            <v>BAMANWADA</v>
          </cell>
          <cell r="D144" t="str">
            <v>AGD</v>
          </cell>
          <cell r="F144">
            <v>6.32</v>
          </cell>
          <cell r="G144">
            <v>7.33</v>
          </cell>
          <cell r="H144">
            <v>-4.8993816750983701E-2</v>
          </cell>
        </row>
        <row r="145">
          <cell r="B145" t="str">
            <v>MADHAVPUR</v>
          </cell>
          <cell r="C145" t="str">
            <v>KALEJ</v>
          </cell>
          <cell r="D145" t="str">
            <v>AGD</v>
          </cell>
          <cell r="F145">
            <v>6.89</v>
          </cell>
          <cell r="G145">
            <v>15.24</v>
          </cell>
          <cell r="H145">
            <v>0.24207758620689654</v>
          </cell>
        </row>
      </sheetData>
      <sheetData sheetId="8" refreshError="1"/>
      <sheetData sheetId="9" refreshError="1"/>
      <sheetData sheetId="10" refreshError="1"/>
      <sheetData sheetId="11" refreshError="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MAIN"/>
      <sheetName val="1-a"/>
      <sheetName val="TK"/>
      <sheetName val="SDN"/>
      <sheetName val="MULI"/>
      <sheetName val="LIMBDI"/>
      <sheetName val="DHG-1"/>
      <sheetName val="DHG-2"/>
      <sheetName val="HLVD-1"/>
      <sheetName val="HLVD-2"/>
      <sheetName val="CHOTILA"/>
      <sheetName val="mpmla wise pp01_02"/>
      <sheetName val="zpF0001"/>
      <sheetName val="mpmla wise pp0001"/>
      <sheetName val="Form-C4"/>
      <sheetName val="CORP DLY"/>
      <sheetName val="MTHWISE FAIL"/>
      <sheetName val="PASTE"/>
      <sheetName val="REF"/>
      <sheetName val="132 KV 3ARS BHEL SF6"/>
      <sheetName val="shp_T_D_drive"/>
      <sheetName val="shp_T&amp;D_drive"/>
      <sheetName val="ruf fmp"/>
      <sheetName val="compar jgy"/>
      <sheetName val="COMPARE AG"/>
      <sheetName val="Recovered_Sheet5"/>
      <sheetName val="TLPPOCT"/>
      <sheetName val="For database"/>
      <sheetName val="Sheet2"/>
      <sheetName val="Book1"/>
      <sheetName val="3. Amor Perfo"/>
      <sheetName val="cat wise fdr"/>
      <sheetName val="T_D COMP"/>
      <sheetName val="CDSteelMaster"/>
      <sheetName val="vij"/>
      <sheetName val="Pri.Liti. 02.10.14"/>
      <sheetName val="Litigitaion Lok-Adalat (2)"/>
      <sheetName val="Pri.Liti. Lok-Adalat  (2)"/>
      <sheetName val="14.04.2014 P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_39_C"/>
      <sheetName val="PRO_38_A___B___C__"/>
      <sheetName val="PRO_39_A"/>
      <sheetName val="PRO_39_B"/>
      <sheetName val="MAINTENANCE "/>
      <sheetName val="PORBANDAR"/>
      <sheetName val="APDRP"/>
      <sheetName val="Sheet1"/>
      <sheetName val="shp_T_D_drive"/>
      <sheetName val="ZP AMR"/>
      <sheetName val="66 KV BHEL 3ARS SF6"/>
      <sheetName val="132 KV 3ARS BHEL SF6"/>
      <sheetName val="LMAIN"/>
      <sheetName val="SuvP_Ltg_Catwise"/>
      <sheetName val="PP_Ltg_Catwise"/>
      <sheetName val="SuvP_Ind_Catwise "/>
      <sheetName val="PP_Ind_Catwise "/>
      <sheetName val="RegP_Ind_Mthrwise(NRGi)"/>
      <sheetName val="ann8"/>
      <sheetName val="ann10"/>
      <sheetName val="ann11 A"/>
      <sheetName val="mpmla wise pp01_02"/>
      <sheetName val="Transformer_09_10"/>
      <sheetName val="Action Plan"/>
      <sheetName val="JGY SELECTED"/>
      <sheetName val="Dist_  LOSS _ Ctgwise 09_10"/>
      <sheetName val="CDSteelMaster"/>
      <sheetName val="Paid pending"/>
      <sheetName val="ruf fmp"/>
      <sheetName val="shp_T&amp;D_drive"/>
      <sheetName val="Recovered_Sheet5"/>
      <sheetName val="Lookups"/>
      <sheetName val="AG UN METER"/>
      <sheetName val="mpmla wise pp0001"/>
      <sheetName val="zpF0001"/>
      <sheetName val="compar jgy"/>
      <sheetName val="COMPARE AG"/>
      <sheetName val="dpc cost"/>
      <sheetName val="SUMMERY"/>
      <sheetName val="REPORT"/>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asion"/>
      <sheetName val="Activity "/>
      <sheetName val="REV. DIS."/>
      <sheetName val="vigilance"/>
      <sheetName val="REPORT"/>
      <sheetName val="GUVNL"/>
      <sheetName val="CUMMULATIVE"/>
      <sheetName val="_  2 hrs"/>
      <sheetName val="_5"/>
      <sheetName val="PRO_39_C"/>
      <sheetName val="Rep_New_RSO"/>
      <sheetName val="compar jgy"/>
      <sheetName val="COMPARE AG"/>
      <sheetName val="TLPPOCT"/>
      <sheetName val="ruf fmp"/>
    </sheetNames>
    <sheetDataSet>
      <sheetData sheetId="0" refreshError="1"/>
      <sheetData sheetId="1"/>
      <sheetData sheetId="2" refreshError="1"/>
      <sheetData sheetId="3" refreshError="1"/>
      <sheetData sheetId="4"/>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AG UN METER"/>
      <sheetName val="PRO_39_C"/>
      <sheetName val="New AG UN METER"/>
      <sheetName val="LMAIN"/>
      <sheetName val="REPORT"/>
      <sheetName val="mpmla wise pp01_02"/>
      <sheetName val="METRE ON UM CONN"/>
      <sheetName val="Rep_New_RSO"/>
      <sheetName val="zpF0001"/>
      <sheetName val="mpmla wise pp02_03"/>
      <sheetName val="mpmla wise pp0001"/>
      <sheetName val="JUNE"/>
      <sheetName val="8-C"/>
      <sheetName val="T_D COMP"/>
      <sheetName val="shp_T_D_drive"/>
      <sheetName val="9-A"/>
      <sheetName val="6-A"/>
      <sheetName val="11-B"/>
      <sheetName val="15"/>
      <sheetName val="8.Catwise TT-SF"/>
      <sheetName val="9-C"/>
      <sheetName val="9-B"/>
      <sheetName val="ruf fmp"/>
      <sheetName val="compar jgy"/>
      <sheetName val="COMPARE AG"/>
      <sheetName val="AMR"/>
      <sheetName val="BTD"/>
      <sheetName val="BVN"/>
      <sheetName val="CAT"/>
      <sheetName val="REF"/>
      <sheetName val="SNR"/>
      <sheetName val="shp_T&amp;D_drive"/>
      <sheetName val="TLPPOCT"/>
      <sheetName val="Sheet3"/>
      <sheetName val="Jotana"/>
      <sheetName val="RegP_Ind_Mthrwise(NRGi)"/>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refreshError="1"/>
      <sheetData sheetId="5" refreshError="1"/>
      <sheetData sheetId="6">
        <row r="1">
          <cell r="A1" t="str">
            <v>PASCHIM GUJARAT VIJ COMPANY LIMITED</v>
          </cell>
        </row>
      </sheetData>
      <sheetData sheetId="7">
        <row r="1">
          <cell r="A1" t="str">
            <v>PASCHIM GUJARAT VIJ COMPANY LIMITED</v>
          </cell>
        </row>
      </sheetData>
      <sheetData sheetId="8">
        <row r="1">
          <cell r="A1" t="str">
            <v>PASCHIM GUJARAT VIJ COMPANY LIMITED</v>
          </cell>
        </row>
      </sheetData>
      <sheetData sheetId="9">
        <row r="1">
          <cell r="A1" t="str">
            <v>PASCHIM GUJARAT VIJ COMPANY LIMITED</v>
          </cell>
        </row>
      </sheetData>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
          <cell r="A1" t="str">
            <v>PASCHIM GUJARAT VIJ COMPANY LIMITED</v>
          </cell>
        </row>
      </sheetData>
      <sheetData sheetId="29">
        <row r="1">
          <cell r="A1" t="str">
            <v>PASCHIM GUJARAT VIJ COMPANY LIMITED</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New AG UN METER"/>
      <sheetName val="T_D COMP"/>
      <sheetName val="AG UN METER"/>
      <sheetName val="compar jgy"/>
      <sheetName val="COMPARE AG"/>
      <sheetName val="Rep_New_RSO"/>
      <sheetName val="PRO_39_C"/>
      <sheetName val="66 KV BHEL 3ARS SF6"/>
      <sheetName val="132 KV 3ARS BHEL SF6"/>
      <sheetName val="shp_T_D_drive"/>
      <sheetName val="METRE ON UM CONN"/>
      <sheetName val="REPORT"/>
      <sheetName val="FDR MST"/>
      <sheetName val="ZP AMR"/>
      <sheetName val="Lookups"/>
      <sheetName val="mpmla wise pp01_02"/>
      <sheetName val="mpmla wise pp02_03"/>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_D COMP"/>
      <sheetName val="CatCum"/>
      <sheetName val="FDR_30"/>
      <sheetName val="INDU-URBAN-MONTHLY"/>
      <sheetName val="SLABWISE"/>
      <sheetName val="URBN-INDU-FEEDERWISE"/>
      <sheetName val="JGY-Monthly"/>
      <sheetName val="jgy-breakup"/>
      <sheetName val="JGY-FEEDERWISE"/>
      <sheetName val="Nonworking_Meter"/>
      <sheetName val="Wrapped_Meter_Inspection"/>
      <sheetName val="AMORPHS"/>
      <sheetName val="LST"/>
      <sheetName val="Ag shifting"/>
      <sheetName val="TC comp "/>
      <sheetName val="GUVNL_SUPPLIER"/>
      <sheetName val="Repairer_GP"/>
      <sheetName val="Ind_reg"/>
      <sheetName val="LTG_reg"/>
      <sheetName val="HT_1"/>
      <sheetName val="HT_2"/>
      <sheetName val="INDU_URBAN_MONTHLY"/>
      <sheetName val="URBN_INDU_FEEDERWISE"/>
      <sheetName val="jgy_monthly"/>
      <sheetName val="jgy_brkup"/>
      <sheetName val="JGY_FEEDERWISE"/>
      <sheetName val="SuvP_Ltg_Catwise"/>
      <sheetName val="PP_Ltg_Catwise"/>
      <sheetName val="SuvP_Ind_Catwise "/>
      <sheetName val="PP_Ind_Catwise "/>
      <sheetName val="zpF0001"/>
      <sheetName val="New AG UN METER"/>
      <sheetName val="LMAIN"/>
      <sheetName val="PRO_39_C"/>
      <sheetName val="shp_T&amp;D_drive"/>
      <sheetName val="ZP AMR"/>
      <sheetName val="ann10"/>
      <sheetName val="mpmla wise pp01_02"/>
      <sheetName val="REPORT"/>
      <sheetName val="shp_T_D_drive"/>
      <sheetName val="Result"/>
      <sheetName val="MASTER"/>
      <sheetName val="REL_CONN_13 "/>
      <sheetName val="compar jgy"/>
      <sheetName val="COMPARE AG"/>
      <sheetName val="mpmla wise pp02_03"/>
      <sheetName val="METRE ON UM CONN"/>
      <sheetName val="AG UN METER"/>
      <sheetName val="Recovered_Sheet5"/>
      <sheetName val="Lookups"/>
      <sheetName val="Rep_New_RSO"/>
    </sheetNames>
    <sheetDataSet>
      <sheetData sheetId="0" refreshError="1">
        <row r="1">
          <cell r="A1" t="str">
            <v>Sr. No.</v>
          </cell>
          <cell r="B1" t="str">
            <v>Name of Circle</v>
          </cell>
        </row>
        <row r="3">
          <cell r="A3" t="str">
            <v>2004-05 upto Mar-2005</v>
          </cell>
        </row>
        <row r="4">
          <cell r="A4">
            <v>1</v>
          </cell>
          <cell r="B4" t="str">
            <v>Rajkot City</v>
          </cell>
        </row>
        <row r="5">
          <cell r="A5">
            <v>2</v>
          </cell>
          <cell r="B5" t="str">
            <v>Rajkot Rural</v>
          </cell>
        </row>
        <row r="6">
          <cell r="A6">
            <v>3</v>
          </cell>
          <cell r="B6" t="str">
            <v>Porbandar</v>
          </cell>
        </row>
        <row r="7">
          <cell r="A7">
            <v>4</v>
          </cell>
          <cell r="B7" t="str">
            <v>Jamnagar</v>
          </cell>
        </row>
        <row r="8">
          <cell r="A8">
            <v>5</v>
          </cell>
          <cell r="B8" t="str">
            <v>Bhuj</v>
          </cell>
        </row>
        <row r="9">
          <cell r="A9">
            <v>6</v>
          </cell>
          <cell r="B9" t="str">
            <v>Junagadh</v>
          </cell>
        </row>
        <row r="10">
          <cell r="B10" t="str">
            <v>PGVCL-1</v>
          </cell>
        </row>
        <row r="11">
          <cell r="A11">
            <v>1</v>
          </cell>
          <cell r="B11" t="str">
            <v>Bhavnagar</v>
          </cell>
        </row>
        <row r="12">
          <cell r="A12">
            <v>2</v>
          </cell>
          <cell r="B12" t="str">
            <v>Amreli</v>
          </cell>
        </row>
        <row r="13">
          <cell r="A13">
            <v>3</v>
          </cell>
          <cell r="B13" t="str">
            <v>Surendranagar</v>
          </cell>
        </row>
        <row r="14">
          <cell r="B14" t="str">
            <v>PGVCL-2</v>
          </cell>
        </row>
        <row r="15">
          <cell r="B15" t="str">
            <v>PGVCL Total</v>
          </cell>
        </row>
        <row r="16">
          <cell r="A16" t="str">
            <v>2005-06 upto Mar-2006</v>
          </cell>
        </row>
        <row r="17">
          <cell r="A17">
            <v>1</v>
          </cell>
          <cell r="B17" t="str">
            <v>Rajkot City</v>
          </cell>
        </row>
        <row r="18">
          <cell r="A18">
            <v>2</v>
          </cell>
          <cell r="B18" t="str">
            <v>Rajkot Rural</v>
          </cell>
        </row>
        <row r="19">
          <cell r="A19">
            <v>3</v>
          </cell>
          <cell r="B19" t="str">
            <v>Porbandar</v>
          </cell>
        </row>
        <row r="20">
          <cell r="A20">
            <v>4</v>
          </cell>
          <cell r="B20" t="str">
            <v>Jamnagar</v>
          </cell>
        </row>
        <row r="21">
          <cell r="A21">
            <v>5</v>
          </cell>
          <cell r="B21" t="str">
            <v>Junagadh</v>
          </cell>
        </row>
        <row r="22">
          <cell r="A22">
            <v>6</v>
          </cell>
          <cell r="B22" t="str">
            <v>Bhuj</v>
          </cell>
        </row>
        <row r="23">
          <cell r="B23" t="str">
            <v>PGVCL-1</v>
          </cell>
        </row>
        <row r="24">
          <cell r="A24">
            <v>1</v>
          </cell>
          <cell r="B24" t="str">
            <v>Bhavnagar</v>
          </cell>
        </row>
        <row r="25">
          <cell r="A25">
            <v>2</v>
          </cell>
          <cell r="B25" t="str">
            <v>Amreli</v>
          </cell>
        </row>
        <row r="26">
          <cell r="A26">
            <v>3</v>
          </cell>
          <cell r="B26" t="str">
            <v>Surendranagar</v>
          </cell>
        </row>
        <row r="27">
          <cell r="B27" t="str">
            <v>PGVCL-2</v>
          </cell>
        </row>
        <row r="28">
          <cell r="B28" t="str">
            <v>PGVCL Total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ILY TT"/>
      <sheetName val="TT PIVOT"/>
      <sheetName val="DAILY SF"/>
      <sheetName val="SF PIVOT"/>
      <sheetName val="FDR MST"/>
      <sheetName val="DATA"/>
      <sheetName val="REF"/>
      <sheetName val="REPORT"/>
      <sheetName val="T_D COMP"/>
      <sheetName val="PRO_39_C"/>
      <sheetName val="AG UN METER"/>
      <sheetName val="SuvP_Ltg_Catwise"/>
      <sheetName val="PP_Ltg_Catwise"/>
      <sheetName val="SuvP_Ind_Catwise "/>
      <sheetName val="PP_Ind_Catwise "/>
      <sheetName val="mpmla wise pp0001"/>
      <sheetName val="zpF0001"/>
      <sheetName val="shp_T_D_drive"/>
      <sheetName val="compar jgy"/>
      <sheetName val="COMPARE AG"/>
      <sheetName val="MASTER"/>
      <sheetName val="PASTE"/>
      <sheetName val="SQD WS"/>
      <sheetName val="DRV WS"/>
    </sheetNames>
    <sheetDataSet>
      <sheetData sheetId="0" refreshError="1"/>
      <sheetData sheetId="1" refreshError="1"/>
      <sheetData sheetId="2" refreshError="1"/>
      <sheetData sheetId="3" refreshError="1"/>
      <sheetData sheetId="4" refreshError="1">
        <row r="1">
          <cell r="G1" t="str">
            <v>FEEDER_CAT</v>
          </cell>
          <cell r="AB1" t="str">
            <v>FEEDER LABEL</v>
          </cell>
          <cell r="AC1" t="str">
            <v>SDN</v>
          </cell>
          <cell r="AD1" t="str">
            <v>DN</v>
          </cell>
          <cell r="AE1" t="str">
            <v>CIRCLE</v>
          </cell>
          <cell r="AG1" t="str">
            <v>SS NAME</v>
          </cell>
        </row>
        <row r="2">
          <cell r="G2" t="str">
            <v>SST</v>
          </cell>
          <cell r="AB2" t="str">
            <v>220KVS'KUNDALA SST</v>
          </cell>
          <cell r="AC2" t="str">
            <v>S'KUNDLA [T]</v>
          </cell>
          <cell r="AD2" t="str">
            <v>S'KUNDLA</v>
          </cell>
          <cell r="AE2" t="str">
            <v>AMRELI</v>
          </cell>
          <cell r="AG2" t="str">
            <v>220 KV S'KUNDLA</v>
          </cell>
        </row>
        <row r="3">
          <cell r="G3" t="str">
            <v>EHT</v>
          </cell>
          <cell r="AB3" t="str">
            <v>66KVULTRATECH (NCCL) EHT</v>
          </cell>
          <cell r="AC3" t="str">
            <v>JAFRABAD</v>
          </cell>
          <cell r="AD3" t="str">
            <v>S'KUNDLA</v>
          </cell>
          <cell r="AE3" t="str">
            <v>AMRELI</v>
          </cell>
          <cell r="AG3" t="str">
            <v>220 KV S'KUNDLA</v>
          </cell>
        </row>
        <row r="4">
          <cell r="G4" t="str">
            <v>AG</v>
          </cell>
          <cell r="AB4" t="str">
            <v>ADPUR AG</v>
          </cell>
          <cell r="AC4" t="str">
            <v>BAGASARA</v>
          </cell>
          <cell r="AD4" t="str">
            <v>AMRELI-2</v>
          </cell>
          <cell r="AE4" t="str">
            <v>AMRELI</v>
          </cell>
          <cell r="AG4" t="str">
            <v>BAGASARA</v>
          </cell>
        </row>
        <row r="5">
          <cell r="G5" t="str">
            <v>AG</v>
          </cell>
          <cell r="AB5" t="str">
            <v>ADSANG AG</v>
          </cell>
          <cell r="AC5" t="str">
            <v>S'KUNDLA [R]</v>
          </cell>
          <cell r="AD5" t="str">
            <v>S'KUNDLA</v>
          </cell>
          <cell r="AE5" t="str">
            <v>AMRELI</v>
          </cell>
          <cell r="AG5" t="str">
            <v>KHAMBHA</v>
          </cell>
        </row>
        <row r="6">
          <cell r="G6" t="str">
            <v>AG</v>
          </cell>
          <cell r="AB6" t="str">
            <v>ADTALA AG</v>
          </cell>
          <cell r="AC6" t="str">
            <v>CHITAL N</v>
          </cell>
          <cell r="AD6" t="str">
            <v>AMRELI-1</v>
          </cell>
          <cell r="AE6" t="str">
            <v>AMRELI</v>
          </cell>
          <cell r="AG6" t="str">
            <v>CHITAL</v>
          </cell>
        </row>
        <row r="7">
          <cell r="G7" t="str">
            <v>AG</v>
          </cell>
          <cell r="AB7" t="str">
            <v>ADVI AG</v>
          </cell>
          <cell r="AC7" t="str">
            <v>KODINAR-2</v>
          </cell>
          <cell r="AD7" t="str">
            <v>UNA</v>
          </cell>
          <cell r="AE7" t="str">
            <v>AMRELI</v>
          </cell>
          <cell r="AG7" t="str">
            <v>ADVI</v>
          </cell>
        </row>
        <row r="8">
          <cell r="G8" t="str">
            <v>SST</v>
          </cell>
          <cell r="AB8" t="str">
            <v>ADVI SST</v>
          </cell>
          <cell r="AC8" t="str">
            <v>KODINAR-2</v>
          </cell>
          <cell r="AD8" t="str">
            <v>UNA</v>
          </cell>
          <cell r="AE8" t="str">
            <v>AMRELI</v>
          </cell>
          <cell r="AG8" t="str">
            <v>ADVI</v>
          </cell>
        </row>
        <row r="9">
          <cell r="G9" t="str">
            <v>JGY</v>
          </cell>
          <cell r="AB9" t="str">
            <v>AGARIYA JGY</v>
          </cell>
          <cell r="AC9" t="str">
            <v>RAJULA</v>
          </cell>
          <cell r="AD9" t="str">
            <v>S'KUNDLA</v>
          </cell>
          <cell r="AE9" t="str">
            <v>AMRELI</v>
          </cell>
          <cell r="AG9" t="str">
            <v>AMBARDI</v>
          </cell>
        </row>
        <row r="10">
          <cell r="G10" t="str">
            <v>JGY</v>
          </cell>
          <cell r="AB10" t="str">
            <v>AKALA JGY</v>
          </cell>
          <cell r="AC10" t="str">
            <v>LATHI</v>
          </cell>
          <cell r="AD10" t="str">
            <v>AMRELI-1</v>
          </cell>
          <cell r="AE10" t="str">
            <v>AMRELI</v>
          </cell>
          <cell r="AG10" t="str">
            <v>LATHI</v>
          </cell>
        </row>
        <row r="11">
          <cell r="G11" t="str">
            <v>AG</v>
          </cell>
          <cell r="AB11" t="str">
            <v>ALIDAR AG</v>
          </cell>
          <cell r="AC11" t="str">
            <v>KODINAR-1</v>
          </cell>
          <cell r="AD11" t="str">
            <v>UNA</v>
          </cell>
          <cell r="AE11" t="str">
            <v>AMRELI</v>
          </cell>
          <cell r="AG11" t="str">
            <v>ADVI</v>
          </cell>
        </row>
        <row r="12">
          <cell r="G12" t="str">
            <v>JGY</v>
          </cell>
          <cell r="AB12" t="str">
            <v>ALIDAR JGY</v>
          </cell>
          <cell r="AC12" t="str">
            <v>KODINAR-2</v>
          </cell>
          <cell r="AD12" t="str">
            <v>UNA</v>
          </cell>
          <cell r="AE12" t="str">
            <v>AMRELI</v>
          </cell>
          <cell r="AG12" t="str">
            <v>ALIDAR</v>
          </cell>
        </row>
        <row r="13">
          <cell r="G13" t="str">
            <v>AG</v>
          </cell>
          <cell r="AB13" t="str">
            <v>ALIUDEPUR-AMRELI AG</v>
          </cell>
          <cell r="AC13" t="str">
            <v>LATHI</v>
          </cell>
          <cell r="AD13" t="str">
            <v>AMRELI-1</v>
          </cell>
          <cell r="AE13" t="str">
            <v>AMRELI</v>
          </cell>
          <cell r="AG13" t="str">
            <v>LATHI</v>
          </cell>
        </row>
        <row r="14">
          <cell r="G14" t="str">
            <v>AG</v>
          </cell>
          <cell r="AB14" t="str">
            <v>AMARAPUR AG</v>
          </cell>
          <cell r="AC14" t="str">
            <v>KUKAVAV</v>
          </cell>
          <cell r="AD14" t="str">
            <v>AMRELI-2</v>
          </cell>
          <cell r="AE14" t="str">
            <v>AMRELI</v>
          </cell>
          <cell r="AG14" t="str">
            <v>KUNKAVAV</v>
          </cell>
        </row>
        <row r="15">
          <cell r="G15" t="str">
            <v>AG</v>
          </cell>
          <cell r="AB15" t="str">
            <v>AMARNAGAR AG</v>
          </cell>
          <cell r="AC15" t="str">
            <v>VADIA</v>
          </cell>
          <cell r="AD15" t="str">
            <v>AMRELI-2</v>
          </cell>
          <cell r="AE15" t="str">
            <v>AMRELI</v>
          </cell>
          <cell r="AG15" t="str">
            <v>VADIA</v>
          </cell>
        </row>
        <row r="16">
          <cell r="G16" t="str">
            <v>AG</v>
          </cell>
          <cell r="AB16" t="str">
            <v>AMBARADI AG</v>
          </cell>
          <cell r="AC16" t="str">
            <v>S'KUNDLA [R]</v>
          </cell>
          <cell r="AD16" t="str">
            <v>S'KUNDLA</v>
          </cell>
          <cell r="AE16" t="str">
            <v>AMRELI</v>
          </cell>
          <cell r="AG16" t="str">
            <v>S'KUNDLA</v>
          </cell>
        </row>
        <row r="17">
          <cell r="G17" t="str">
            <v>AG</v>
          </cell>
          <cell r="AB17" t="str">
            <v>AMBARDI AG</v>
          </cell>
          <cell r="AC17" t="str">
            <v>DHARI</v>
          </cell>
          <cell r="AD17" t="str">
            <v>AMRELI-2</v>
          </cell>
          <cell r="AE17" t="str">
            <v>AMRELI</v>
          </cell>
          <cell r="AG17" t="str">
            <v>DHARI</v>
          </cell>
        </row>
        <row r="18">
          <cell r="G18" t="str">
            <v>JGY</v>
          </cell>
          <cell r="AB18" t="str">
            <v>AMBARDI JGY</v>
          </cell>
          <cell r="AC18" t="str">
            <v>S'KUNDLA [R]</v>
          </cell>
          <cell r="AD18" t="str">
            <v>S'KUNDLA</v>
          </cell>
          <cell r="AE18" t="str">
            <v>AMRELI</v>
          </cell>
          <cell r="AG18" t="str">
            <v>AMBARDI</v>
          </cell>
        </row>
        <row r="19">
          <cell r="G19" t="str">
            <v>SST</v>
          </cell>
          <cell r="AB19" t="str">
            <v>AMBARDI SST</v>
          </cell>
          <cell r="AC19" t="str">
            <v>S'KUNDLA [R]</v>
          </cell>
          <cell r="AD19" t="str">
            <v>S'KUNDLA</v>
          </cell>
          <cell r="AE19" t="str">
            <v>AMRELI</v>
          </cell>
          <cell r="AG19" t="str">
            <v>AMBARDI</v>
          </cell>
        </row>
        <row r="20">
          <cell r="G20" t="str">
            <v>AG</v>
          </cell>
          <cell r="AB20" t="str">
            <v>AMODRA AG</v>
          </cell>
          <cell r="AC20" t="str">
            <v>UNA-2</v>
          </cell>
          <cell r="AD20" t="str">
            <v>UNA</v>
          </cell>
          <cell r="AE20" t="str">
            <v>AMRELI</v>
          </cell>
          <cell r="AG20" t="str">
            <v>UNA</v>
          </cell>
        </row>
        <row r="21">
          <cell r="G21" t="str">
            <v>SST</v>
          </cell>
          <cell r="AB21" t="str">
            <v>AMRELI-A SST</v>
          </cell>
          <cell r="AC21" t="str">
            <v>AMRELI [T]</v>
          </cell>
          <cell r="AD21" t="str">
            <v>AMRELI-1</v>
          </cell>
          <cell r="AE21" t="str">
            <v>AMRELI</v>
          </cell>
          <cell r="AG21" t="str">
            <v>AMRELI</v>
          </cell>
        </row>
        <row r="22">
          <cell r="G22" t="str">
            <v>SST</v>
          </cell>
          <cell r="AB22" t="str">
            <v>AMRELI-B SST</v>
          </cell>
          <cell r="AC22" t="str">
            <v>AMRELI [R]</v>
          </cell>
          <cell r="AD22" t="str">
            <v>AMRELI-1</v>
          </cell>
          <cell r="AE22" t="str">
            <v>AMRELI</v>
          </cell>
          <cell r="AG22" t="str">
            <v>AMRELI-B</v>
          </cell>
        </row>
        <row r="23">
          <cell r="G23" t="str">
            <v>URBAN</v>
          </cell>
          <cell r="AB23" t="str">
            <v>AMRELICITY-1 URBAN</v>
          </cell>
          <cell r="AC23" t="str">
            <v>AMRELI [T]</v>
          </cell>
          <cell r="AD23" t="str">
            <v>AMRELI-1</v>
          </cell>
          <cell r="AE23" t="str">
            <v>AMRELI</v>
          </cell>
          <cell r="AG23" t="str">
            <v>AMRELI</v>
          </cell>
        </row>
        <row r="24">
          <cell r="G24" t="str">
            <v>URBAN</v>
          </cell>
          <cell r="AB24" t="str">
            <v>AMRELICITY-2 URBAN</v>
          </cell>
          <cell r="AC24" t="str">
            <v>AMRELI [T]</v>
          </cell>
          <cell r="AD24" t="str">
            <v>AMRELI-1</v>
          </cell>
          <cell r="AE24" t="str">
            <v>AMRELI</v>
          </cell>
          <cell r="AG24" t="str">
            <v>AMRELI</v>
          </cell>
        </row>
        <row r="25">
          <cell r="G25" t="str">
            <v>URBAN</v>
          </cell>
          <cell r="AB25" t="str">
            <v>AMRELICITY-3 URBAN</v>
          </cell>
          <cell r="AC25" t="str">
            <v>AMRELI [T]</v>
          </cell>
          <cell r="AD25" t="str">
            <v>AMRELI-1</v>
          </cell>
          <cell r="AE25" t="str">
            <v>AMRELI</v>
          </cell>
          <cell r="AG25" t="str">
            <v>AMRELI</v>
          </cell>
        </row>
        <row r="26">
          <cell r="G26" t="str">
            <v>URBAN</v>
          </cell>
          <cell r="AB26" t="str">
            <v>AMRELICITY-4 URBAN</v>
          </cell>
          <cell r="AC26" t="str">
            <v>AMRELI [T]</v>
          </cell>
          <cell r="AD26" t="str">
            <v>AMRELI-1</v>
          </cell>
          <cell r="AE26" t="str">
            <v>AMRELI</v>
          </cell>
          <cell r="AG26" t="str">
            <v>AMRELI</v>
          </cell>
        </row>
        <row r="27">
          <cell r="G27" t="str">
            <v>JGY</v>
          </cell>
          <cell r="AB27" t="str">
            <v>AMRUTPUR JGY</v>
          </cell>
          <cell r="AC27" t="str">
            <v>DHARI</v>
          </cell>
          <cell r="AD27" t="str">
            <v>AMRELI-2</v>
          </cell>
          <cell r="AE27" t="str">
            <v>AMRELI</v>
          </cell>
          <cell r="AG27" t="str">
            <v>DUDHALA</v>
          </cell>
        </row>
        <row r="28">
          <cell r="G28" t="str">
            <v>AG</v>
          </cell>
          <cell r="AB28" t="str">
            <v>ANANDPUR AG</v>
          </cell>
          <cell r="AC28" t="str">
            <v>KODINAR-2</v>
          </cell>
          <cell r="AD28" t="str">
            <v>UNA</v>
          </cell>
          <cell r="AE28" t="str">
            <v>AMRELI</v>
          </cell>
          <cell r="AG28" t="str">
            <v>KODINAR</v>
          </cell>
        </row>
        <row r="29">
          <cell r="G29" t="str">
            <v>AG</v>
          </cell>
          <cell r="AB29" t="str">
            <v>ANIDA AG</v>
          </cell>
          <cell r="AC29" t="str">
            <v>KUKAVAV</v>
          </cell>
          <cell r="AD29" t="str">
            <v>AMRELI-2</v>
          </cell>
          <cell r="AE29" t="str">
            <v>AMRELI</v>
          </cell>
          <cell r="AG29" t="str">
            <v>KUNKAVAV</v>
          </cell>
        </row>
        <row r="30">
          <cell r="G30" t="str">
            <v>AG</v>
          </cell>
          <cell r="AB30" t="str">
            <v>ANIDA AG</v>
          </cell>
          <cell r="AC30" t="str">
            <v>S'KUNDLA [R]</v>
          </cell>
          <cell r="AD30" t="str">
            <v>S'KUNDLA</v>
          </cell>
          <cell r="AE30" t="str">
            <v>AMRELI</v>
          </cell>
          <cell r="AG30" t="str">
            <v>S'KUNDLA</v>
          </cell>
        </row>
        <row r="31">
          <cell r="G31" t="str">
            <v>AG</v>
          </cell>
          <cell r="AB31" t="str">
            <v>ANSODAR (GUNDRAN) AG</v>
          </cell>
          <cell r="AC31" t="str">
            <v>LATHI</v>
          </cell>
          <cell r="AD31" t="str">
            <v>AMRELI-1</v>
          </cell>
          <cell r="AE31" t="str">
            <v>AMRELI</v>
          </cell>
          <cell r="AG31" t="str">
            <v>LATHI</v>
          </cell>
        </row>
        <row r="32">
          <cell r="G32" t="str">
            <v>JGY</v>
          </cell>
          <cell r="AB32" t="str">
            <v>ASHAPURA JGY</v>
          </cell>
          <cell r="AC32" t="str">
            <v>UNA-2</v>
          </cell>
          <cell r="AD32" t="str">
            <v>UNA</v>
          </cell>
          <cell r="AE32" t="str">
            <v>AMRELI</v>
          </cell>
          <cell r="AG32" t="str">
            <v>DHOKADAVA</v>
          </cell>
        </row>
        <row r="33">
          <cell r="G33" t="str">
            <v>URBAN</v>
          </cell>
          <cell r="AB33" t="str">
            <v>ATKOTROAD URBAN</v>
          </cell>
          <cell r="AC33" t="str">
            <v>BABRA</v>
          </cell>
          <cell r="AD33" t="str">
            <v>AMRELI-1</v>
          </cell>
          <cell r="AE33" t="str">
            <v>AMRELI</v>
          </cell>
          <cell r="AG33" t="str">
            <v>BABRA</v>
          </cell>
        </row>
        <row r="34">
          <cell r="G34" t="str">
            <v>AG</v>
          </cell>
          <cell r="AB34" t="str">
            <v>BABAPUR AG</v>
          </cell>
          <cell r="AC34" t="str">
            <v>AMRELI [R]</v>
          </cell>
          <cell r="AD34" t="str">
            <v>AMRELI-1</v>
          </cell>
          <cell r="AE34" t="str">
            <v>AMRELI</v>
          </cell>
          <cell r="AG34" t="str">
            <v>AMRELI</v>
          </cell>
        </row>
        <row r="35">
          <cell r="G35" t="str">
            <v>SST</v>
          </cell>
          <cell r="AB35" t="str">
            <v>BABARA SST</v>
          </cell>
          <cell r="AC35" t="str">
            <v>BABRA</v>
          </cell>
          <cell r="AD35" t="str">
            <v>AMRELI-1</v>
          </cell>
          <cell r="AE35" t="str">
            <v>AMRELI</v>
          </cell>
          <cell r="AG35" t="str">
            <v>BABRA</v>
          </cell>
        </row>
        <row r="36">
          <cell r="G36" t="str">
            <v>HTEX</v>
          </cell>
          <cell r="AB36" t="str">
            <v>BABARA W/W HTEX</v>
          </cell>
          <cell r="AC36" t="str">
            <v>LATHI</v>
          </cell>
          <cell r="AD36" t="str">
            <v>AMRELI-1</v>
          </cell>
          <cell r="AE36" t="str">
            <v>AMRELI</v>
          </cell>
          <cell r="AG36" t="str">
            <v>BABRA</v>
          </cell>
        </row>
        <row r="37">
          <cell r="G37" t="str">
            <v>AG</v>
          </cell>
          <cell r="AB37" t="str">
            <v>BABARIYA AG</v>
          </cell>
          <cell r="AC37" t="str">
            <v>UNA-1</v>
          </cell>
          <cell r="AD37" t="str">
            <v>UNA</v>
          </cell>
          <cell r="AE37" t="str">
            <v>AMRELI</v>
          </cell>
          <cell r="AG37" t="str">
            <v>GIRGADHADA</v>
          </cell>
        </row>
        <row r="38">
          <cell r="G38" t="str">
            <v>URBAN</v>
          </cell>
          <cell r="AB38" t="str">
            <v>BABRA CITY URBAN</v>
          </cell>
          <cell r="AC38" t="str">
            <v>BABRA</v>
          </cell>
          <cell r="AD38" t="str">
            <v>AMRELI-1</v>
          </cell>
          <cell r="AE38" t="str">
            <v>AMRELI</v>
          </cell>
          <cell r="AG38" t="str">
            <v>BABRA</v>
          </cell>
        </row>
        <row r="39">
          <cell r="G39" t="str">
            <v>JGY</v>
          </cell>
          <cell r="AB39" t="str">
            <v>BABRIYADHAR JGY</v>
          </cell>
          <cell r="AC39" t="str">
            <v>RAJULA</v>
          </cell>
          <cell r="AD39" t="str">
            <v>S'KUNDLA</v>
          </cell>
          <cell r="AE39" t="str">
            <v>AMRELI</v>
          </cell>
          <cell r="AG39" t="str">
            <v>DUNGAR</v>
          </cell>
        </row>
        <row r="40">
          <cell r="G40" t="str">
            <v>JGY</v>
          </cell>
          <cell r="AB40" t="str">
            <v>BADHADA JGY</v>
          </cell>
          <cell r="AC40" t="str">
            <v>S'KUNDLA [R]</v>
          </cell>
          <cell r="AD40" t="str">
            <v>S'KUNDLA</v>
          </cell>
          <cell r="AE40" t="str">
            <v>AMRELI</v>
          </cell>
          <cell r="AG40" t="str">
            <v>S'KUNDLA</v>
          </cell>
        </row>
        <row r="41">
          <cell r="G41" t="str">
            <v>URBAN</v>
          </cell>
          <cell r="AB41" t="str">
            <v>BAGASARA CITY URBAN</v>
          </cell>
          <cell r="AC41" t="str">
            <v>BAGASARA</v>
          </cell>
          <cell r="AD41" t="str">
            <v>AMRELI-2</v>
          </cell>
          <cell r="AE41" t="str">
            <v>AMRELI</v>
          </cell>
          <cell r="AG41" t="str">
            <v>BAGASARA</v>
          </cell>
        </row>
        <row r="42">
          <cell r="G42" t="str">
            <v>SST</v>
          </cell>
          <cell r="AB42" t="str">
            <v>BAGASARA SST</v>
          </cell>
          <cell r="AC42" t="str">
            <v>BAGASARA</v>
          </cell>
          <cell r="AD42" t="str">
            <v>AMRELI-2</v>
          </cell>
          <cell r="AE42" t="str">
            <v>AMRELI</v>
          </cell>
          <cell r="AG42" t="str">
            <v>BAGASARA</v>
          </cell>
        </row>
        <row r="43">
          <cell r="G43" t="str">
            <v>AG</v>
          </cell>
          <cell r="AB43" t="str">
            <v>BALAPUR AG</v>
          </cell>
          <cell r="AC43" t="str">
            <v>KUKAVAV</v>
          </cell>
          <cell r="AD43" t="str">
            <v>AMRELI-2</v>
          </cell>
          <cell r="AE43" t="str">
            <v>AMRELI</v>
          </cell>
          <cell r="AG43" t="str">
            <v>KUNKAVAV</v>
          </cell>
        </row>
        <row r="44">
          <cell r="G44" t="str">
            <v>AG</v>
          </cell>
          <cell r="AB44" t="str">
            <v>BALNATH AG</v>
          </cell>
          <cell r="AC44" t="str">
            <v>KODINAR-1</v>
          </cell>
          <cell r="AD44" t="str">
            <v>UNA</v>
          </cell>
          <cell r="AE44" t="str">
            <v>AMRELI</v>
          </cell>
          <cell r="AG44" t="str">
            <v>KODINAR</v>
          </cell>
        </row>
        <row r="45">
          <cell r="G45" t="str">
            <v>AG</v>
          </cell>
          <cell r="AB45" t="str">
            <v>BARMAN AG</v>
          </cell>
          <cell r="AC45" t="str">
            <v>JAFRABAD</v>
          </cell>
          <cell r="AD45" t="str">
            <v>S'KUNDLA</v>
          </cell>
          <cell r="AE45" t="str">
            <v>AMRELI</v>
          </cell>
          <cell r="AG45" t="str">
            <v>MOTA-BARMAN</v>
          </cell>
        </row>
        <row r="46">
          <cell r="G46" t="str">
            <v>JGY</v>
          </cell>
          <cell r="AB46" t="str">
            <v>BARPATOLI JGY</v>
          </cell>
          <cell r="AC46" t="str">
            <v>RAJULA</v>
          </cell>
          <cell r="AD46" t="str">
            <v>S'KUNDLA</v>
          </cell>
          <cell r="AE46" t="str">
            <v>AMRELI</v>
          </cell>
          <cell r="AG46" t="str">
            <v>RAJULA</v>
          </cell>
        </row>
        <row r="47">
          <cell r="G47" t="str">
            <v>JGY</v>
          </cell>
          <cell r="AB47" t="str">
            <v>BELA JGY</v>
          </cell>
          <cell r="AC47" t="str">
            <v>DAMNAGAR</v>
          </cell>
          <cell r="AD47" t="str">
            <v>AMRELI-1</v>
          </cell>
          <cell r="AE47" t="str">
            <v>AMRELI</v>
          </cell>
          <cell r="AG47" t="str">
            <v>GARIYADHAR</v>
          </cell>
        </row>
        <row r="48">
          <cell r="G48" t="str">
            <v>AG</v>
          </cell>
          <cell r="AB48" t="str">
            <v>BHADASI AG</v>
          </cell>
          <cell r="AC48" t="str">
            <v>UNA-1</v>
          </cell>
          <cell r="AD48" t="str">
            <v>UNA</v>
          </cell>
          <cell r="AE48" t="str">
            <v>AMRELI</v>
          </cell>
          <cell r="AG48" t="str">
            <v>KESARIYA</v>
          </cell>
        </row>
        <row r="49">
          <cell r="G49" t="str">
            <v>AG</v>
          </cell>
          <cell r="AB49" t="str">
            <v>BHADER AG</v>
          </cell>
          <cell r="AC49" t="str">
            <v>DHARI</v>
          </cell>
          <cell r="AD49" t="str">
            <v>AMRELI-2</v>
          </cell>
          <cell r="AE49" t="str">
            <v>AMRELI</v>
          </cell>
          <cell r="AG49" t="str">
            <v>BHADER</v>
          </cell>
        </row>
        <row r="50">
          <cell r="G50" t="str">
            <v>SST</v>
          </cell>
          <cell r="AB50" t="str">
            <v>BHADER SST</v>
          </cell>
          <cell r="AC50" t="str">
            <v>DHARI</v>
          </cell>
          <cell r="AD50" t="str">
            <v>AMRELI-2</v>
          </cell>
          <cell r="AE50" t="str">
            <v>AMRELI</v>
          </cell>
          <cell r="AG50" t="str">
            <v>BHADER</v>
          </cell>
        </row>
        <row r="51">
          <cell r="G51" t="str">
            <v>AG</v>
          </cell>
          <cell r="AB51" t="str">
            <v>BHAVANI AG</v>
          </cell>
          <cell r="AC51" t="str">
            <v>KODINAR-2</v>
          </cell>
          <cell r="AD51" t="str">
            <v>UNA</v>
          </cell>
          <cell r="AE51" t="str">
            <v>AMRELI</v>
          </cell>
          <cell r="AG51" t="str">
            <v>KODINAR</v>
          </cell>
        </row>
        <row r="52">
          <cell r="G52" t="str">
            <v>JGY</v>
          </cell>
          <cell r="AB52" t="str">
            <v>BHEBHA JGY</v>
          </cell>
          <cell r="AC52" t="str">
            <v>UNA-1</v>
          </cell>
          <cell r="AD52" t="str">
            <v>UNA</v>
          </cell>
          <cell r="AE52" t="str">
            <v>AMRELI</v>
          </cell>
          <cell r="AG52" t="str">
            <v>KESARIYA</v>
          </cell>
        </row>
        <row r="53">
          <cell r="G53" t="str">
            <v>AG</v>
          </cell>
          <cell r="AB53" t="str">
            <v>BHERAI AG</v>
          </cell>
          <cell r="AC53" t="str">
            <v>RAJULA</v>
          </cell>
          <cell r="AD53" t="str">
            <v>S'KUNDLA</v>
          </cell>
          <cell r="AE53" t="str">
            <v>AMRELI</v>
          </cell>
          <cell r="AG53" t="str">
            <v>RAJULA</v>
          </cell>
        </row>
        <row r="54">
          <cell r="G54" t="str">
            <v>AG</v>
          </cell>
          <cell r="AB54" t="str">
            <v>BHESVADI AG</v>
          </cell>
          <cell r="AC54" t="str">
            <v>LILIYA N</v>
          </cell>
          <cell r="AD54" t="str">
            <v>AMRELI-1</v>
          </cell>
          <cell r="AE54" t="str">
            <v>AMRELI</v>
          </cell>
          <cell r="AG54" t="str">
            <v>LILIYA</v>
          </cell>
        </row>
        <row r="55">
          <cell r="G55" t="str">
            <v>JGY</v>
          </cell>
          <cell r="AB55" t="str">
            <v>BHIDBHANJAN JGY</v>
          </cell>
          <cell r="AC55" t="str">
            <v>UNA-2</v>
          </cell>
          <cell r="AD55" t="str">
            <v>UNA</v>
          </cell>
          <cell r="AE55" t="str">
            <v>AMRELI</v>
          </cell>
          <cell r="AG55" t="str">
            <v>SAMTER</v>
          </cell>
        </row>
        <row r="56">
          <cell r="G56" t="str">
            <v>JGY</v>
          </cell>
          <cell r="AB56" t="str">
            <v>BHINGRAD JGY</v>
          </cell>
          <cell r="AC56" t="str">
            <v>LATHI</v>
          </cell>
          <cell r="AD56" t="str">
            <v>AMRELI-1</v>
          </cell>
          <cell r="AE56" t="str">
            <v>AMRELI</v>
          </cell>
          <cell r="AG56" t="str">
            <v>LATHI</v>
          </cell>
        </row>
        <row r="57">
          <cell r="G57" t="str">
            <v>JGY</v>
          </cell>
          <cell r="AB57" t="str">
            <v>BHOMESHWAR JGY</v>
          </cell>
          <cell r="AC57" t="str">
            <v>KODINAR-2</v>
          </cell>
          <cell r="AD57" t="str">
            <v>UNA</v>
          </cell>
          <cell r="AE57" t="str">
            <v>AMRELI</v>
          </cell>
          <cell r="AG57" t="str">
            <v>ALIDAR</v>
          </cell>
        </row>
        <row r="58">
          <cell r="G58" t="str">
            <v>JGY</v>
          </cell>
          <cell r="AB58" t="str">
            <v>BHURAKHIYA JGY</v>
          </cell>
          <cell r="AC58" t="str">
            <v>DAMNAGAR</v>
          </cell>
          <cell r="AD58" t="str">
            <v>AMRELI-1</v>
          </cell>
          <cell r="AE58" t="str">
            <v>AMRELI</v>
          </cell>
          <cell r="AG58" t="str">
            <v>DAMNAGAR</v>
          </cell>
        </row>
        <row r="59">
          <cell r="G59" t="str">
            <v>URBAN</v>
          </cell>
          <cell r="AB59" t="str">
            <v>BHUTNATH CITY URBAN</v>
          </cell>
          <cell r="AC59" t="str">
            <v>BAGASARA</v>
          </cell>
          <cell r="AD59" t="str">
            <v>AMRELI-2</v>
          </cell>
          <cell r="AE59" t="str">
            <v>AMRELI</v>
          </cell>
          <cell r="AG59" t="str">
            <v>BAGASARA</v>
          </cell>
        </row>
        <row r="60">
          <cell r="G60" t="str">
            <v>JGY</v>
          </cell>
          <cell r="AB60" t="str">
            <v>BHUVA JGY</v>
          </cell>
          <cell r="AC60" t="str">
            <v>S'KUNDLA [R]</v>
          </cell>
          <cell r="AD60" t="str">
            <v>S'KUNDLA</v>
          </cell>
          <cell r="AE60" t="str">
            <v>AMRELI</v>
          </cell>
          <cell r="AG60" t="str">
            <v>S'KUNDLA</v>
          </cell>
        </row>
        <row r="61">
          <cell r="G61" t="str">
            <v>AG</v>
          </cell>
          <cell r="AB61" t="str">
            <v>BODIDAR AG</v>
          </cell>
          <cell r="AC61" t="str">
            <v>UNA-1</v>
          </cell>
          <cell r="AD61" t="str">
            <v>UNA</v>
          </cell>
          <cell r="AE61" t="str">
            <v>AMRELI</v>
          </cell>
          <cell r="AG61" t="str">
            <v>UNA</v>
          </cell>
        </row>
        <row r="62">
          <cell r="G62" t="str">
            <v>AG</v>
          </cell>
          <cell r="AB62" t="str">
            <v>BORADI AG</v>
          </cell>
          <cell r="AC62" t="str">
            <v>DHARI</v>
          </cell>
          <cell r="AD62" t="str">
            <v>AMRELI-2</v>
          </cell>
          <cell r="AE62" t="str">
            <v>AMRELI</v>
          </cell>
          <cell r="AG62" t="str">
            <v>DALKHANIYA</v>
          </cell>
        </row>
        <row r="63">
          <cell r="G63" t="str">
            <v>AG</v>
          </cell>
          <cell r="AB63" t="str">
            <v>CHAKKARGADH AG</v>
          </cell>
          <cell r="AC63" t="str">
            <v>AMRELI [R]</v>
          </cell>
          <cell r="AD63" t="str">
            <v>AMRELI-1</v>
          </cell>
          <cell r="AE63" t="str">
            <v>AMRELI</v>
          </cell>
          <cell r="AG63" t="str">
            <v>AMRELI</v>
          </cell>
        </row>
        <row r="64">
          <cell r="G64" t="str">
            <v>URBAN</v>
          </cell>
          <cell r="AB64" t="str">
            <v>CHALALA CITY URBAN</v>
          </cell>
          <cell r="AC64" t="str">
            <v>CHALALA</v>
          </cell>
          <cell r="AD64" t="str">
            <v>AMRELI-2</v>
          </cell>
          <cell r="AE64" t="str">
            <v>AMRELI</v>
          </cell>
          <cell r="AG64" t="str">
            <v>CHALALA</v>
          </cell>
        </row>
        <row r="65">
          <cell r="G65" t="str">
            <v>SST</v>
          </cell>
          <cell r="AB65" t="str">
            <v>CHALALA SST</v>
          </cell>
          <cell r="AC65" t="str">
            <v>CHALALA</v>
          </cell>
          <cell r="AD65" t="str">
            <v>AMRELI-2</v>
          </cell>
          <cell r="AE65" t="str">
            <v>AMRELI</v>
          </cell>
          <cell r="AG65" t="str">
            <v>CHALALA</v>
          </cell>
        </row>
        <row r="66">
          <cell r="G66" t="str">
            <v>AG</v>
          </cell>
          <cell r="AB66" t="str">
            <v>CHAMARDI AG</v>
          </cell>
          <cell r="AC66" t="str">
            <v>BABRA</v>
          </cell>
          <cell r="AD66" t="str">
            <v>AMRELI-1</v>
          </cell>
          <cell r="AE66" t="str">
            <v>AMRELI</v>
          </cell>
          <cell r="AG66" t="str">
            <v>BABRA</v>
          </cell>
        </row>
        <row r="67">
          <cell r="G67" t="str">
            <v>AG</v>
          </cell>
          <cell r="AB67" t="str">
            <v>CHARKHA AG</v>
          </cell>
          <cell r="AC67" t="str">
            <v>BABRA</v>
          </cell>
          <cell r="AD67" t="str">
            <v>AMRELI-1</v>
          </cell>
          <cell r="AE67" t="str">
            <v>AMRELI</v>
          </cell>
          <cell r="AG67" t="str">
            <v>BABRA</v>
          </cell>
        </row>
        <row r="68">
          <cell r="G68" t="str">
            <v>JGY</v>
          </cell>
          <cell r="AB68" t="str">
            <v>CHARKHA JGY</v>
          </cell>
          <cell r="AC68" t="str">
            <v>CHALALA</v>
          </cell>
          <cell r="AD68" t="str">
            <v>AMRELI-2</v>
          </cell>
          <cell r="AE68" t="str">
            <v>AMRELI</v>
          </cell>
          <cell r="AG68" t="str">
            <v>CHALALA</v>
          </cell>
        </row>
        <row r="69">
          <cell r="G69" t="str">
            <v>HTEX</v>
          </cell>
          <cell r="AB69" t="str">
            <v>CHAVAND W/W HTEX</v>
          </cell>
          <cell r="AC69" t="str">
            <v>LATHI</v>
          </cell>
          <cell r="AD69" t="str">
            <v>AMRELI-1</v>
          </cell>
          <cell r="AE69" t="str">
            <v>AMRELI</v>
          </cell>
          <cell r="AG69" t="str">
            <v>DHASA</v>
          </cell>
        </row>
        <row r="70">
          <cell r="G70" t="str">
            <v>AG</v>
          </cell>
          <cell r="AB70" t="str">
            <v>CHHACHHAR AG</v>
          </cell>
          <cell r="AC70" t="str">
            <v>KODINAR-2</v>
          </cell>
          <cell r="AD70" t="str">
            <v>UNA</v>
          </cell>
          <cell r="AE70" t="str">
            <v>AMRELI</v>
          </cell>
          <cell r="AG70" t="str">
            <v>KODINAR</v>
          </cell>
        </row>
        <row r="71">
          <cell r="G71" t="str">
            <v>JGY</v>
          </cell>
          <cell r="AB71" t="str">
            <v>CHHACHHAR JGY</v>
          </cell>
          <cell r="AC71" t="str">
            <v>KODINAR-2</v>
          </cell>
          <cell r="AD71" t="str">
            <v>UNA</v>
          </cell>
          <cell r="AE71" t="str">
            <v>AMRELI</v>
          </cell>
          <cell r="AG71" t="str">
            <v>GHANTVAD</v>
          </cell>
        </row>
        <row r="72">
          <cell r="G72" t="str">
            <v>AG</v>
          </cell>
          <cell r="AB72" t="str">
            <v>CHIKHALI AG</v>
          </cell>
          <cell r="AC72" t="str">
            <v>S'KUNDLA [R]</v>
          </cell>
          <cell r="AD72" t="str">
            <v>S'KUNDLA</v>
          </cell>
          <cell r="AE72" t="str">
            <v>AMRELI</v>
          </cell>
          <cell r="AG72" t="str">
            <v>VIJPADI</v>
          </cell>
        </row>
        <row r="73">
          <cell r="G73" t="str">
            <v>JGY</v>
          </cell>
          <cell r="AB73" t="str">
            <v>CHIKHALKUBA JGY</v>
          </cell>
          <cell r="AC73" t="str">
            <v>UNA-2</v>
          </cell>
          <cell r="AD73" t="str">
            <v>UNA</v>
          </cell>
          <cell r="AE73" t="str">
            <v>AMRELI</v>
          </cell>
          <cell r="AG73" t="str">
            <v>DHOKADAVA</v>
          </cell>
        </row>
        <row r="74">
          <cell r="G74" t="str">
            <v>URBAN</v>
          </cell>
          <cell r="AB74" t="str">
            <v>CHITAL CITY URBAN</v>
          </cell>
          <cell r="AC74" t="str">
            <v>CHITAL N</v>
          </cell>
          <cell r="AD74" t="str">
            <v>AMRELI-1</v>
          </cell>
          <cell r="AE74" t="str">
            <v>AMRELI</v>
          </cell>
          <cell r="AG74" t="str">
            <v>CHITAL</v>
          </cell>
        </row>
        <row r="75">
          <cell r="G75" t="str">
            <v>SST</v>
          </cell>
          <cell r="AB75" t="str">
            <v>CHITAL SST</v>
          </cell>
          <cell r="AC75" t="str">
            <v>CHITAL N</v>
          </cell>
          <cell r="AD75" t="str">
            <v>AMRELI-1</v>
          </cell>
          <cell r="AE75" t="str">
            <v>AMRELI</v>
          </cell>
          <cell r="AG75" t="str">
            <v>CHITAL</v>
          </cell>
        </row>
        <row r="76">
          <cell r="G76" t="str">
            <v>JGY</v>
          </cell>
          <cell r="AB76" t="str">
            <v>CHOTRA JGY</v>
          </cell>
          <cell r="AC76" t="str">
            <v>JAFRABAD</v>
          </cell>
          <cell r="AD76" t="str">
            <v>S'KUNDLA</v>
          </cell>
          <cell r="AE76" t="str">
            <v>AMRELI</v>
          </cell>
          <cell r="AG76" t="str">
            <v>MOTA-BARMAN</v>
          </cell>
        </row>
        <row r="77">
          <cell r="G77" t="str">
            <v>AG</v>
          </cell>
          <cell r="AB77" t="str">
            <v>DABHALI AG</v>
          </cell>
          <cell r="AC77" t="str">
            <v>DHARI</v>
          </cell>
          <cell r="AD77" t="str">
            <v>AMRELI-2</v>
          </cell>
          <cell r="AE77" t="str">
            <v>AMRELI</v>
          </cell>
          <cell r="AG77" t="str">
            <v>DUDHALA</v>
          </cell>
        </row>
        <row r="78">
          <cell r="G78" t="str">
            <v>AG</v>
          </cell>
          <cell r="AB78" t="str">
            <v>DADHIYALI AG</v>
          </cell>
          <cell r="AC78" t="str">
            <v>S'KUNDLA [R]</v>
          </cell>
          <cell r="AD78" t="str">
            <v>S'KUNDLA</v>
          </cell>
          <cell r="AE78" t="str">
            <v>AMRELI</v>
          </cell>
          <cell r="AG78" t="str">
            <v>KHAMBHA</v>
          </cell>
        </row>
        <row r="79">
          <cell r="G79" t="str">
            <v>JGY</v>
          </cell>
          <cell r="AB79" t="str">
            <v>DADMA JGY</v>
          </cell>
          <cell r="AC79" t="str">
            <v>LILIYA N</v>
          </cell>
          <cell r="AD79" t="str">
            <v>AMRELI-1</v>
          </cell>
          <cell r="AE79" t="str">
            <v>AMRELI</v>
          </cell>
          <cell r="AG79" t="str">
            <v>LILIYA</v>
          </cell>
        </row>
        <row r="80">
          <cell r="G80" t="str">
            <v>AG</v>
          </cell>
          <cell r="AB80" t="str">
            <v>DADMADADA AG</v>
          </cell>
          <cell r="AC80" t="str">
            <v>BAGASARA</v>
          </cell>
          <cell r="AD80" t="str">
            <v>AMRELI-2</v>
          </cell>
          <cell r="AE80" t="str">
            <v>AMRELI</v>
          </cell>
          <cell r="AG80" t="str">
            <v>NAVIHALIYAD</v>
          </cell>
        </row>
        <row r="81">
          <cell r="G81" t="str">
            <v>AG</v>
          </cell>
          <cell r="AB81" t="str">
            <v>DAHIDA AG</v>
          </cell>
          <cell r="AC81" t="str">
            <v>AMRELI [R]</v>
          </cell>
          <cell r="AD81" t="str">
            <v>AMRELI-1</v>
          </cell>
          <cell r="AE81" t="str">
            <v>AMRELI</v>
          </cell>
          <cell r="AG81" t="str">
            <v>AMRELI-B</v>
          </cell>
        </row>
        <row r="82">
          <cell r="G82" t="str">
            <v>JGY</v>
          </cell>
          <cell r="AB82" t="str">
            <v>DAHITHARA JGY</v>
          </cell>
          <cell r="AC82" t="str">
            <v>DAMNAGAR</v>
          </cell>
          <cell r="AD82" t="str">
            <v>AMRELI-1</v>
          </cell>
          <cell r="AE82" t="str">
            <v>AMRELI</v>
          </cell>
          <cell r="AG82" t="str">
            <v>DAMNAGAR</v>
          </cell>
        </row>
        <row r="83">
          <cell r="G83" t="str">
            <v>INDU</v>
          </cell>
          <cell r="AB83" t="str">
            <v>DAIRY INDU</v>
          </cell>
          <cell r="AC83" t="str">
            <v>CHALALA</v>
          </cell>
          <cell r="AD83" t="str">
            <v>AMRELI-2</v>
          </cell>
          <cell r="AE83" t="str">
            <v>AMRELI</v>
          </cell>
          <cell r="AG83" t="str">
            <v>DHARI</v>
          </cell>
        </row>
        <row r="84">
          <cell r="G84" t="str">
            <v>JGY</v>
          </cell>
          <cell r="AB84" t="str">
            <v>DALKHANIYA JGY</v>
          </cell>
          <cell r="AC84" t="str">
            <v>DHARI</v>
          </cell>
          <cell r="AD84" t="str">
            <v>AMRELI-2</v>
          </cell>
          <cell r="AE84" t="str">
            <v>AMRELI</v>
          </cell>
          <cell r="AG84" t="str">
            <v>DALKHANIYA</v>
          </cell>
        </row>
        <row r="85">
          <cell r="G85" t="str">
            <v>SST</v>
          </cell>
          <cell r="AB85" t="str">
            <v>DALKHANIYA SST</v>
          </cell>
          <cell r="AC85" t="str">
            <v>DHARI</v>
          </cell>
          <cell r="AD85" t="str">
            <v>AMRELI-2</v>
          </cell>
          <cell r="AE85" t="str">
            <v>AMRELI</v>
          </cell>
          <cell r="AG85" t="str">
            <v>DALKHANIYA</v>
          </cell>
        </row>
        <row r="86">
          <cell r="G86" t="str">
            <v>URBAN</v>
          </cell>
          <cell r="AB86" t="str">
            <v>DAMNAGAR CITY URBAN</v>
          </cell>
          <cell r="AC86" t="str">
            <v>DAMNAGAR</v>
          </cell>
          <cell r="AD86" t="str">
            <v>AMRELI-1</v>
          </cell>
          <cell r="AE86" t="str">
            <v>AMRELI</v>
          </cell>
          <cell r="AG86" t="str">
            <v>DAMNAGAR</v>
          </cell>
        </row>
        <row r="87">
          <cell r="G87" t="str">
            <v>JGY</v>
          </cell>
          <cell r="AB87" t="str">
            <v>DATARDI JGY</v>
          </cell>
          <cell r="AC87" t="str">
            <v>RAJULA</v>
          </cell>
          <cell r="AD87" t="str">
            <v>S'KUNDLA</v>
          </cell>
          <cell r="AE87" t="str">
            <v>AMRELI</v>
          </cell>
          <cell r="AG87" t="str">
            <v>DUNGAR</v>
          </cell>
        </row>
        <row r="88">
          <cell r="G88" t="str">
            <v>AG</v>
          </cell>
          <cell r="AB88" t="str">
            <v>DEDAN AG</v>
          </cell>
          <cell r="AC88" t="str">
            <v>KHAMBHA N</v>
          </cell>
          <cell r="AD88" t="str">
            <v>S'KUNDLA</v>
          </cell>
          <cell r="AE88" t="str">
            <v>AMRELI</v>
          </cell>
          <cell r="AG88" t="str">
            <v>KHAMBHA</v>
          </cell>
        </row>
        <row r="89">
          <cell r="G89" t="str">
            <v>AG</v>
          </cell>
          <cell r="AB89" t="str">
            <v>DELWADA AG</v>
          </cell>
          <cell r="AC89" t="str">
            <v>UNA-2</v>
          </cell>
          <cell r="AD89" t="str">
            <v>UNA</v>
          </cell>
          <cell r="AE89" t="str">
            <v>AMRELI</v>
          </cell>
          <cell r="AG89" t="str">
            <v>UNA</v>
          </cell>
        </row>
        <row r="90">
          <cell r="G90" t="str">
            <v>JGY</v>
          </cell>
          <cell r="AB90" t="str">
            <v>DERIPIPARIYA JGY</v>
          </cell>
          <cell r="AC90" t="str">
            <v>BAGASARA</v>
          </cell>
          <cell r="AD90" t="str">
            <v>AMRELI-2</v>
          </cell>
          <cell r="AE90" t="str">
            <v>AMRELI</v>
          </cell>
          <cell r="AG90" t="str">
            <v>NAVIHALIYAD</v>
          </cell>
        </row>
        <row r="91">
          <cell r="G91" t="str">
            <v>AG</v>
          </cell>
          <cell r="AB91" t="str">
            <v>DEVALA AG</v>
          </cell>
          <cell r="AC91" t="str">
            <v>VADIA</v>
          </cell>
          <cell r="AD91" t="str">
            <v>AMRELI-2</v>
          </cell>
          <cell r="AE91" t="str">
            <v>AMRELI</v>
          </cell>
          <cell r="AG91" t="str">
            <v>LILAKHA</v>
          </cell>
        </row>
        <row r="92">
          <cell r="G92" t="str">
            <v>HTEX</v>
          </cell>
          <cell r="AB92" t="str">
            <v>DEVALA W/W HTEX</v>
          </cell>
          <cell r="AC92" t="str">
            <v>DHARI</v>
          </cell>
          <cell r="AD92" t="str">
            <v>AMRELI-2</v>
          </cell>
          <cell r="AE92" t="str">
            <v>AMRELI</v>
          </cell>
          <cell r="AG92" t="str">
            <v>DUDHALA</v>
          </cell>
        </row>
        <row r="93">
          <cell r="G93" t="str">
            <v>AG</v>
          </cell>
          <cell r="AB93" t="str">
            <v>DEVALI AG</v>
          </cell>
          <cell r="AC93" t="str">
            <v>KODINAR-1</v>
          </cell>
          <cell r="AD93" t="str">
            <v>UNA</v>
          </cell>
          <cell r="AE93" t="str">
            <v>AMRELI</v>
          </cell>
          <cell r="AG93" t="str">
            <v>DEVALI</v>
          </cell>
        </row>
        <row r="94">
          <cell r="G94" t="str">
            <v>SST</v>
          </cell>
          <cell r="AB94" t="str">
            <v>DEVALI SST</v>
          </cell>
          <cell r="AC94" t="str">
            <v>KODINAR-1</v>
          </cell>
          <cell r="AD94" t="str">
            <v>UNA</v>
          </cell>
          <cell r="AE94" t="str">
            <v>AMRELI</v>
          </cell>
          <cell r="AG94" t="str">
            <v>DEVALI</v>
          </cell>
        </row>
        <row r="95">
          <cell r="G95" t="str">
            <v>AG</v>
          </cell>
          <cell r="AB95" t="str">
            <v>DHAMEL AG</v>
          </cell>
          <cell r="AC95" t="str">
            <v>DAMNAGAR</v>
          </cell>
          <cell r="AD95" t="str">
            <v>AMRELI-1</v>
          </cell>
          <cell r="AE95" t="str">
            <v>AMRELI</v>
          </cell>
          <cell r="AG95" t="str">
            <v>DAMNAGAR</v>
          </cell>
        </row>
        <row r="96">
          <cell r="G96" t="str">
            <v>AG</v>
          </cell>
          <cell r="AB96" t="str">
            <v>DHARAGANI AG</v>
          </cell>
          <cell r="AC96" t="str">
            <v>CHALALA</v>
          </cell>
          <cell r="AD96" t="str">
            <v>AMRELI-2</v>
          </cell>
          <cell r="AE96" t="str">
            <v>AMRELI</v>
          </cell>
          <cell r="AG96" t="str">
            <v>CHALALA</v>
          </cell>
        </row>
        <row r="97">
          <cell r="G97" t="str">
            <v>AG</v>
          </cell>
          <cell r="AB97" t="str">
            <v>DHARAI AG</v>
          </cell>
          <cell r="AC97" t="str">
            <v>BABRA</v>
          </cell>
          <cell r="AD97" t="str">
            <v>AMRELI-1</v>
          </cell>
          <cell r="AE97" t="str">
            <v>AMRELI</v>
          </cell>
          <cell r="AG97" t="str">
            <v>CHITAL</v>
          </cell>
        </row>
        <row r="98">
          <cell r="G98" t="str">
            <v>URBAN</v>
          </cell>
          <cell r="AB98" t="str">
            <v>DHARI CITY URBAN</v>
          </cell>
          <cell r="AC98" t="str">
            <v>DHARI</v>
          </cell>
          <cell r="AD98" t="str">
            <v>AMRELI-2</v>
          </cell>
          <cell r="AE98" t="str">
            <v>AMRELI</v>
          </cell>
          <cell r="AG98" t="str">
            <v>DHARI</v>
          </cell>
        </row>
        <row r="99">
          <cell r="G99" t="str">
            <v>SST</v>
          </cell>
          <cell r="AB99" t="str">
            <v>DHARI SST</v>
          </cell>
          <cell r="AC99" t="str">
            <v>DHARI</v>
          </cell>
          <cell r="AD99" t="str">
            <v>AMRELI-2</v>
          </cell>
          <cell r="AE99" t="str">
            <v>AMRELI</v>
          </cell>
          <cell r="AG99" t="str">
            <v>DHARI</v>
          </cell>
        </row>
        <row r="100">
          <cell r="G100" t="str">
            <v>JGY</v>
          </cell>
          <cell r="AB100" t="str">
            <v>DHARNATH JGY</v>
          </cell>
          <cell r="AC100" t="str">
            <v>RAJULA</v>
          </cell>
          <cell r="AD100" t="str">
            <v>S'KUNDLA</v>
          </cell>
          <cell r="AE100" t="str">
            <v>AMRELI</v>
          </cell>
          <cell r="AG100" t="str">
            <v>RAJULA</v>
          </cell>
        </row>
        <row r="101">
          <cell r="G101" t="str">
            <v>JGY</v>
          </cell>
          <cell r="AB101" t="str">
            <v>DHARNGNI-NEW JGY</v>
          </cell>
          <cell r="AC101" t="str">
            <v>CHALALA</v>
          </cell>
          <cell r="AD101" t="str">
            <v>AMRELI-2</v>
          </cell>
          <cell r="AE101" t="str">
            <v>AMRELI</v>
          </cell>
          <cell r="AG101" t="str">
            <v>MOTASAMDHIYALA</v>
          </cell>
        </row>
        <row r="102">
          <cell r="G102" t="str">
            <v>JGY</v>
          </cell>
          <cell r="AB102" t="str">
            <v>DHASA JANCTION JGY</v>
          </cell>
          <cell r="AC102" t="str">
            <v>DAMNAGAR</v>
          </cell>
          <cell r="AD102" t="str">
            <v>AMRELI-1</v>
          </cell>
          <cell r="AE102" t="str">
            <v>AMRELI</v>
          </cell>
          <cell r="AG102" t="str">
            <v>DHASA</v>
          </cell>
        </row>
        <row r="103">
          <cell r="G103" t="str">
            <v>SST</v>
          </cell>
          <cell r="AB103" t="str">
            <v>DHOKADAVA SST</v>
          </cell>
          <cell r="AC103" t="str">
            <v>UNA-2</v>
          </cell>
          <cell r="AD103" t="str">
            <v>UNA</v>
          </cell>
          <cell r="AE103" t="str">
            <v>AMRELI</v>
          </cell>
          <cell r="AG103" t="str">
            <v>DHOKADAVA</v>
          </cell>
        </row>
        <row r="104">
          <cell r="G104" t="str">
            <v>AG</v>
          </cell>
          <cell r="AB104" t="str">
            <v>DHOKADAWA AG</v>
          </cell>
          <cell r="AC104" t="str">
            <v>UNA-2</v>
          </cell>
          <cell r="AD104" t="str">
            <v>UNA</v>
          </cell>
          <cell r="AE104" t="str">
            <v>AMRELI</v>
          </cell>
          <cell r="AG104" t="str">
            <v>UNA</v>
          </cell>
        </row>
        <row r="105">
          <cell r="G105" t="str">
            <v>AG</v>
          </cell>
          <cell r="AB105" t="str">
            <v>DHOLARWA AG</v>
          </cell>
          <cell r="AC105" t="str">
            <v>KUKAVAV</v>
          </cell>
          <cell r="AD105" t="str">
            <v>AMRELI-2</v>
          </cell>
          <cell r="AE105" t="str">
            <v>AMRELI</v>
          </cell>
          <cell r="AG105" t="str">
            <v>KUNKAVAV</v>
          </cell>
        </row>
        <row r="106">
          <cell r="G106" t="str">
            <v>AG</v>
          </cell>
          <cell r="AB106" t="str">
            <v>DHUNDHIYAPIPALIYA AG</v>
          </cell>
          <cell r="AC106" t="str">
            <v>VADIA</v>
          </cell>
          <cell r="AD106" t="str">
            <v>AMRELI-2</v>
          </cell>
          <cell r="AE106" t="str">
            <v>AMRELI</v>
          </cell>
          <cell r="AG106" t="str">
            <v>VADIA</v>
          </cell>
        </row>
        <row r="107">
          <cell r="G107" t="str">
            <v>AG</v>
          </cell>
          <cell r="AB107" t="str">
            <v>DIV AG</v>
          </cell>
          <cell r="AC107" t="str">
            <v>UNA-1</v>
          </cell>
          <cell r="AD107" t="str">
            <v>UNA</v>
          </cell>
          <cell r="AE107" t="str">
            <v>AMRELI</v>
          </cell>
          <cell r="AG107" t="str">
            <v>UNA</v>
          </cell>
        </row>
        <row r="108">
          <cell r="G108" t="str">
            <v>AG</v>
          </cell>
          <cell r="AB108" t="str">
            <v>DOLASA AG</v>
          </cell>
          <cell r="AC108" t="str">
            <v>KODINAR-2</v>
          </cell>
          <cell r="AD108" t="str">
            <v>UNA</v>
          </cell>
          <cell r="AE108" t="str">
            <v>AMRELI</v>
          </cell>
          <cell r="AG108" t="str">
            <v>ADVI</v>
          </cell>
        </row>
        <row r="109">
          <cell r="G109" t="str">
            <v>AG</v>
          </cell>
          <cell r="AB109" t="str">
            <v>DOLATI AG</v>
          </cell>
          <cell r="AC109" t="str">
            <v>S'KUNDLA [R]</v>
          </cell>
          <cell r="AD109" t="str">
            <v>S'KUNDLA</v>
          </cell>
          <cell r="AE109" t="str">
            <v>AMRELI</v>
          </cell>
          <cell r="AG109" t="str">
            <v>AMBARDI</v>
          </cell>
        </row>
        <row r="110">
          <cell r="G110" t="str">
            <v>JGY</v>
          </cell>
          <cell r="AB110" t="str">
            <v>DRON JGY</v>
          </cell>
          <cell r="AC110" t="str">
            <v>UNA-1</v>
          </cell>
          <cell r="AD110" t="str">
            <v>UNA</v>
          </cell>
          <cell r="AE110" t="str">
            <v>AMRELI</v>
          </cell>
          <cell r="AG110" t="str">
            <v>GIRGADHADA</v>
          </cell>
        </row>
        <row r="111">
          <cell r="G111" t="str">
            <v>AG</v>
          </cell>
          <cell r="AB111" t="str">
            <v>DRONESHWER AG</v>
          </cell>
          <cell r="AC111" t="str">
            <v>UNA-1</v>
          </cell>
          <cell r="AD111" t="str">
            <v>UNA</v>
          </cell>
          <cell r="AE111" t="str">
            <v>AMRELI</v>
          </cell>
          <cell r="AG111" t="str">
            <v>GIRGADHADA</v>
          </cell>
        </row>
        <row r="112">
          <cell r="G112" t="str">
            <v>AG</v>
          </cell>
          <cell r="AB112" t="str">
            <v>DUDANA AG</v>
          </cell>
          <cell r="AC112" t="str">
            <v>KODINAR-1</v>
          </cell>
          <cell r="AD112" t="str">
            <v>UNA</v>
          </cell>
          <cell r="AE112" t="str">
            <v>AMRELI</v>
          </cell>
          <cell r="AG112" t="str">
            <v>DEVALI</v>
          </cell>
        </row>
        <row r="113">
          <cell r="G113" t="str">
            <v>AG</v>
          </cell>
          <cell r="AB113" t="str">
            <v>DUDHALA AG</v>
          </cell>
          <cell r="AC113" t="str">
            <v>DHARI</v>
          </cell>
          <cell r="AD113" t="str">
            <v>AMRELI-2</v>
          </cell>
          <cell r="AE113" t="str">
            <v>AMRELI</v>
          </cell>
          <cell r="AG113" t="str">
            <v>DHARI</v>
          </cell>
        </row>
        <row r="114">
          <cell r="G114" t="str">
            <v>SST</v>
          </cell>
          <cell r="AB114" t="str">
            <v>DUDHALA SST</v>
          </cell>
          <cell r="AC114" t="str">
            <v>DHARI</v>
          </cell>
          <cell r="AD114" t="str">
            <v>AMRELI-2</v>
          </cell>
          <cell r="AE114" t="str">
            <v>AMRELI</v>
          </cell>
          <cell r="AG114" t="str">
            <v>DUDHALA</v>
          </cell>
        </row>
        <row r="115">
          <cell r="G115" t="str">
            <v>JGY</v>
          </cell>
          <cell r="AB115" t="str">
            <v>DUNGAR JGY</v>
          </cell>
          <cell r="AC115" t="str">
            <v>RAJULA</v>
          </cell>
          <cell r="AD115" t="str">
            <v>S'KUNDLA</v>
          </cell>
          <cell r="AE115" t="str">
            <v>AMRELI</v>
          </cell>
          <cell r="AG115" t="str">
            <v>DUNGAR</v>
          </cell>
        </row>
        <row r="116">
          <cell r="G116" t="str">
            <v>SST</v>
          </cell>
          <cell r="AB116" t="str">
            <v>DUNGAR SST</v>
          </cell>
          <cell r="AC116" t="str">
            <v>RAJULA</v>
          </cell>
          <cell r="AD116" t="str">
            <v>S'KUNDLA</v>
          </cell>
          <cell r="AE116" t="str">
            <v>AMRELI</v>
          </cell>
          <cell r="AG116" t="str">
            <v>DUNGAR</v>
          </cell>
        </row>
        <row r="117">
          <cell r="G117" t="str">
            <v>AG</v>
          </cell>
          <cell r="AB117" t="str">
            <v>FAFANI AG</v>
          </cell>
          <cell r="AC117" t="str">
            <v>KODINAR-2</v>
          </cell>
          <cell r="AD117" t="str">
            <v>UNA</v>
          </cell>
          <cell r="AE117" t="str">
            <v>AMRELI</v>
          </cell>
          <cell r="AG117" t="str">
            <v>DEVALI</v>
          </cell>
        </row>
        <row r="118">
          <cell r="G118" t="str">
            <v>AG</v>
          </cell>
          <cell r="AB118" t="str">
            <v>FULKA AG</v>
          </cell>
          <cell r="AC118" t="str">
            <v>UNA-1</v>
          </cell>
          <cell r="AD118" t="str">
            <v>UNA</v>
          </cell>
          <cell r="AE118" t="str">
            <v>AMRELI</v>
          </cell>
          <cell r="AG118" t="str">
            <v>KESARIYA</v>
          </cell>
        </row>
        <row r="119">
          <cell r="G119" t="str">
            <v>INDU</v>
          </cell>
          <cell r="AB119" t="str">
            <v>G.H.C.L EXPRESS INDU</v>
          </cell>
          <cell r="AC119" t="str">
            <v>UNA-1</v>
          </cell>
          <cell r="AD119" t="str">
            <v>UNA</v>
          </cell>
          <cell r="AE119" t="str">
            <v>AMRELI</v>
          </cell>
          <cell r="AG119" t="str">
            <v>ADVI</v>
          </cell>
        </row>
        <row r="120">
          <cell r="G120" t="str">
            <v>INDU</v>
          </cell>
          <cell r="AB120" t="str">
            <v>G.H.C.L. INDU</v>
          </cell>
          <cell r="AC120" t="str">
            <v>RAJULA</v>
          </cell>
          <cell r="AD120" t="str">
            <v>S'KUNDLA</v>
          </cell>
          <cell r="AE120" t="str">
            <v>AMRELI</v>
          </cell>
          <cell r="AG120" t="str">
            <v>RAJULA</v>
          </cell>
        </row>
        <row r="121">
          <cell r="G121" t="str">
            <v>AG</v>
          </cell>
          <cell r="AB121" t="str">
            <v>GADHAKADA AG</v>
          </cell>
          <cell r="AC121" t="str">
            <v>S'KUNDLA [R]</v>
          </cell>
          <cell r="AD121" t="str">
            <v>S'KUNDLA</v>
          </cell>
          <cell r="AE121" t="str">
            <v>AMRELI</v>
          </cell>
          <cell r="AG121" t="str">
            <v>S'KUNDLA</v>
          </cell>
        </row>
        <row r="122">
          <cell r="G122" t="str">
            <v>URBAN</v>
          </cell>
          <cell r="AB122" t="str">
            <v>GAJERAPARA URBAN</v>
          </cell>
          <cell r="AC122" t="str">
            <v>AMRELI [T]</v>
          </cell>
          <cell r="AD122" t="str">
            <v>AMRELI-1</v>
          </cell>
          <cell r="AE122" t="str">
            <v>AMRELI</v>
          </cell>
          <cell r="AG122" t="str">
            <v>AMRELI-B</v>
          </cell>
        </row>
        <row r="123">
          <cell r="G123" t="str">
            <v>AG</v>
          </cell>
          <cell r="AB123" t="str">
            <v>GANGADA AG</v>
          </cell>
          <cell r="AC123" t="str">
            <v>UNA-2</v>
          </cell>
          <cell r="AD123" t="str">
            <v>UNA</v>
          </cell>
          <cell r="AE123" t="str">
            <v>AMRELI</v>
          </cell>
          <cell r="AG123" t="str">
            <v>SAMTER</v>
          </cell>
        </row>
        <row r="124">
          <cell r="G124" t="str">
            <v>AG</v>
          </cell>
          <cell r="AB124" t="str">
            <v>GARNI AG</v>
          </cell>
          <cell r="AC124" t="str">
            <v>BABRA</v>
          </cell>
          <cell r="AD124" t="str">
            <v>AMRELI-1</v>
          </cell>
          <cell r="AE124" t="str">
            <v>AMRELI</v>
          </cell>
          <cell r="AG124" t="str">
            <v>KOTADAPITHA</v>
          </cell>
        </row>
        <row r="125">
          <cell r="G125" t="str">
            <v>URBAN</v>
          </cell>
          <cell r="AB125" t="str">
            <v>GAWADKA W/W URBAN</v>
          </cell>
          <cell r="AC125" t="str">
            <v>AMRELI [T]</v>
          </cell>
          <cell r="AD125" t="str">
            <v>AMRELI-1</v>
          </cell>
          <cell r="AE125" t="str">
            <v>AMRELI</v>
          </cell>
          <cell r="AG125" t="str">
            <v>AMRELI</v>
          </cell>
        </row>
        <row r="126">
          <cell r="G126" t="str">
            <v>URBAN</v>
          </cell>
          <cell r="AB126" t="str">
            <v>GAYATRI CITY URBAN</v>
          </cell>
          <cell r="AC126" t="str">
            <v>CHALALA</v>
          </cell>
          <cell r="AD126" t="str">
            <v>AMRELI-2</v>
          </cell>
          <cell r="AE126" t="str">
            <v>AMRELI</v>
          </cell>
          <cell r="AG126" t="str">
            <v>CHALALA</v>
          </cell>
        </row>
        <row r="127">
          <cell r="G127" t="str">
            <v>AG</v>
          </cell>
          <cell r="AB127" t="str">
            <v>GAYTRI AG</v>
          </cell>
          <cell r="AC127" t="str">
            <v>KODINAR-2</v>
          </cell>
          <cell r="AD127" t="str">
            <v>UNA</v>
          </cell>
          <cell r="AE127" t="str">
            <v>AMRELI</v>
          </cell>
          <cell r="AG127" t="str">
            <v>GHANTVAD</v>
          </cell>
        </row>
        <row r="128">
          <cell r="G128" t="str">
            <v>JGY</v>
          </cell>
          <cell r="AB128" t="str">
            <v>GHANSHYAM JGY</v>
          </cell>
          <cell r="AC128" t="str">
            <v>UNA-2</v>
          </cell>
          <cell r="AD128" t="str">
            <v>UNA</v>
          </cell>
          <cell r="AE128" t="str">
            <v>AMRELI</v>
          </cell>
          <cell r="AG128" t="str">
            <v>SAMTER</v>
          </cell>
        </row>
        <row r="129">
          <cell r="G129" t="str">
            <v>AG</v>
          </cell>
          <cell r="AB129" t="str">
            <v>GHANTIYAN (N) AG</v>
          </cell>
          <cell r="AC129" t="str">
            <v>BAGASARA</v>
          </cell>
          <cell r="AD129" t="str">
            <v>AMRELI-2</v>
          </cell>
          <cell r="AE129" t="str">
            <v>AMRELI</v>
          </cell>
          <cell r="AG129" t="str">
            <v>CHUDA</v>
          </cell>
        </row>
        <row r="130">
          <cell r="G130" t="str">
            <v>AG</v>
          </cell>
          <cell r="AB130" t="str">
            <v>GHANTIYAN (O) AG</v>
          </cell>
          <cell r="AC130" t="str">
            <v>BAGASARA</v>
          </cell>
          <cell r="AD130" t="str">
            <v>AMRELI-2</v>
          </cell>
          <cell r="AE130" t="str">
            <v>AMRELI</v>
          </cell>
          <cell r="AG130" t="str">
            <v>BAGASARA</v>
          </cell>
        </row>
        <row r="131">
          <cell r="G131" t="str">
            <v>SST</v>
          </cell>
          <cell r="AB131" t="str">
            <v>GHANTVAD SST</v>
          </cell>
          <cell r="AC131" t="str">
            <v>KODINAR-2</v>
          </cell>
          <cell r="AD131" t="str">
            <v>UNA</v>
          </cell>
          <cell r="AE131" t="str">
            <v>AMRELI</v>
          </cell>
          <cell r="AG131" t="str">
            <v>GHANTVAD</v>
          </cell>
        </row>
        <row r="132">
          <cell r="G132" t="str">
            <v>AG</v>
          </cell>
          <cell r="AB132" t="str">
            <v>GHODAVADI AG</v>
          </cell>
          <cell r="AC132" t="str">
            <v>UNA-1</v>
          </cell>
          <cell r="AD132" t="str">
            <v>UNA</v>
          </cell>
          <cell r="AE132" t="str">
            <v>AMRELI</v>
          </cell>
          <cell r="AG132" t="str">
            <v>GIRGADHADA</v>
          </cell>
        </row>
        <row r="133">
          <cell r="G133" t="str">
            <v>URBAN</v>
          </cell>
          <cell r="AB133" t="str">
            <v>GIDC URBAN</v>
          </cell>
          <cell r="AC133" t="str">
            <v>BABRA</v>
          </cell>
          <cell r="AD133" t="str">
            <v>AMRELI-1</v>
          </cell>
          <cell r="AE133" t="str">
            <v>AMRELI</v>
          </cell>
          <cell r="AG133" t="str">
            <v>BABRA</v>
          </cell>
        </row>
        <row r="134">
          <cell r="G134" t="str">
            <v>AG</v>
          </cell>
          <cell r="AB134" t="str">
            <v>GIRDEVALI AG</v>
          </cell>
          <cell r="AC134" t="str">
            <v>KODINAR-2</v>
          </cell>
          <cell r="AD134" t="str">
            <v>UNA</v>
          </cell>
          <cell r="AE134" t="str">
            <v>AMRELI</v>
          </cell>
          <cell r="AG134" t="str">
            <v>GHANTVAD</v>
          </cell>
        </row>
        <row r="135">
          <cell r="G135" t="str">
            <v>AG</v>
          </cell>
          <cell r="AB135" t="str">
            <v>GIR-GADHADA (OLD) AG</v>
          </cell>
          <cell r="AC135" t="str">
            <v>UNA-1</v>
          </cell>
          <cell r="AD135" t="str">
            <v>UNA</v>
          </cell>
          <cell r="AE135" t="str">
            <v>AMRELI</v>
          </cell>
          <cell r="AG135" t="str">
            <v>UNA</v>
          </cell>
        </row>
        <row r="136">
          <cell r="G136" t="str">
            <v>JGY</v>
          </cell>
          <cell r="AB136" t="str">
            <v>GIRGADHADA JGY</v>
          </cell>
          <cell r="AC136" t="str">
            <v>UNA-1</v>
          </cell>
          <cell r="AD136" t="str">
            <v>UNA</v>
          </cell>
          <cell r="AE136" t="str">
            <v>AMRELI</v>
          </cell>
          <cell r="AG136" t="str">
            <v>GIRGADHADA</v>
          </cell>
        </row>
        <row r="137">
          <cell r="G137" t="str">
            <v>SST</v>
          </cell>
          <cell r="AB137" t="str">
            <v>GIRGADHADA SST</v>
          </cell>
          <cell r="AC137" t="str">
            <v>UNA-1</v>
          </cell>
          <cell r="AD137" t="str">
            <v>UNA</v>
          </cell>
          <cell r="AE137" t="str">
            <v>AMRELI</v>
          </cell>
          <cell r="AG137" t="str">
            <v>GIRGADHADA</v>
          </cell>
        </row>
        <row r="138">
          <cell r="G138" t="str">
            <v>JGY</v>
          </cell>
          <cell r="AB138" t="str">
            <v>GOKHARVALA JGY</v>
          </cell>
          <cell r="AC138" t="str">
            <v>AMRELI [R]</v>
          </cell>
          <cell r="AD138" t="str">
            <v>AMRELI-1</v>
          </cell>
          <cell r="AE138" t="str">
            <v>AMRELI</v>
          </cell>
          <cell r="AG138" t="str">
            <v>AMRELI</v>
          </cell>
        </row>
        <row r="139">
          <cell r="G139" t="str">
            <v>AG</v>
          </cell>
          <cell r="AB139" t="str">
            <v>GOPALGRAM AG</v>
          </cell>
          <cell r="AC139" t="str">
            <v>CHALALA</v>
          </cell>
          <cell r="AD139" t="str">
            <v>AMRELI-2</v>
          </cell>
          <cell r="AE139" t="str">
            <v>AMRELI</v>
          </cell>
          <cell r="AG139" t="str">
            <v>CHALALA</v>
          </cell>
        </row>
        <row r="140">
          <cell r="G140" t="str">
            <v>AG</v>
          </cell>
          <cell r="AB140" t="str">
            <v>GORADKA AG</v>
          </cell>
          <cell r="AC140" t="str">
            <v>S'KUNDLA [R]</v>
          </cell>
          <cell r="AD140" t="str">
            <v>S'KUNDLA</v>
          </cell>
          <cell r="AE140" t="str">
            <v>AMRELI</v>
          </cell>
          <cell r="AG140" t="str">
            <v>VIJPADI</v>
          </cell>
        </row>
        <row r="141">
          <cell r="G141" t="str">
            <v>JGY</v>
          </cell>
          <cell r="AB141" t="str">
            <v>GORANA JGY</v>
          </cell>
          <cell r="AC141" t="str">
            <v>KHAMBHA N</v>
          </cell>
          <cell r="AD141" t="str">
            <v>S'KUNDLA</v>
          </cell>
          <cell r="AE141" t="str">
            <v>AMRELI</v>
          </cell>
          <cell r="AG141" t="str">
            <v>MOTA-BARMAN</v>
          </cell>
        </row>
        <row r="142">
          <cell r="G142" t="str">
            <v>AG</v>
          </cell>
          <cell r="AB142" t="str">
            <v>GOVINDPUR AG</v>
          </cell>
          <cell r="AC142" t="str">
            <v>DHARI</v>
          </cell>
          <cell r="AD142" t="str">
            <v>AMRELI-2</v>
          </cell>
          <cell r="AE142" t="str">
            <v>AMRELI</v>
          </cell>
          <cell r="AG142" t="str">
            <v>DHARI</v>
          </cell>
        </row>
        <row r="143">
          <cell r="G143" t="str">
            <v>HTEX</v>
          </cell>
          <cell r="AB143" t="str">
            <v>GUJ.AMBUJAJETTY HTEX</v>
          </cell>
          <cell r="AC143" t="str">
            <v>KODINAR-1</v>
          </cell>
          <cell r="AD143" t="str">
            <v>UNA</v>
          </cell>
          <cell r="AE143" t="str">
            <v>AMRELI</v>
          </cell>
          <cell r="AG143" t="str">
            <v>KODINAR</v>
          </cell>
        </row>
        <row r="144">
          <cell r="G144" t="str">
            <v>EHT</v>
          </cell>
          <cell r="AB144" t="str">
            <v>GUJ-AMBUJA EHT</v>
          </cell>
          <cell r="AC144" t="str">
            <v>KODINAR-1</v>
          </cell>
          <cell r="AD144" t="str">
            <v>UNA</v>
          </cell>
          <cell r="AE144" t="str">
            <v>AMRELI</v>
          </cell>
          <cell r="AG144" t="str">
            <v>TIMBI</v>
          </cell>
        </row>
        <row r="145">
          <cell r="G145" t="str">
            <v>URBAN</v>
          </cell>
          <cell r="AB145" t="str">
            <v>GUJCOMASSOL URBAN</v>
          </cell>
          <cell r="AC145" t="str">
            <v>AMRELI [T]</v>
          </cell>
          <cell r="AD145" t="str">
            <v>AMRELI-1</v>
          </cell>
          <cell r="AE145" t="str">
            <v>AMRELI</v>
          </cell>
          <cell r="AG145" t="str">
            <v>AMRELI</v>
          </cell>
        </row>
        <row r="146">
          <cell r="G146" t="str">
            <v>AG</v>
          </cell>
          <cell r="AB146" t="str">
            <v>GUNDARAN AG</v>
          </cell>
          <cell r="AC146" t="str">
            <v>LILIYA N</v>
          </cell>
          <cell r="AD146" t="str">
            <v>AMRELI-1</v>
          </cell>
          <cell r="AE146" t="str">
            <v>AMRELI</v>
          </cell>
          <cell r="AG146" t="str">
            <v>LILIYA</v>
          </cell>
        </row>
        <row r="147">
          <cell r="G147" t="str">
            <v>AG</v>
          </cell>
          <cell r="AB147" t="str">
            <v>HADALA AG</v>
          </cell>
          <cell r="AC147" t="str">
            <v>KUKAVAV</v>
          </cell>
          <cell r="AD147" t="str">
            <v>AMRELI-2</v>
          </cell>
          <cell r="AE147" t="str">
            <v>AMRELI</v>
          </cell>
          <cell r="AG147" t="str">
            <v>KUNKAVAV</v>
          </cell>
        </row>
        <row r="148">
          <cell r="G148" t="str">
            <v>AG</v>
          </cell>
          <cell r="AB148" t="str">
            <v>HADIDA AG</v>
          </cell>
          <cell r="AC148" t="str">
            <v>S'KUNDLA [R]</v>
          </cell>
          <cell r="AD148" t="str">
            <v>S'KUNDLA</v>
          </cell>
          <cell r="AE148" t="str">
            <v>AMRELI</v>
          </cell>
          <cell r="AG148" t="str">
            <v>VIJPADI</v>
          </cell>
        </row>
        <row r="149">
          <cell r="G149" t="str">
            <v>JGY</v>
          </cell>
          <cell r="AB149" t="str">
            <v>HAJIRADHAR JGY</v>
          </cell>
          <cell r="AC149" t="str">
            <v>DAMNAGAR</v>
          </cell>
          <cell r="AD149" t="str">
            <v>AMRELI-1</v>
          </cell>
          <cell r="AE149" t="str">
            <v>AMRELI</v>
          </cell>
          <cell r="AG149" t="str">
            <v>DAMNAGAR</v>
          </cell>
        </row>
        <row r="150">
          <cell r="G150" t="str">
            <v>JGY</v>
          </cell>
          <cell r="AB150" t="str">
            <v>HALARIYA JGY</v>
          </cell>
          <cell r="AC150" t="str">
            <v>BAGASARA</v>
          </cell>
          <cell r="AD150" t="str">
            <v>AMRELI-2</v>
          </cell>
          <cell r="AE150" t="str">
            <v>AMRELI</v>
          </cell>
          <cell r="AG150" t="str">
            <v>SARAMBHADA</v>
          </cell>
        </row>
        <row r="151">
          <cell r="G151" t="str">
            <v>AG</v>
          </cell>
          <cell r="AB151" t="str">
            <v>HAMAPUR AG</v>
          </cell>
          <cell r="AC151" t="str">
            <v>BAGASARA</v>
          </cell>
          <cell r="AD151" t="str">
            <v>AMRELI-2</v>
          </cell>
          <cell r="AE151" t="str">
            <v>AMRELI</v>
          </cell>
          <cell r="AG151" t="str">
            <v>BAGASARA</v>
          </cell>
        </row>
        <row r="152">
          <cell r="G152" t="str">
            <v>AG</v>
          </cell>
          <cell r="AB152" t="str">
            <v>HARMADIYA AG</v>
          </cell>
          <cell r="AC152" t="str">
            <v>KODINAR-2</v>
          </cell>
          <cell r="AD152" t="str">
            <v>UNA</v>
          </cell>
          <cell r="AE152" t="str">
            <v>AMRELI</v>
          </cell>
          <cell r="AG152" t="str">
            <v>ALIDAR</v>
          </cell>
        </row>
        <row r="153">
          <cell r="G153" t="str">
            <v>AG</v>
          </cell>
          <cell r="AB153" t="str">
            <v>HARMADIYA AG</v>
          </cell>
          <cell r="AC153" t="str">
            <v>UNA-1</v>
          </cell>
          <cell r="AD153" t="str">
            <v>UNA</v>
          </cell>
          <cell r="AE153" t="str">
            <v>AMRELI</v>
          </cell>
          <cell r="AG153" t="str">
            <v>GIRGADHADA</v>
          </cell>
        </row>
        <row r="154">
          <cell r="G154" t="str">
            <v>AG</v>
          </cell>
          <cell r="AB154" t="str">
            <v>HINDORANA AG</v>
          </cell>
          <cell r="AC154" t="str">
            <v>RAJULA</v>
          </cell>
          <cell r="AD154" t="str">
            <v>S'KUNDLA</v>
          </cell>
          <cell r="AE154" t="str">
            <v>AMRELI</v>
          </cell>
          <cell r="AG154" t="str">
            <v>RAJULA</v>
          </cell>
        </row>
        <row r="155">
          <cell r="G155" t="str">
            <v>AG</v>
          </cell>
          <cell r="AB155" t="str">
            <v>HIRANA AG</v>
          </cell>
          <cell r="AC155" t="str">
            <v>LATHI</v>
          </cell>
          <cell r="AD155" t="str">
            <v>AMRELI-1</v>
          </cell>
          <cell r="AE155" t="str">
            <v>AMRELI</v>
          </cell>
          <cell r="AG155" t="str">
            <v>LATHI</v>
          </cell>
        </row>
        <row r="156">
          <cell r="G156" t="str">
            <v>AG</v>
          </cell>
          <cell r="AB156" t="str">
            <v>HUDALI AG</v>
          </cell>
          <cell r="AC156" t="str">
            <v>CHALALA</v>
          </cell>
          <cell r="AD156" t="str">
            <v>AMRELI-2</v>
          </cell>
          <cell r="AE156" t="str">
            <v>AMRELI</v>
          </cell>
          <cell r="AG156" t="str">
            <v>CHALALA</v>
          </cell>
        </row>
        <row r="157">
          <cell r="G157" t="str">
            <v>AG</v>
          </cell>
          <cell r="AB157" t="str">
            <v>INGORALA AG</v>
          </cell>
          <cell r="AC157" t="str">
            <v>KHAMBHA N</v>
          </cell>
          <cell r="AD157" t="str">
            <v>S'KUNDLA</v>
          </cell>
          <cell r="AE157" t="str">
            <v>AMRELI</v>
          </cell>
          <cell r="AG157" t="str">
            <v>MOTASAMDHIYALA</v>
          </cell>
        </row>
        <row r="158">
          <cell r="G158" t="str">
            <v>JGY</v>
          </cell>
          <cell r="AB158" t="str">
            <v>ISWARIYA JGY</v>
          </cell>
          <cell r="AC158" t="str">
            <v>AMRELI [R]</v>
          </cell>
          <cell r="AD158" t="str">
            <v>AMRELI-1</v>
          </cell>
          <cell r="AE158" t="str">
            <v>AMRELI</v>
          </cell>
          <cell r="AG158" t="str">
            <v>AMRELI</v>
          </cell>
        </row>
        <row r="159">
          <cell r="G159" t="str">
            <v>URBAN</v>
          </cell>
          <cell r="AB159" t="str">
            <v>JAFARABAD CITY URBAN</v>
          </cell>
          <cell r="AC159" t="str">
            <v>JAFRABAD</v>
          </cell>
          <cell r="AD159" t="str">
            <v>S'KUNDLA</v>
          </cell>
          <cell r="AE159" t="str">
            <v>AMRELI</v>
          </cell>
          <cell r="AG159" t="str">
            <v>JAFARABAD</v>
          </cell>
        </row>
        <row r="160">
          <cell r="G160" t="str">
            <v>SST</v>
          </cell>
          <cell r="AB160" t="str">
            <v>JAFARABAD SST SST</v>
          </cell>
          <cell r="AC160" t="str">
            <v>JAFRABAD</v>
          </cell>
          <cell r="AD160" t="str">
            <v>S'KUNDLA</v>
          </cell>
          <cell r="AE160" t="str">
            <v>AMRELI</v>
          </cell>
          <cell r="AG160" t="str">
            <v>JAFARABAD</v>
          </cell>
        </row>
        <row r="161">
          <cell r="G161" t="str">
            <v>AG</v>
          </cell>
          <cell r="AB161" t="str">
            <v>JALALPUR AG</v>
          </cell>
          <cell r="AC161" t="str">
            <v>DAMNAGAR</v>
          </cell>
          <cell r="AD161" t="str">
            <v>AMRELI-1</v>
          </cell>
          <cell r="AE161" t="str">
            <v>AMRELI</v>
          </cell>
          <cell r="AG161" t="str">
            <v>DHASA</v>
          </cell>
        </row>
        <row r="162">
          <cell r="G162" t="str">
            <v>AG</v>
          </cell>
          <cell r="AB162" t="str">
            <v>JALIYA AG</v>
          </cell>
          <cell r="AC162" t="str">
            <v>AMRELI [R]</v>
          </cell>
          <cell r="AD162" t="str">
            <v>AMRELI-1</v>
          </cell>
          <cell r="AE162" t="str">
            <v>AMRELI</v>
          </cell>
          <cell r="AG162" t="str">
            <v>AMRELI</v>
          </cell>
        </row>
        <row r="163">
          <cell r="G163" t="str">
            <v>JGY</v>
          </cell>
          <cell r="AB163" t="str">
            <v>JALJIVADI JGY</v>
          </cell>
          <cell r="AC163" t="str">
            <v>DHARI</v>
          </cell>
          <cell r="AD163" t="str">
            <v>AMRELI-2</v>
          </cell>
          <cell r="AE163" t="str">
            <v>AMRELI</v>
          </cell>
          <cell r="AG163" t="str">
            <v>DUDHALA</v>
          </cell>
        </row>
        <row r="164">
          <cell r="G164" t="str">
            <v>AG</v>
          </cell>
          <cell r="AB164" t="str">
            <v>JAMBARWALA AG</v>
          </cell>
          <cell r="AC164" t="str">
            <v>BABRA</v>
          </cell>
          <cell r="AD164" t="str">
            <v>AMRELI-1</v>
          </cell>
          <cell r="AE164" t="str">
            <v>AMRELI</v>
          </cell>
          <cell r="AG164" t="str">
            <v>BABRA</v>
          </cell>
        </row>
        <row r="165">
          <cell r="G165" t="str">
            <v>AG</v>
          </cell>
          <cell r="AB165" t="str">
            <v>JAMKA AG</v>
          </cell>
          <cell r="AC165" t="str">
            <v>KHAMBHA N</v>
          </cell>
          <cell r="AD165" t="str">
            <v>S'KUNDLA</v>
          </cell>
          <cell r="AE165" t="str">
            <v>AMRELI</v>
          </cell>
          <cell r="AG165" t="str">
            <v>MOTA-BARMAN</v>
          </cell>
        </row>
        <row r="166">
          <cell r="G166" t="str">
            <v>JGY</v>
          </cell>
          <cell r="AB166" t="str">
            <v>JANGAR JGY</v>
          </cell>
          <cell r="AC166" t="str">
            <v>KUKAVAV</v>
          </cell>
          <cell r="AD166" t="str">
            <v>AMRELI-2</v>
          </cell>
          <cell r="AE166" t="str">
            <v>AMRELI</v>
          </cell>
          <cell r="AG166" t="str">
            <v>KUNKAVAV</v>
          </cell>
        </row>
        <row r="167">
          <cell r="G167" t="str">
            <v>JGY</v>
          </cell>
          <cell r="AB167" t="str">
            <v>JARAGALI JGY</v>
          </cell>
          <cell r="AC167" t="str">
            <v>UNA-1</v>
          </cell>
          <cell r="AD167" t="str">
            <v>UNA</v>
          </cell>
          <cell r="AE167" t="str">
            <v>AMRELI</v>
          </cell>
          <cell r="AG167" t="str">
            <v>GIRGADHADA</v>
          </cell>
        </row>
        <row r="168">
          <cell r="G168" t="str">
            <v>JGY</v>
          </cell>
          <cell r="AB168" t="str">
            <v>JATRODA JGY</v>
          </cell>
          <cell r="AC168" t="str">
            <v>LILIYA N</v>
          </cell>
          <cell r="AD168" t="str">
            <v>AMRELI-1</v>
          </cell>
          <cell r="AE168" t="str">
            <v>AMRELI</v>
          </cell>
          <cell r="AG168" t="str">
            <v>LILIYA</v>
          </cell>
        </row>
        <row r="169">
          <cell r="G169" t="str">
            <v>AG</v>
          </cell>
          <cell r="AB169" t="str">
            <v>JEERA AG</v>
          </cell>
          <cell r="AC169" t="str">
            <v>DHARI</v>
          </cell>
          <cell r="AD169" t="str">
            <v>AMRELI-2</v>
          </cell>
          <cell r="AE169" t="str">
            <v>AMRELI</v>
          </cell>
          <cell r="AG169" t="str">
            <v>DUDHALA</v>
          </cell>
        </row>
        <row r="170">
          <cell r="G170" t="str">
            <v>AG</v>
          </cell>
          <cell r="AB170" t="str">
            <v>JEJAD AG</v>
          </cell>
          <cell r="AC170" t="str">
            <v>S'KUNDLA [R]</v>
          </cell>
          <cell r="AD170" t="str">
            <v>S'KUNDLA</v>
          </cell>
          <cell r="AE170" t="str">
            <v>AMRELI</v>
          </cell>
          <cell r="AG170" t="str">
            <v>VANDA</v>
          </cell>
        </row>
        <row r="171">
          <cell r="G171" t="str">
            <v>URBAN</v>
          </cell>
          <cell r="AB171" t="str">
            <v>JESHINGPARA CITY URBAN</v>
          </cell>
          <cell r="AC171" t="str">
            <v>AMRELI [T]</v>
          </cell>
          <cell r="AD171" t="str">
            <v>AMRELI-1</v>
          </cell>
          <cell r="AE171" t="str">
            <v>AMRELI</v>
          </cell>
          <cell r="AG171" t="str">
            <v>AMRELI-B</v>
          </cell>
        </row>
        <row r="172">
          <cell r="G172" t="str">
            <v>JGY</v>
          </cell>
          <cell r="AB172" t="str">
            <v>JETHIYAVADR JGY</v>
          </cell>
          <cell r="AC172" t="str">
            <v>BAGASARA</v>
          </cell>
          <cell r="AD172" t="str">
            <v>AMRELI-2</v>
          </cell>
          <cell r="AE172" t="str">
            <v>AMRELI</v>
          </cell>
          <cell r="AG172" t="str">
            <v>BAGASARA</v>
          </cell>
        </row>
        <row r="173">
          <cell r="G173" t="str">
            <v>AG</v>
          </cell>
          <cell r="AB173" t="str">
            <v>JETPUR AG</v>
          </cell>
          <cell r="AC173" t="str">
            <v>VADIA</v>
          </cell>
          <cell r="AD173" t="str">
            <v>AMRELI-2</v>
          </cell>
          <cell r="AE173" t="str">
            <v>AMRELI</v>
          </cell>
          <cell r="AG173" t="str">
            <v>VADIA</v>
          </cell>
        </row>
        <row r="174">
          <cell r="G174" t="str">
            <v>JGY</v>
          </cell>
          <cell r="AB174" t="str">
            <v>JIVAPAR JGY</v>
          </cell>
          <cell r="AC174" t="str">
            <v>BABRA</v>
          </cell>
          <cell r="AD174" t="str">
            <v>AMRELI-1</v>
          </cell>
          <cell r="AE174" t="str">
            <v>AMRELI</v>
          </cell>
          <cell r="AG174" t="str">
            <v>BABRA</v>
          </cell>
        </row>
        <row r="175">
          <cell r="G175" t="str">
            <v>AG</v>
          </cell>
          <cell r="AB175" t="str">
            <v>JUNASAVAR AG</v>
          </cell>
          <cell r="AC175" t="str">
            <v>DAMNAGAR</v>
          </cell>
          <cell r="AD175" t="str">
            <v>AMRELI-1</v>
          </cell>
          <cell r="AE175" t="str">
            <v>AMRELI</v>
          </cell>
          <cell r="AG175" t="str">
            <v>GARIYADHAR</v>
          </cell>
        </row>
        <row r="176">
          <cell r="G176" t="str">
            <v>JGY</v>
          </cell>
          <cell r="AB176" t="str">
            <v>KADODARA JGY</v>
          </cell>
          <cell r="AC176" t="str">
            <v>KODINAR-1</v>
          </cell>
          <cell r="AD176" t="str">
            <v>UNA</v>
          </cell>
          <cell r="AE176" t="str">
            <v>AMRELI</v>
          </cell>
          <cell r="AG176" t="str">
            <v>DEVALI</v>
          </cell>
        </row>
        <row r="177">
          <cell r="G177" t="str">
            <v>AG</v>
          </cell>
          <cell r="AB177" t="str">
            <v>KAJ AG</v>
          </cell>
          <cell r="AC177" t="str">
            <v>KODINAR-1</v>
          </cell>
          <cell r="AD177" t="str">
            <v>UNA</v>
          </cell>
          <cell r="AE177" t="str">
            <v>AMRELI</v>
          </cell>
          <cell r="AG177" t="str">
            <v>DEVALI</v>
          </cell>
        </row>
        <row r="178">
          <cell r="G178" t="str">
            <v>JGY</v>
          </cell>
          <cell r="AB178" t="str">
            <v>KAJURIPIPALIYA JGY</v>
          </cell>
          <cell r="AC178" t="str">
            <v>KUKAVAV</v>
          </cell>
          <cell r="AD178" t="str">
            <v>AMRELI-2</v>
          </cell>
          <cell r="AE178" t="str">
            <v>AMRELI</v>
          </cell>
          <cell r="AG178" t="str">
            <v>DERDI</v>
          </cell>
        </row>
        <row r="179">
          <cell r="G179" t="str">
            <v>AG</v>
          </cell>
          <cell r="AB179" t="str">
            <v>KALIDHAR AG</v>
          </cell>
          <cell r="AC179" t="str">
            <v>KODINAR-2</v>
          </cell>
          <cell r="AD179" t="str">
            <v>UNA</v>
          </cell>
          <cell r="AE179" t="str">
            <v>AMRELI</v>
          </cell>
          <cell r="AG179" t="str">
            <v>ALIDAR</v>
          </cell>
        </row>
        <row r="180">
          <cell r="G180" t="str">
            <v>JGY</v>
          </cell>
          <cell r="AB180" t="str">
            <v>KALORANA JGY</v>
          </cell>
          <cell r="AC180" t="str">
            <v>BABRA</v>
          </cell>
          <cell r="AD180" t="str">
            <v>AMRELI-1</v>
          </cell>
          <cell r="AE180" t="str">
            <v>AMRELI</v>
          </cell>
          <cell r="AG180" t="str">
            <v>KOTADAPITHA</v>
          </cell>
        </row>
        <row r="181">
          <cell r="G181" t="str">
            <v>JGY</v>
          </cell>
          <cell r="AB181" t="str">
            <v>KAMIGADH JGY</v>
          </cell>
          <cell r="AC181" t="str">
            <v>KUKAVAV</v>
          </cell>
          <cell r="AD181" t="str">
            <v>AMRELI-2</v>
          </cell>
          <cell r="AE181" t="str">
            <v>AMRELI</v>
          </cell>
          <cell r="AG181" t="str">
            <v>KUNKAVAV</v>
          </cell>
        </row>
        <row r="182">
          <cell r="G182" t="str">
            <v>JGY</v>
          </cell>
          <cell r="AB182" t="str">
            <v>KARJALA JGY</v>
          </cell>
          <cell r="AC182" t="str">
            <v>S'KUNDLA [R]</v>
          </cell>
          <cell r="AD182" t="str">
            <v>S'KUNDLA</v>
          </cell>
          <cell r="AE182" t="str">
            <v>AMRELI</v>
          </cell>
          <cell r="AG182" t="str">
            <v>CHALALA</v>
          </cell>
        </row>
        <row r="183">
          <cell r="G183" t="str">
            <v>AG</v>
          </cell>
          <cell r="AB183" t="str">
            <v>KASHI VISWANATH AG</v>
          </cell>
          <cell r="AC183" t="str">
            <v>AMRELI [R]</v>
          </cell>
          <cell r="AD183" t="str">
            <v>AMRELI-1</v>
          </cell>
          <cell r="AE183" t="str">
            <v>AMRELI</v>
          </cell>
          <cell r="AG183" t="str">
            <v>AMRELI-B</v>
          </cell>
        </row>
        <row r="184">
          <cell r="G184" t="str">
            <v>AG</v>
          </cell>
          <cell r="AB184" t="str">
            <v>KATAR AG</v>
          </cell>
          <cell r="AC184" t="str">
            <v>RAJULA</v>
          </cell>
          <cell r="AD184" t="str">
            <v>S'KUNDLA</v>
          </cell>
          <cell r="AE184" t="str">
            <v>AMRELI</v>
          </cell>
          <cell r="AG184" t="str">
            <v>RAJULA</v>
          </cell>
        </row>
        <row r="185">
          <cell r="G185" t="str">
            <v>AG</v>
          </cell>
          <cell r="AB185" t="str">
            <v>KERALA AG</v>
          </cell>
          <cell r="AC185" t="str">
            <v>CHALALA</v>
          </cell>
          <cell r="AD185" t="str">
            <v>AMRELI-2</v>
          </cell>
          <cell r="AE185" t="str">
            <v>AMRELI</v>
          </cell>
          <cell r="AG185" t="str">
            <v>CHALALA</v>
          </cell>
        </row>
        <row r="186">
          <cell r="G186" t="str">
            <v>AG</v>
          </cell>
          <cell r="AB186" t="str">
            <v>KERIYANAGAS AG</v>
          </cell>
          <cell r="AC186" t="str">
            <v>AMRELI [R]</v>
          </cell>
          <cell r="AD186" t="str">
            <v>AMRELI-1</v>
          </cell>
          <cell r="AE186" t="str">
            <v>AMRELI</v>
          </cell>
          <cell r="AG186" t="str">
            <v>AMRELI</v>
          </cell>
        </row>
        <row r="187">
          <cell r="G187" t="str">
            <v>JGY</v>
          </cell>
          <cell r="AB187" t="str">
            <v>KESARIYA JGY</v>
          </cell>
          <cell r="AC187" t="str">
            <v>UNA-1</v>
          </cell>
          <cell r="AD187" t="str">
            <v>UNA</v>
          </cell>
          <cell r="AE187" t="str">
            <v>AMRELI</v>
          </cell>
          <cell r="AG187" t="str">
            <v>KESARIYA</v>
          </cell>
        </row>
        <row r="188">
          <cell r="G188" t="str">
            <v>SST</v>
          </cell>
          <cell r="AB188" t="str">
            <v>KESARIYA SST</v>
          </cell>
          <cell r="AC188" t="str">
            <v>UNA-1</v>
          </cell>
          <cell r="AD188" t="str">
            <v>UNA</v>
          </cell>
          <cell r="AE188" t="str">
            <v>AMRELI</v>
          </cell>
          <cell r="AG188" t="str">
            <v>KESARIYA</v>
          </cell>
        </row>
        <row r="189">
          <cell r="G189" t="str">
            <v>AG</v>
          </cell>
          <cell r="AB189" t="str">
            <v>KHADADHAR AG</v>
          </cell>
          <cell r="AC189" t="str">
            <v>KHAMBHA N</v>
          </cell>
          <cell r="AD189" t="str">
            <v>S'KUNDLA</v>
          </cell>
          <cell r="AE189" t="str">
            <v>AMRELI</v>
          </cell>
          <cell r="AG189" t="str">
            <v>KHAMBHA</v>
          </cell>
        </row>
        <row r="190">
          <cell r="G190" t="str">
            <v>JGY</v>
          </cell>
          <cell r="AB190" t="str">
            <v>KHADASALI  JGY</v>
          </cell>
          <cell r="AC190" t="str">
            <v>S'KUNDLA [R]</v>
          </cell>
          <cell r="AD190" t="str">
            <v>S'KUNDLA</v>
          </cell>
          <cell r="AE190" t="str">
            <v>AMRELI</v>
          </cell>
          <cell r="AG190" t="str">
            <v>VIJPADI</v>
          </cell>
        </row>
        <row r="191">
          <cell r="G191" t="str">
            <v>AG</v>
          </cell>
          <cell r="AB191" t="str">
            <v>KHAKHARIYA AG</v>
          </cell>
          <cell r="AC191" t="str">
            <v>VADIA</v>
          </cell>
          <cell r="AD191" t="str">
            <v>AMRELI-2</v>
          </cell>
          <cell r="AE191" t="str">
            <v>AMRELI</v>
          </cell>
          <cell r="AG191" t="str">
            <v>VADIA</v>
          </cell>
        </row>
        <row r="192">
          <cell r="G192" t="str">
            <v>URBAN</v>
          </cell>
          <cell r="AB192" t="str">
            <v>KHAMBHA (T) URBAN</v>
          </cell>
          <cell r="AC192" t="str">
            <v>KHAMBHA N</v>
          </cell>
          <cell r="AD192" t="str">
            <v>S'KUNDLA</v>
          </cell>
          <cell r="AE192" t="str">
            <v>AMRELI</v>
          </cell>
          <cell r="AG192" t="str">
            <v>KHAMBHA</v>
          </cell>
        </row>
        <row r="193">
          <cell r="G193" t="str">
            <v>SST</v>
          </cell>
          <cell r="AB193" t="str">
            <v>KHAMBHA SST</v>
          </cell>
          <cell r="AC193" t="str">
            <v>KHAMBHA N</v>
          </cell>
          <cell r="AD193" t="str">
            <v>S'KUNDLA</v>
          </cell>
          <cell r="AE193" t="str">
            <v>AMRELI</v>
          </cell>
          <cell r="AG193" t="str">
            <v>KHAMBHA</v>
          </cell>
        </row>
        <row r="194">
          <cell r="G194" t="str">
            <v>AG</v>
          </cell>
          <cell r="AB194" t="str">
            <v>KHAMBHALA AG</v>
          </cell>
          <cell r="AC194" t="str">
            <v>BABRA</v>
          </cell>
          <cell r="AD194" t="str">
            <v>AMRELI-1</v>
          </cell>
          <cell r="AE194" t="str">
            <v>AMRELI</v>
          </cell>
          <cell r="AG194" t="str">
            <v>BABRA</v>
          </cell>
        </row>
        <row r="195">
          <cell r="G195" t="str">
            <v>AG</v>
          </cell>
          <cell r="AB195" t="str">
            <v>KHILAWAD AG</v>
          </cell>
          <cell r="AC195" t="str">
            <v>UNA-2</v>
          </cell>
          <cell r="AD195" t="str">
            <v>UNA</v>
          </cell>
          <cell r="AE195" t="str">
            <v>AMRELI</v>
          </cell>
          <cell r="AG195" t="str">
            <v>DHOKADAVA</v>
          </cell>
        </row>
        <row r="196">
          <cell r="G196" t="str">
            <v>AG</v>
          </cell>
          <cell r="AB196" t="str">
            <v>KHIRASARA AG</v>
          </cell>
          <cell r="AC196" t="str">
            <v>VADIA</v>
          </cell>
          <cell r="AD196" t="str">
            <v>AMRELI-2</v>
          </cell>
          <cell r="AE196" t="str">
            <v>AMRELI</v>
          </cell>
          <cell r="AG196" t="str">
            <v>JETPUR-B</v>
          </cell>
        </row>
        <row r="197">
          <cell r="G197" t="str">
            <v>AG</v>
          </cell>
          <cell r="AB197" t="str">
            <v>KHISARI AG</v>
          </cell>
          <cell r="AC197" t="str">
            <v>DHARI</v>
          </cell>
          <cell r="AD197" t="str">
            <v>AMRELI-2</v>
          </cell>
          <cell r="AE197" t="str">
            <v>AMRELI</v>
          </cell>
          <cell r="AG197" t="str">
            <v>DUDHALA</v>
          </cell>
        </row>
        <row r="198">
          <cell r="G198" t="str">
            <v>URBAN</v>
          </cell>
          <cell r="AB198" t="str">
            <v>KHODIYAR CITY URBAN</v>
          </cell>
          <cell r="AC198" t="str">
            <v>DHARI</v>
          </cell>
          <cell r="AD198" t="str">
            <v>AMRELI-2</v>
          </cell>
          <cell r="AE198" t="str">
            <v>AMRELI</v>
          </cell>
          <cell r="AG198" t="str">
            <v>DHARI</v>
          </cell>
        </row>
        <row r="199">
          <cell r="G199" t="str">
            <v>JGY</v>
          </cell>
          <cell r="AB199" t="str">
            <v>KHODIYAR JGY</v>
          </cell>
          <cell r="AC199" t="str">
            <v>UNA-2</v>
          </cell>
          <cell r="AD199" t="str">
            <v>UNA</v>
          </cell>
          <cell r="AE199" t="str">
            <v>AMRELI</v>
          </cell>
          <cell r="AG199" t="str">
            <v>DHOKADAVA</v>
          </cell>
        </row>
        <row r="200">
          <cell r="G200" t="str">
            <v>AG</v>
          </cell>
          <cell r="AB200" t="str">
            <v>KHOKHARA AG</v>
          </cell>
          <cell r="AC200" t="str">
            <v>DHARI</v>
          </cell>
          <cell r="AD200" t="str">
            <v>AMRELI-2</v>
          </cell>
          <cell r="AE200" t="str">
            <v>AMRELI</v>
          </cell>
          <cell r="AG200" t="str">
            <v>DHARI</v>
          </cell>
        </row>
        <row r="201">
          <cell r="G201" t="str">
            <v>JGY</v>
          </cell>
          <cell r="AB201" t="str">
            <v>KIDI JGY</v>
          </cell>
          <cell r="AC201" t="str">
            <v>BABRA</v>
          </cell>
          <cell r="AD201" t="str">
            <v>AMRELI-1</v>
          </cell>
          <cell r="AE201" t="str">
            <v>AMRELI</v>
          </cell>
          <cell r="AG201" t="str">
            <v>BABRA</v>
          </cell>
        </row>
        <row r="202">
          <cell r="G202" t="str">
            <v>AG</v>
          </cell>
          <cell r="AB202" t="str">
            <v>KOB AG</v>
          </cell>
          <cell r="AC202" t="str">
            <v>UNA-1</v>
          </cell>
          <cell r="AD202" t="str">
            <v>UNA</v>
          </cell>
          <cell r="AE202" t="str">
            <v>AMRELI</v>
          </cell>
          <cell r="AG202" t="str">
            <v>UNA</v>
          </cell>
        </row>
        <row r="203">
          <cell r="G203" t="str">
            <v>URBAN</v>
          </cell>
          <cell r="AB203" t="str">
            <v>KODINAR CITY URBAN</v>
          </cell>
          <cell r="AC203" t="str">
            <v>KODINAR-1</v>
          </cell>
          <cell r="AD203" t="str">
            <v>UNA</v>
          </cell>
          <cell r="AE203" t="str">
            <v>AMRELI</v>
          </cell>
          <cell r="AG203" t="str">
            <v>KODINAR</v>
          </cell>
        </row>
        <row r="204">
          <cell r="G204" t="str">
            <v>SST</v>
          </cell>
          <cell r="AB204" t="str">
            <v>KODINAR SST</v>
          </cell>
          <cell r="AC204" t="str">
            <v>KODINAR-1</v>
          </cell>
          <cell r="AD204" t="str">
            <v>UNA</v>
          </cell>
          <cell r="AE204" t="str">
            <v>AMRELI</v>
          </cell>
          <cell r="AG204" t="str">
            <v>KODINAR</v>
          </cell>
        </row>
        <row r="205">
          <cell r="G205" t="str">
            <v>AG</v>
          </cell>
          <cell r="AB205" t="str">
            <v>KOTADAPITHA AG</v>
          </cell>
          <cell r="AC205" t="str">
            <v>BABRA</v>
          </cell>
          <cell r="AD205" t="str">
            <v>AMRELI-1</v>
          </cell>
          <cell r="AE205" t="str">
            <v>AMRELI</v>
          </cell>
          <cell r="AG205" t="str">
            <v>KOTADAPITHA</v>
          </cell>
        </row>
        <row r="206">
          <cell r="G206" t="str">
            <v>SST</v>
          </cell>
          <cell r="AB206" t="str">
            <v>KOTADAPITHA SST</v>
          </cell>
          <cell r="AC206" t="str">
            <v>BABRA</v>
          </cell>
          <cell r="AD206" t="str">
            <v>AMRELI-1</v>
          </cell>
          <cell r="AE206" t="str">
            <v>AMRELI</v>
          </cell>
          <cell r="AG206" t="str">
            <v>KOTADAPITHA</v>
          </cell>
        </row>
        <row r="207">
          <cell r="G207" t="str">
            <v>INDU</v>
          </cell>
          <cell r="AB207" t="str">
            <v>KOTADAPITHA W/W INDU</v>
          </cell>
          <cell r="AC207" t="str">
            <v>BABRA</v>
          </cell>
          <cell r="AD207" t="str">
            <v>AMRELI-1</v>
          </cell>
          <cell r="AE207" t="str">
            <v>AMRELI</v>
          </cell>
          <cell r="AG207" t="str">
            <v>KOTADAPITHA</v>
          </cell>
        </row>
        <row r="208">
          <cell r="G208" t="str">
            <v>AG</v>
          </cell>
          <cell r="AB208" t="str">
            <v>KOTADI AG</v>
          </cell>
          <cell r="AC208" t="str">
            <v>RAJULA</v>
          </cell>
          <cell r="AD208" t="str">
            <v>S'KUNDLA</v>
          </cell>
          <cell r="AE208" t="str">
            <v>AMRELI</v>
          </cell>
          <cell r="AG208" t="str">
            <v>RAJULA</v>
          </cell>
        </row>
        <row r="209">
          <cell r="G209" t="str">
            <v>JGY</v>
          </cell>
          <cell r="AB209" t="str">
            <v>KOTHAPIPARIYA JGY</v>
          </cell>
          <cell r="AC209" t="str">
            <v>DHARI</v>
          </cell>
          <cell r="AD209" t="str">
            <v>AMRELI-2</v>
          </cell>
          <cell r="AE209" t="str">
            <v>AMRELI</v>
          </cell>
          <cell r="AG209" t="str">
            <v>BHADER</v>
          </cell>
        </row>
        <row r="210">
          <cell r="G210" t="str">
            <v>JGY</v>
          </cell>
          <cell r="AB210" t="str">
            <v>KRANKACH JGY</v>
          </cell>
          <cell r="AC210" t="str">
            <v>LILIYA N</v>
          </cell>
          <cell r="AD210" t="str">
            <v>AMRELI-1</v>
          </cell>
          <cell r="AE210" t="str">
            <v>AMRELI</v>
          </cell>
          <cell r="AG210" t="str">
            <v>LILIYA</v>
          </cell>
        </row>
        <row r="211">
          <cell r="G211" t="str">
            <v>AG</v>
          </cell>
          <cell r="AB211" t="str">
            <v>KRISHNAGADH-AKALA AG</v>
          </cell>
          <cell r="AC211" t="str">
            <v>LATHI</v>
          </cell>
          <cell r="AD211" t="str">
            <v>AMRELI-1</v>
          </cell>
          <cell r="AE211" t="str">
            <v>AMRELI</v>
          </cell>
          <cell r="AG211" t="str">
            <v>LATHI</v>
          </cell>
        </row>
        <row r="212">
          <cell r="G212" t="str">
            <v>AG</v>
          </cell>
          <cell r="AB212" t="str">
            <v>KRISHNAPARA AG</v>
          </cell>
          <cell r="AC212" t="str">
            <v>RAJULA</v>
          </cell>
          <cell r="AD212" t="str">
            <v>S'KUNDLA</v>
          </cell>
          <cell r="AE212" t="str">
            <v>AMRELI</v>
          </cell>
          <cell r="AG212" t="str">
            <v>MOTA-BARMAN</v>
          </cell>
        </row>
        <row r="213">
          <cell r="G213" t="str">
            <v>AG</v>
          </cell>
          <cell r="AB213" t="str">
            <v>KUBADA AG</v>
          </cell>
          <cell r="AC213" t="str">
            <v>DHARI</v>
          </cell>
          <cell r="AD213" t="str">
            <v>AMRELI-2</v>
          </cell>
          <cell r="AE213" t="str">
            <v>AMRELI</v>
          </cell>
          <cell r="AG213" t="str">
            <v>DALKHANIYA</v>
          </cell>
        </row>
        <row r="214">
          <cell r="G214" t="str">
            <v>URBAN</v>
          </cell>
          <cell r="AB214" t="str">
            <v>KUKAVAV CITY URBAN</v>
          </cell>
          <cell r="AC214" t="str">
            <v>KUKAVAV</v>
          </cell>
          <cell r="AD214" t="str">
            <v>AMRELI-2</v>
          </cell>
          <cell r="AE214" t="str">
            <v>AMRELI</v>
          </cell>
          <cell r="AG214" t="str">
            <v>KUNKAVAV</v>
          </cell>
        </row>
        <row r="215">
          <cell r="G215" t="str">
            <v>URBAN</v>
          </cell>
          <cell r="AB215" t="str">
            <v>KUNDLA CITY URBAN</v>
          </cell>
          <cell r="AC215" t="str">
            <v>S'KUNDLA [T]</v>
          </cell>
          <cell r="AD215" t="str">
            <v>S'KUNDLA</v>
          </cell>
          <cell r="AE215" t="str">
            <v>AMRELI</v>
          </cell>
          <cell r="AG215" t="str">
            <v>S'KUNDLA</v>
          </cell>
        </row>
        <row r="216">
          <cell r="G216" t="str">
            <v>SST</v>
          </cell>
          <cell r="AB216" t="str">
            <v>KUNKAVAV SST</v>
          </cell>
          <cell r="AC216" t="str">
            <v>KUKAVAV</v>
          </cell>
          <cell r="AD216" t="str">
            <v>AMRELI-2</v>
          </cell>
          <cell r="AE216" t="str">
            <v>AMRELI</v>
          </cell>
          <cell r="AG216" t="str">
            <v>KUNKAVAV</v>
          </cell>
        </row>
        <row r="217">
          <cell r="G217" t="str">
            <v>JGY</v>
          </cell>
          <cell r="AB217" t="str">
            <v>LAKHAPADAR JGY</v>
          </cell>
          <cell r="AC217" t="str">
            <v>CHALALA</v>
          </cell>
          <cell r="AD217" t="str">
            <v>AMRELI-2</v>
          </cell>
          <cell r="AE217" t="str">
            <v>AMRELI</v>
          </cell>
          <cell r="AG217" t="str">
            <v>CHALALA</v>
          </cell>
        </row>
        <row r="218">
          <cell r="G218" t="str">
            <v>AG</v>
          </cell>
          <cell r="AB218" t="str">
            <v>LAKHAT AG</v>
          </cell>
          <cell r="AC218" t="str">
            <v>S'KUNDLA [R]</v>
          </cell>
          <cell r="AD218" t="str">
            <v>S'KUNDLA</v>
          </cell>
          <cell r="AE218" t="str">
            <v>AMRELI</v>
          </cell>
          <cell r="AG218" t="str">
            <v>AMBARDI</v>
          </cell>
        </row>
        <row r="219">
          <cell r="G219" t="str">
            <v>JGY</v>
          </cell>
          <cell r="AB219" t="str">
            <v>LASA JGY</v>
          </cell>
          <cell r="AC219" t="str">
            <v>KHAMBHA N</v>
          </cell>
          <cell r="AD219" t="str">
            <v>S'KUNDLA</v>
          </cell>
          <cell r="AE219" t="str">
            <v>AMRELI</v>
          </cell>
          <cell r="AG219" t="str">
            <v>KHAMBHA</v>
          </cell>
        </row>
        <row r="220">
          <cell r="G220" t="str">
            <v>URBAN</v>
          </cell>
          <cell r="AB220" t="str">
            <v>LATHI CITY URBAN</v>
          </cell>
          <cell r="AC220" t="str">
            <v>LATHI</v>
          </cell>
          <cell r="AD220" t="str">
            <v>AMRELI-1</v>
          </cell>
          <cell r="AE220" t="str">
            <v>AMRELI</v>
          </cell>
          <cell r="AG220" t="str">
            <v>LATHI</v>
          </cell>
        </row>
        <row r="221">
          <cell r="G221" t="str">
            <v>SST</v>
          </cell>
          <cell r="AB221" t="str">
            <v>LATHI SST</v>
          </cell>
          <cell r="AC221" t="str">
            <v>LATHI</v>
          </cell>
          <cell r="AD221" t="str">
            <v>AMRELI-1</v>
          </cell>
          <cell r="AE221" t="str">
            <v>AMRELI</v>
          </cell>
          <cell r="AG221" t="str">
            <v>LATHI</v>
          </cell>
        </row>
        <row r="222">
          <cell r="G222" t="str">
            <v>URBAN</v>
          </cell>
          <cell r="AB222" t="str">
            <v>LILIYA CITY URBAN</v>
          </cell>
          <cell r="AC222" t="str">
            <v>LILIYA N</v>
          </cell>
          <cell r="AD222" t="str">
            <v>AMRELI-1</v>
          </cell>
          <cell r="AE222" t="str">
            <v>AMRELI</v>
          </cell>
          <cell r="AG222" t="str">
            <v>LILIYA</v>
          </cell>
        </row>
        <row r="223">
          <cell r="G223" t="str">
            <v>SST</v>
          </cell>
          <cell r="AB223" t="str">
            <v>LILIYA SST</v>
          </cell>
          <cell r="AC223" t="str">
            <v>LILIYA N</v>
          </cell>
          <cell r="AD223" t="str">
            <v>AMRELI-1</v>
          </cell>
          <cell r="AE223" t="str">
            <v>AMRELI</v>
          </cell>
          <cell r="AG223" t="str">
            <v>LILIYA</v>
          </cell>
        </row>
        <row r="224">
          <cell r="G224" t="str">
            <v>JGY</v>
          </cell>
          <cell r="AB224" t="str">
            <v>LOR JGY</v>
          </cell>
          <cell r="AC224" t="str">
            <v>JAFRABAD</v>
          </cell>
          <cell r="AD224" t="str">
            <v>S'KUNDLA</v>
          </cell>
          <cell r="AE224" t="str">
            <v>AMRELI</v>
          </cell>
          <cell r="AG224" t="str">
            <v>MOTA-BARMAN</v>
          </cell>
        </row>
        <row r="225">
          <cell r="G225" t="str">
            <v>AG</v>
          </cell>
          <cell r="AB225" t="str">
            <v>LUNGHIYA (N) AG</v>
          </cell>
          <cell r="AC225" t="str">
            <v>BAGASARA</v>
          </cell>
          <cell r="AD225" t="str">
            <v>AMRELI-2</v>
          </cell>
          <cell r="AE225" t="str">
            <v>AMRELI</v>
          </cell>
          <cell r="AG225" t="str">
            <v>BHADER</v>
          </cell>
        </row>
        <row r="226">
          <cell r="G226" t="str">
            <v>AG</v>
          </cell>
          <cell r="AB226" t="str">
            <v>LUNGHIYA (O) AG</v>
          </cell>
          <cell r="AC226" t="str">
            <v>DHARI</v>
          </cell>
          <cell r="AD226" t="str">
            <v>AMRELI-2</v>
          </cell>
          <cell r="AE226" t="str">
            <v>AMRELI</v>
          </cell>
          <cell r="AG226" t="str">
            <v>DHARI</v>
          </cell>
        </row>
        <row r="227">
          <cell r="G227" t="str">
            <v>JGY</v>
          </cell>
          <cell r="AB227" t="str">
            <v>LUNKIJGY JGY</v>
          </cell>
          <cell r="AC227" t="str">
            <v>CHITAL N</v>
          </cell>
          <cell r="AD227" t="str">
            <v>AMRELI-1</v>
          </cell>
          <cell r="AE227" t="str">
            <v>AMRELI</v>
          </cell>
          <cell r="AG227" t="str">
            <v>CHITAL</v>
          </cell>
        </row>
        <row r="228">
          <cell r="G228" t="str">
            <v>AG</v>
          </cell>
          <cell r="AB228" t="str">
            <v>MACHIYALA AG</v>
          </cell>
          <cell r="AC228" t="str">
            <v>CHITAL N</v>
          </cell>
          <cell r="AD228" t="str">
            <v>AMRELI-1</v>
          </cell>
          <cell r="AE228" t="str">
            <v>AMRELI</v>
          </cell>
          <cell r="AG228" t="str">
            <v>CHITAL</v>
          </cell>
        </row>
        <row r="229">
          <cell r="G229" t="str">
            <v>AG</v>
          </cell>
          <cell r="AB229" t="str">
            <v>MADHGAM AG</v>
          </cell>
          <cell r="AC229" t="str">
            <v>UNA-1</v>
          </cell>
          <cell r="AD229" t="str">
            <v>UNA</v>
          </cell>
          <cell r="AE229" t="str">
            <v>AMRELI</v>
          </cell>
          <cell r="AG229" t="str">
            <v>KESARIYA</v>
          </cell>
        </row>
        <row r="230">
          <cell r="G230" t="str">
            <v>AG</v>
          </cell>
          <cell r="AB230" t="str">
            <v>MAHOBATPARA AG</v>
          </cell>
          <cell r="AC230" t="str">
            <v>UNA-2</v>
          </cell>
          <cell r="AD230" t="str">
            <v>UNA</v>
          </cell>
          <cell r="AE230" t="str">
            <v>AMRELI</v>
          </cell>
          <cell r="AG230" t="str">
            <v>DHOKADAVA</v>
          </cell>
        </row>
        <row r="231">
          <cell r="G231" t="str">
            <v>AG</v>
          </cell>
          <cell r="AB231" t="str">
            <v>MALGAM AG</v>
          </cell>
          <cell r="AC231" t="str">
            <v>KODINAR-2</v>
          </cell>
          <cell r="AD231" t="str">
            <v>UNA</v>
          </cell>
          <cell r="AE231" t="str">
            <v>AMRELI</v>
          </cell>
          <cell r="AG231" t="str">
            <v>ADVI</v>
          </cell>
        </row>
        <row r="232">
          <cell r="G232" t="str">
            <v>AG</v>
          </cell>
          <cell r="AB232" t="str">
            <v>MALILA AG</v>
          </cell>
          <cell r="AC232" t="str">
            <v>CHALALA</v>
          </cell>
          <cell r="AD232" t="str">
            <v>AMRELI-2</v>
          </cell>
          <cell r="AE232" t="str">
            <v>AMRELI</v>
          </cell>
          <cell r="AG232" t="str">
            <v>CHALALA</v>
          </cell>
        </row>
        <row r="233">
          <cell r="G233" t="str">
            <v>JGY</v>
          </cell>
          <cell r="AB233" t="str">
            <v>MALSHIKA JGY</v>
          </cell>
          <cell r="AC233" t="str">
            <v>DHARI</v>
          </cell>
          <cell r="AD233" t="str">
            <v>AMRELI-2</v>
          </cell>
          <cell r="AE233" t="str">
            <v>AMRELI</v>
          </cell>
          <cell r="AG233" t="str">
            <v>DALKHANIYA</v>
          </cell>
        </row>
        <row r="234">
          <cell r="G234" t="str">
            <v>HTEX</v>
          </cell>
          <cell r="AB234" t="str">
            <v>MALSHIKA W/W HTEX</v>
          </cell>
          <cell r="AC234" t="str">
            <v>DHARI</v>
          </cell>
          <cell r="AD234" t="str">
            <v>AMRELI-2</v>
          </cell>
          <cell r="AE234" t="str">
            <v>AMRELI</v>
          </cell>
          <cell r="AG234" t="str">
            <v>BHADER</v>
          </cell>
        </row>
        <row r="235">
          <cell r="G235" t="str">
            <v>AG</v>
          </cell>
          <cell r="AB235" t="str">
            <v>MANDAN AG</v>
          </cell>
          <cell r="AC235" t="str">
            <v>RAJULA</v>
          </cell>
          <cell r="AD235" t="str">
            <v>S'KUNDLA</v>
          </cell>
          <cell r="AE235" t="str">
            <v>AMRELI</v>
          </cell>
          <cell r="AG235" t="str">
            <v>DUNGAR</v>
          </cell>
        </row>
        <row r="236">
          <cell r="G236" t="str">
            <v>AG</v>
          </cell>
          <cell r="AB236" t="str">
            <v>MANDAVI AG</v>
          </cell>
          <cell r="AC236" t="str">
            <v>DAMNAGAR</v>
          </cell>
          <cell r="AD236" t="str">
            <v>AMRELI-1</v>
          </cell>
          <cell r="AE236" t="str">
            <v>AMRELI</v>
          </cell>
          <cell r="AG236" t="str">
            <v>DAMNAGAR</v>
          </cell>
        </row>
        <row r="237">
          <cell r="G237" t="str">
            <v>AG</v>
          </cell>
          <cell r="AB237" t="str">
            <v>MANDAWADA AG</v>
          </cell>
          <cell r="AC237" t="str">
            <v>BAGASARA</v>
          </cell>
          <cell r="AD237" t="str">
            <v>AMRELI-2</v>
          </cell>
          <cell r="AE237" t="str">
            <v>AMRELI</v>
          </cell>
          <cell r="AG237" t="str">
            <v>BAGASARA</v>
          </cell>
        </row>
        <row r="238">
          <cell r="G238" t="str">
            <v>AG</v>
          </cell>
          <cell r="AB238" t="str">
            <v>MANEKVADA AG</v>
          </cell>
          <cell r="AC238" t="str">
            <v>BAGASARA</v>
          </cell>
          <cell r="AD238" t="str">
            <v>AMRELI-2</v>
          </cell>
          <cell r="AE238" t="str">
            <v>AMRELI</v>
          </cell>
          <cell r="AG238" t="str">
            <v>BHALGAM</v>
          </cell>
        </row>
        <row r="239">
          <cell r="G239" t="str">
            <v>AG</v>
          </cell>
          <cell r="AB239" t="str">
            <v>MARWADI AG</v>
          </cell>
          <cell r="AC239" t="str">
            <v>DHARI</v>
          </cell>
          <cell r="AD239" t="str">
            <v>AMRELI-2</v>
          </cell>
          <cell r="AE239" t="str">
            <v>AMRELI</v>
          </cell>
          <cell r="AG239" t="str">
            <v>BHADER</v>
          </cell>
        </row>
        <row r="240">
          <cell r="G240" t="str">
            <v>AG</v>
          </cell>
          <cell r="AB240" t="str">
            <v>MATIRALA AG</v>
          </cell>
          <cell r="AC240" t="str">
            <v>LATHI</v>
          </cell>
          <cell r="AD240" t="str">
            <v>AMRELI-1</v>
          </cell>
          <cell r="AE240" t="str">
            <v>AMRELI</v>
          </cell>
          <cell r="AG240" t="str">
            <v>LATHI</v>
          </cell>
        </row>
        <row r="241">
          <cell r="G241" t="str">
            <v>AG</v>
          </cell>
          <cell r="AB241" t="str">
            <v>MAVJINJAVA AG</v>
          </cell>
          <cell r="AC241" t="str">
            <v>KUKAVAV</v>
          </cell>
          <cell r="AD241" t="str">
            <v>AMRELI-2</v>
          </cell>
          <cell r="AE241" t="str">
            <v>AMRELI</v>
          </cell>
          <cell r="AG241" t="str">
            <v>NAVIHALIYAD</v>
          </cell>
        </row>
        <row r="242">
          <cell r="G242" t="str">
            <v>AG</v>
          </cell>
          <cell r="AB242" t="str">
            <v>MEDI AG</v>
          </cell>
          <cell r="AC242" t="str">
            <v>AMRELI [R]</v>
          </cell>
          <cell r="AD242" t="str">
            <v>AMRELI-1</v>
          </cell>
          <cell r="AE242" t="str">
            <v>AMRELI</v>
          </cell>
          <cell r="AG242" t="str">
            <v>SARAMBHADA</v>
          </cell>
        </row>
        <row r="243">
          <cell r="G243" t="str">
            <v>AG</v>
          </cell>
          <cell r="AB243" t="str">
            <v>MEVASA AG</v>
          </cell>
          <cell r="AC243" t="str">
            <v>S'KUNDLA [R]</v>
          </cell>
          <cell r="AD243" t="str">
            <v>S'KUNDLA</v>
          </cell>
          <cell r="AE243" t="str">
            <v>AMRELI</v>
          </cell>
          <cell r="AG243" t="str">
            <v>VANDA</v>
          </cell>
        </row>
        <row r="244">
          <cell r="G244" t="str">
            <v>AG</v>
          </cell>
          <cell r="AB244" t="str">
            <v>MITHAPUR AG</v>
          </cell>
          <cell r="AC244" t="str">
            <v>DHARI</v>
          </cell>
          <cell r="AD244" t="str">
            <v>AMRELI-2</v>
          </cell>
          <cell r="AE244" t="str">
            <v>AMRELI</v>
          </cell>
          <cell r="AG244" t="str">
            <v>DALKHANIYA</v>
          </cell>
        </row>
        <row r="245">
          <cell r="G245" t="str">
            <v>AG</v>
          </cell>
          <cell r="AB245" t="str">
            <v>MITIYAJ AG</v>
          </cell>
          <cell r="AC245" t="str">
            <v>KODINAR-2</v>
          </cell>
          <cell r="AD245" t="str">
            <v>UNA</v>
          </cell>
          <cell r="AE245" t="str">
            <v>AMRELI</v>
          </cell>
          <cell r="AG245" t="str">
            <v>KODINAR</v>
          </cell>
        </row>
        <row r="246">
          <cell r="G246" t="str">
            <v>JGY</v>
          </cell>
          <cell r="AB246" t="str">
            <v>MITIYAJ JGY</v>
          </cell>
          <cell r="AC246" t="str">
            <v>KODINAR-2</v>
          </cell>
          <cell r="AD246" t="str">
            <v>UNA</v>
          </cell>
          <cell r="AE246" t="str">
            <v>AMRELI</v>
          </cell>
          <cell r="AG246" t="str">
            <v>DEVALI</v>
          </cell>
        </row>
        <row r="247">
          <cell r="G247" t="str">
            <v>AG</v>
          </cell>
          <cell r="AB247" t="str">
            <v>MOLI AG</v>
          </cell>
          <cell r="AC247" t="str">
            <v>UNA-2</v>
          </cell>
          <cell r="AD247" t="str">
            <v>UNA</v>
          </cell>
          <cell r="AE247" t="str">
            <v>AMRELI</v>
          </cell>
          <cell r="AG247" t="str">
            <v>DHOKADAVA</v>
          </cell>
        </row>
        <row r="248">
          <cell r="G248" t="str">
            <v>JGY</v>
          </cell>
          <cell r="AB248" t="str">
            <v>MOMAI JGY</v>
          </cell>
          <cell r="AC248" t="str">
            <v>KODINAR-2</v>
          </cell>
          <cell r="AD248" t="str">
            <v>UNA</v>
          </cell>
          <cell r="AE248" t="str">
            <v>AMRELI</v>
          </cell>
          <cell r="AG248" t="str">
            <v>ADVI</v>
          </cell>
        </row>
        <row r="249">
          <cell r="G249" t="str">
            <v>AG</v>
          </cell>
          <cell r="AB249" t="str">
            <v>MONPUR AG</v>
          </cell>
          <cell r="AC249" t="str">
            <v>CHITAL N</v>
          </cell>
          <cell r="AD249" t="str">
            <v>AMRELI-1</v>
          </cell>
          <cell r="AE249" t="str">
            <v>AMRELI</v>
          </cell>
          <cell r="AG249" t="str">
            <v>CHITAL</v>
          </cell>
        </row>
        <row r="250">
          <cell r="G250" t="str">
            <v>AG</v>
          </cell>
          <cell r="AB250" t="str">
            <v>MONVEL AG</v>
          </cell>
          <cell r="AC250" t="str">
            <v>DHARI</v>
          </cell>
          <cell r="AD250" t="str">
            <v>AMRELI-2</v>
          </cell>
          <cell r="AE250" t="str">
            <v>AMRELI</v>
          </cell>
          <cell r="AG250" t="str">
            <v>BHADER</v>
          </cell>
        </row>
        <row r="251">
          <cell r="G251" t="str">
            <v>AG</v>
          </cell>
          <cell r="AB251" t="str">
            <v>MORVAD AG</v>
          </cell>
          <cell r="AC251" t="str">
            <v>KODINAR-2</v>
          </cell>
          <cell r="AD251" t="str">
            <v>UNA</v>
          </cell>
          <cell r="AE251" t="str">
            <v>AMRELI</v>
          </cell>
          <cell r="AG251" t="str">
            <v>ALIDAR</v>
          </cell>
        </row>
        <row r="252">
          <cell r="G252" t="str">
            <v>AG</v>
          </cell>
          <cell r="AB252" t="str">
            <v>MORZAR AG</v>
          </cell>
          <cell r="AC252" t="str">
            <v>CHALALA</v>
          </cell>
          <cell r="AD252" t="str">
            <v>AMRELI-2</v>
          </cell>
          <cell r="AE252" t="str">
            <v>AMRELI</v>
          </cell>
          <cell r="AG252" t="str">
            <v>DHARI</v>
          </cell>
        </row>
        <row r="253">
          <cell r="G253" t="str">
            <v>AG</v>
          </cell>
          <cell r="AB253" t="str">
            <v>MOTA ANKADIA AG</v>
          </cell>
          <cell r="AC253" t="str">
            <v>AMRELI [R]</v>
          </cell>
          <cell r="AD253" t="str">
            <v>AMRELI-1</v>
          </cell>
          <cell r="AE253" t="str">
            <v>AMRELI</v>
          </cell>
          <cell r="AG253" t="str">
            <v>AMRELI-B</v>
          </cell>
        </row>
        <row r="254">
          <cell r="G254" t="str">
            <v>JGY</v>
          </cell>
          <cell r="AB254" t="str">
            <v>MOTA SAMDHIYALA JGY</v>
          </cell>
          <cell r="AC254" t="str">
            <v>S'KUNDLA [R]</v>
          </cell>
          <cell r="AD254" t="str">
            <v>S'KUNDLA</v>
          </cell>
          <cell r="AE254" t="str">
            <v>AMRELI</v>
          </cell>
          <cell r="AG254" t="str">
            <v>MOTASAMDHIYALA</v>
          </cell>
        </row>
        <row r="255">
          <cell r="G255" t="str">
            <v>SST</v>
          </cell>
          <cell r="AB255" t="str">
            <v>MOTA-BARMAN SST</v>
          </cell>
          <cell r="AC255" t="str">
            <v>JAFRABAD</v>
          </cell>
          <cell r="AD255" t="str">
            <v>S'KUNDLA</v>
          </cell>
          <cell r="AE255" t="str">
            <v>AMRELI</v>
          </cell>
          <cell r="AG255" t="str">
            <v>MOTA-BARMAN</v>
          </cell>
        </row>
        <row r="256">
          <cell r="G256" t="str">
            <v>AG</v>
          </cell>
          <cell r="AB256" t="str">
            <v>MOTAMUNJIYASAR AG</v>
          </cell>
          <cell r="AC256" t="str">
            <v>BAGASARA</v>
          </cell>
          <cell r="AD256" t="str">
            <v>AMRELI-2</v>
          </cell>
          <cell r="AE256" t="str">
            <v>AMRELI</v>
          </cell>
          <cell r="AG256" t="str">
            <v>NAVIHALIYAD</v>
          </cell>
        </row>
        <row r="257">
          <cell r="G257" t="str">
            <v>AG</v>
          </cell>
          <cell r="AB257" t="str">
            <v>MOTA-RINGANIYALA AG</v>
          </cell>
          <cell r="AC257" t="str">
            <v>RAJULA</v>
          </cell>
          <cell r="AD257" t="str">
            <v>S'KUNDLA</v>
          </cell>
          <cell r="AE257" t="str">
            <v>AMRELI</v>
          </cell>
          <cell r="AG257" t="str">
            <v>DUNGAR</v>
          </cell>
        </row>
        <row r="258">
          <cell r="G258" t="str">
            <v>SST</v>
          </cell>
          <cell r="AB258" t="str">
            <v>MOTASAMDHIYALA SST</v>
          </cell>
          <cell r="AC258" t="str">
            <v>S'KUNDLA [R]</v>
          </cell>
          <cell r="AD258" t="str">
            <v>S'KUNDLA</v>
          </cell>
          <cell r="AE258" t="str">
            <v>AMRELI</v>
          </cell>
          <cell r="AG258" t="str">
            <v>MOTASAMDHIYALA</v>
          </cell>
        </row>
        <row r="259">
          <cell r="G259" t="str">
            <v>JGY</v>
          </cell>
          <cell r="AB259" t="str">
            <v>MULDWARKA JGY</v>
          </cell>
          <cell r="AC259" t="str">
            <v>KODINAR-1</v>
          </cell>
          <cell r="AD259" t="str">
            <v>UNA</v>
          </cell>
          <cell r="AE259" t="str">
            <v>AMRELI</v>
          </cell>
          <cell r="AG259" t="str">
            <v>KODINAR</v>
          </cell>
        </row>
        <row r="260">
          <cell r="G260" t="str">
            <v>JGY</v>
          </cell>
          <cell r="AB260" t="str">
            <v>MUNDIYARAVANI JGY</v>
          </cell>
          <cell r="AC260" t="str">
            <v>DHARI</v>
          </cell>
          <cell r="AD260" t="str">
            <v>AMRELI-2</v>
          </cell>
          <cell r="AE260" t="str">
            <v>AMRELI</v>
          </cell>
          <cell r="AG260" t="str">
            <v>BHADER</v>
          </cell>
        </row>
        <row r="261">
          <cell r="G261" t="str">
            <v>JGY</v>
          </cell>
          <cell r="AB261" t="str">
            <v>MUNJIYASAR JGY</v>
          </cell>
          <cell r="AC261" t="str">
            <v>BAGASARA</v>
          </cell>
          <cell r="AD261" t="str">
            <v>AMRELI-2</v>
          </cell>
          <cell r="AE261" t="str">
            <v>AMRELI</v>
          </cell>
          <cell r="AG261" t="str">
            <v>BHALGAM</v>
          </cell>
        </row>
        <row r="262">
          <cell r="G262" t="str">
            <v>AG</v>
          </cell>
          <cell r="AB262" t="str">
            <v>NAGADHRA AG</v>
          </cell>
          <cell r="AC262" t="str">
            <v>CHALALA</v>
          </cell>
          <cell r="AD262" t="str">
            <v>AMRELI-2</v>
          </cell>
          <cell r="AE262" t="str">
            <v>AMRELI</v>
          </cell>
          <cell r="AG262" t="str">
            <v>MOTASAMDHIYALA</v>
          </cell>
        </row>
        <row r="263">
          <cell r="G263" t="str">
            <v>JGY</v>
          </cell>
          <cell r="AB263" t="str">
            <v>NAJAPUR JGY</v>
          </cell>
          <cell r="AC263" t="str">
            <v>KUKAVAV</v>
          </cell>
          <cell r="AD263" t="str">
            <v>AMRELI-2</v>
          </cell>
          <cell r="AE263" t="str">
            <v>AMRELI</v>
          </cell>
          <cell r="AG263" t="str">
            <v>KUNKAVAV</v>
          </cell>
        </row>
        <row r="264">
          <cell r="G264" t="str">
            <v>AG</v>
          </cell>
          <cell r="AB264" t="str">
            <v>NANARAJKOT AG</v>
          </cell>
          <cell r="AC264" t="str">
            <v>LATHI</v>
          </cell>
          <cell r="AD264" t="str">
            <v>AMRELI-1</v>
          </cell>
          <cell r="AE264" t="str">
            <v>AMRELI</v>
          </cell>
          <cell r="AG264" t="str">
            <v>LATHI</v>
          </cell>
        </row>
        <row r="265">
          <cell r="G265" t="str">
            <v>AG</v>
          </cell>
          <cell r="AB265" t="str">
            <v>NANIKUNDAL AG</v>
          </cell>
          <cell r="AC265" t="str">
            <v>BABRA</v>
          </cell>
          <cell r="AD265" t="str">
            <v>AMRELI-1</v>
          </cell>
          <cell r="AE265" t="str">
            <v>AMRELI</v>
          </cell>
          <cell r="AG265" t="str">
            <v>BABRA</v>
          </cell>
        </row>
        <row r="266">
          <cell r="G266" t="str">
            <v>AG</v>
          </cell>
          <cell r="AB266" t="str">
            <v>NANUDI AG</v>
          </cell>
          <cell r="AC266" t="str">
            <v>KHAMBHA N</v>
          </cell>
          <cell r="AD266" t="str">
            <v>S'KUNDLA</v>
          </cell>
          <cell r="AE266" t="str">
            <v>AMRELI</v>
          </cell>
          <cell r="AG266" t="str">
            <v>KHAMBHA</v>
          </cell>
        </row>
        <row r="267">
          <cell r="G267" t="str">
            <v>JGY</v>
          </cell>
          <cell r="AB267" t="str">
            <v>NATHAD JGY</v>
          </cell>
          <cell r="AC267" t="str">
            <v>UNA-1</v>
          </cell>
          <cell r="AD267" t="str">
            <v>UNA</v>
          </cell>
          <cell r="AE267" t="str">
            <v>AMRELI</v>
          </cell>
          <cell r="AG267" t="str">
            <v>KESARIYA</v>
          </cell>
        </row>
        <row r="268">
          <cell r="G268" t="str">
            <v>AG</v>
          </cell>
          <cell r="AB268" t="str">
            <v>NAVAGAM AG</v>
          </cell>
          <cell r="AC268" t="str">
            <v>DAMNAGAR</v>
          </cell>
          <cell r="AD268" t="str">
            <v>AMRELI-1</v>
          </cell>
          <cell r="AE268" t="str">
            <v>AMRELI</v>
          </cell>
          <cell r="AG268" t="str">
            <v>DAMNAGAR</v>
          </cell>
        </row>
        <row r="269">
          <cell r="G269" t="str">
            <v>AG</v>
          </cell>
          <cell r="AB269" t="str">
            <v>NAVIHALIYAD AG</v>
          </cell>
          <cell r="AC269" t="str">
            <v>BAGASARA</v>
          </cell>
          <cell r="AD269" t="str">
            <v>AMRELI-2</v>
          </cell>
          <cell r="AE269" t="str">
            <v>AMRELI</v>
          </cell>
          <cell r="AG269" t="str">
            <v>NAVIHALIYAD</v>
          </cell>
        </row>
        <row r="270">
          <cell r="G270" t="str">
            <v>URBAN</v>
          </cell>
          <cell r="AB270" t="str">
            <v>NAVLI CITY URBAN</v>
          </cell>
          <cell r="AC270" t="str">
            <v>S'KUNDLA [T]</v>
          </cell>
          <cell r="AD270" t="str">
            <v>S'KUNDLA</v>
          </cell>
          <cell r="AE270" t="str">
            <v>AMRELI</v>
          </cell>
          <cell r="AG270" t="str">
            <v>S'KUNDLA</v>
          </cell>
        </row>
        <row r="271">
          <cell r="G271" t="str">
            <v>AG</v>
          </cell>
          <cell r="AB271" t="str">
            <v>NESADI AG</v>
          </cell>
          <cell r="AC271" t="str">
            <v>S'KUNDLA [R]</v>
          </cell>
          <cell r="AD271" t="str">
            <v>S'KUNDLA</v>
          </cell>
          <cell r="AE271" t="str">
            <v>AMRELI</v>
          </cell>
          <cell r="AG271" t="str">
            <v>S'KUNDLA</v>
          </cell>
        </row>
        <row r="272">
          <cell r="G272" t="str">
            <v>AG</v>
          </cell>
          <cell r="AB272" t="str">
            <v>NILWADA AG</v>
          </cell>
          <cell r="AC272" t="str">
            <v>BABRA</v>
          </cell>
          <cell r="AD272" t="str">
            <v>AMRELI-1</v>
          </cell>
          <cell r="AE272" t="str">
            <v>AMRELI</v>
          </cell>
          <cell r="AG272" t="str">
            <v>BABRA</v>
          </cell>
        </row>
        <row r="273">
          <cell r="G273" t="str">
            <v>JGY</v>
          </cell>
          <cell r="AB273" t="str">
            <v>NOGHANVADAR JGY</v>
          </cell>
          <cell r="AC273" t="str">
            <v>BABRA</v>
          </cell>
          <cell r="AD273" t="str">
            <v>AMRELI-1</v>
          </cell>
          <cell r="AE273" t="str">
            <v>AMRELI</v>
          </cell>
          <cell r="AG273" t="str">
            <v>KOTADAPITHA</v>
          </cell>
        </row>
        <row r="274">
          <cell r="G274" t="str">
            <v>AG</v>
          </cell>
          <cell r="AB274" t="str">
            <v>OLIYA AG</v>
          </cell>
          <cell r="AC274" t="str">
            <v>S'KUNDLA [R]</v>
          </cell>
          <cell r="AD274" t="str">
            <v>S'KUNDLA</v>
          </cell>
          <cell r="AE274" t="str">
            <v>AMRELI</v>
          </cell>
          <cell r="AG274" t="str">
            <v>S'KUNDLA</v>
          </cell>
        </row>
        <row r="275">
          <cell r="G275" t="str">
            <v>URBAN</v>
          </cell>
          <cell r="AB275" t="str">
            <v>OMNAGAR URBAN</v>
          </cell>
          <cell r="AC275" t="str">
            <v>AMRELI [T]</v>
          </cell>
          <cell r="AD275" t="str">
            <v>AMRELI-1</v>
          </cell>
          <cell r="AE275" t="str">
            <v>AMRELI</v>
          </cell>
          <cell r="AG275" t="str">
            <v>AMRELI-B</v>
          </cell>
        </row>
        <row r="276">
          <cell r="G276" t="str">
            <v>JGY</v>
          </cell>
          <cell r="AB276" t="str">
            <v>PACHPACHIYA JGY</v>
          </cell>
          <cell r="AC276" t="str">
            <v>KHAMBHA N</v>
          </cell>
          <cell r="AD276" t="str">
            <v>S'KUNDLA</v>
          </cell>
          <cell r="AE276" t="str">
            <v>AMRELI</v>
          </cell>
          <cell r="AG276" t="str">
            <v>KHAMBHA</v>
          </cell>
        </row>
        <row r="277">
          <cell r="G277" t="str">
            <v>JGY</v>
          </cell>
          <cell r="AB277" t="str">
            <v>PANIYA JGY</v>
          </cell>
          <cell r="AC277" t="str">
            <v>DHARI</v>
          </cell>
          <cell r="AD277" t="str">
            <v>AMRELI-2</v>
          </cell>
          <cell r="AE277" t="str">
            <v>AMRELI</v>
          </cell>
          <cell r="AG277" t="str">
            <v>DHARI</v>
          </cell>
        </row>
        <row r="278">
          <cell r="G278" t="str">
            <v>AG</v>
          </cell>
          <cell r="AB278" t="str">
            <v>PANKHAN AG</v>
          </cell>
          <cell r="AC278" t="str">
            <v>UNA-2</v>
          </cell>
          <cell r="AD278" t="str">
            <v>UNA</v>
          </cell>
          <cell r="AE278" t="str">
            <v>AMRELI</v>
          </cell>
          <cell r="AG278" t="str">
            <v>SAMTER</v>
          </cell>
        </row>
        <row r="279">
          <cell r="G279" t="str">
            <v>AG</v>
          </cell>
          <cell r="AB279" t="str">
            <v>PICHHADI AG</v>
          </cell>
          <cell r="AC279" t="str">
            <v>JAFRABAD</v>
          </cell>
          <cell r="AD279" t="str">
            <v>S'KUNDLA</v>
          </cell>
          <cell r="AE279" t="str">
            <v>AMRELI</v>
          </cell>
          <cell r="AG279" t="str">
            <v>MOTA-BARMAN</v>
          </cell>
        </row>
        <row r="280">
          <cell r="G280" t="str">
            <v>AG</v>
          </cell>
          <cell r="AB280" t="str">
            <v>PICHHAVA AG</v>
          </cell>
          <cell r="AC280" t="str">
            <v>KODINAR-2</v>
          </cell>
          <cell r="AD280" t="str">
            <v>UNA</v>
          </cell>
          <cell r="AE280" t="str">
            <v>AMRELI</v>
          </cell>
          <cell r="AG280" t="str">
            <v>ALIDAR</v>
          </cell>
        </row>
        <row r="281">
          <cell r="G281" t="str">
            <v>AG</v>
          </cell>
          <cell r="AB281" t="str">
            <v>PIPALAVA AG</v>
          </cell>
          <cell r="AC281" t="str">
            <v>KHAMBHA N</v>
          </cell>
          <cell r="AD281" t="str">
            <v>S'KUNDLA</v>
          </cell>
          <cell r="AE281" t="str">
            <v>AMRELI</v>
          </cell>
          <cell r="AG281" t="str">
            <v>KHAMBHA</v>
          </cell>
        </row>
        <row r="282">
          <cell r="G282" t="str">
            <v>JGY</v>
          </cell>
          <cell r="AB282" t="str">
            <v>PIPALVA JGY</v>
          </cell>
          <cell r="AC282" t="str">
            <v>LATHI</v>
          </cell>
          <cell r="AD282" t="str">
            <v>AMRELI-1</v>
          </cell>
          <cell r="AE282" t="str">
            <v>AMRELI</v>
          </cell>
          <cell r="AG282" t="str">
            <v>DHASA</v>
          </cell>
        </row>
        <row r="283">
          <cell r="G283" t="str">
            <v>AG</v>
          </cell>
          <cell r="AB283" t="str">
            <v>PITHAWADI AG</v>
          </cell>
          <cell r="AC283" t="str">
            <v>S'KUNDLA [R]</v>
          </cell>
          <cell r="AD283" t="str">
            <v>S'KUNDLA</v>
          </cell>
          <cell r="AE283" t="str">
            <v>AMRELI</v>
          </cell>
          <cell r="AG283" t="str">
            <v>S'KUNDLA</v>
          </cell>
        </row>
        <row r="284">
          <cell r="G284" t="str">
            <v>AG</v>
          </cell>
          <cell r="AB284" t="str">
            <v>PIYAVA AG</v>
          </cell>
          <cell r="AC284" t="str">
            <v>S'KUNDLA [R]</v>
          </cell>
          <cell r="AD284" t="str">
            <v>S'KUNDLA</v>
          </cell>
          <cell r="AE284" t="str">
            <v>AMRELI</v>
          </cell>
          <cell r="AG284" t="str">
            <v>VANDA</v>
          </cell>
        </row>
        <row r="285">
          <cell r="G285" t="str">
            <v>HTEX</v>
          </cell>
          <cell r="AB285" t="str">
            <v>QUALITY FOOD HTEX</v>
          </cell>
          <cell r="AC285" t="str">
            <v>RAJULA</v>
          </cell>
          <cell r="AD285" t="str">
            <v>S'KUNDLA</v>
          </cell>
          <cell r="AE285" t="str">
            <v>AMRELI</v>
          </cell>
          <cell r="AG285" t="str">
            <v>DUNGAR</v>
          </cell>
        </row>
        <row r="286">
          <cell r="G286" t="str">
            <v>AG</v>
          </cell>
          <cell r="AB286" t="str">
            <v>RABARIKA AG</v>
          </cell>
          <cell r="AC286" t="str">
            <v>KHAMBHA N</v>
          </cell>
          <cell r="AD286" t="str">
            <v>S'KUNDLA</v>
          </cell>
          <cell r="AE286" t="str">
            <v>AMRELI</v>
          </cell>
          <cell r="AG286" t="str">
            <v>KHAMBHA</v>
          </cell>
        </row>
        <row r="287">
          <cell r="G287" t="str">
            <v>AG</v>
          </cell>
          <cell r="AB287" t="str">
            <v>RAFALA AG</v>
          </cell>
          <cell r="AC287" t="str">
            <v>BAGASARA</v>
          </cell>
          <cell r="AD287" t="str">
            <v>AMRELI-2</v>
          </cell>
          <cell r="AE287" t="str">
            <v>AMRELI</v>
          </cell>
          <cell r="AG287" t="str">
            <v>BAGASARA</v>
          </cell>
        </row>
        <row r="288">
          <cell r="G288" t="str">
            <v>JGY</v>
          </cell>
          <cell r="AB288" t="str">
            <v>RAGTIYA JGY</v>
          </cell>
          <cell r="AC288" t="str">
            <v>KODINAR-2</v>
          </cell>
          <cell r="AD288" t="str">
            <v>UNA</v>
          </cell>
          <cell r="AE288" t="str">
            <v>AMRELI</v>
          </cell>
          <cell r="AG288" t="str">
            <v>KODINAR</v>
          </cell>
        </row>
        <row r="289">
          <cell r="G289" t="str">
            <v>URBAN</v>
          </cell>
          <cell r="AB289" t="str">
            <v>RAJULA CITY URBAN</v>
          </cell>
          <cell r="AC289" t="str">
            <v>RAJULA</v>
          </cell>
          <cell r="AD289" t="str">
            <v>S'KUNDLA</v>
          </cell>
          <cell r="AE289" t="str">
            <v>AMRELI</v>
          </cell>
          <cell r="AG289" t="str">
            <v>RAJULA</v>
          </cell>
        </row>
        <row r="290">
          <cell r="G290" t="str">
            <v>SST</v>
          </cell>
          <cell r="AB290" t="str">
            <v>RAJULA SST</v>
          </cell>
          <cell r="AC290" t="str">
            <v>RAJULA</v>
          </cell>
          <cell r="AD290" t="str">
            <v>S'KUNDLA</v>
          </cell>
          <cell r="AE290" t="str">
            <v>AMRELI</v>
          </cell>
          <cell r="AG290" t="str">
            <v>RAJULA</v>
          </cell>
        </row>
        <row r="291">
          <cell r="G291" t="str">
            <v>AG</v>
          </cell>
          <cell r="AB291" t="str">
            <v>RAMESHWAR AG</v>
          </cell>
          <cell r="AC291" t="str">
            <v>UNA-2</v>
          </cell>
          <cell r="AD291" t="str">
            <v>UNA</v>
          </cell>
          <cell r="AE291" t="str">
            <v>AMRELI</v>
          </cell>
          <cell r="AG291" t="str">
            <v>SAMTER</v>
          </cell>
        </row>
        <row r="292">
          <cell r="G292" t="str">
            <v>AG</v>
          </cell>
          <cell r="AB292" t="str">
            <v>RAMPAR AG</v>
          </cell>
          <cell r="AC292" t="str">
            <v>LATHI</v>
          </cell>
          <cell r="AD292" t="str">
            <v>AMRELI-1</v>
          </cell>
          <cell r="AE292" t="str">
            <v>AMRELI</v>
          </cell>
          <cell r="AG292" t="str">
            <v>LATHI</v>
          </cell>
        </row>
        <row r="293">
          <cell r="G293" t="str">
            <v>JGY</v>
          </cell>
          <cell r="AB293" t="str">
            <v>RAMPAR JGY</v>
          </cell>
          <cell r="AC293" t="str">
            <v>VADIA</v>
          </cell>
          <cell r="AD293" t="str">
            <v>AMRELI-2</v>
          </cell>
          <cell r="AE293" t="str">
            <v>AMRELI</v>
          </cell>
          <cell r="AG293" t="str">
            <v>VADIA</v>
          </cell>
        </row>
        <row r="294">
          <cell r="G294" t="str">
            <v>JGY</v>
          </cell>
          <cell r="AB294" t="str">
            <v>RANUJA JGY</v>
          </cell>
          <cell r="AC294" t="str">
            <v>VADIA</v>
          </cell>
          <cell r="AD294" t="str">
            <v>AMRELI-2</v>
          </cell>
          <cell r="AE294" t="str">
            <v>AMRELI</v>
          </cell>
          <cell r="AG294" t="str">
            <v>VADIA</v>
          </cell>
        </row>
        <row r="295">
          <cell r="G295" t="str">
            <v>AG</v>
          </cell>
          <cell r="AB295" t="str">
            <v>RAVALDAM AG</v>
          </cell>
          <cell r="AC295" t="str">
            <v>UNA-2</v>
          </cell>
          <cell r="AD295" t="str">
            <v>UNA</v>
          </cell>
          <cell r="AE295" t="str">
            <v>AMRELI</v>
          </cell>
          <cell r="AG295" t="str">
            <v>UNA</v>
          </cell>
        </row>
        <row r="296">
          <cell r="G296" t="str">
            <v>AG</v>
          </cell>
          <cell r="AB296" t="str">
            <v>ROHISA AG</v>
          </cell>
          <cell r="AC296" t="str">
            <v>JAFRABAD</v>
          </cell>
          <cell r="AD296" t="str">
            <v>S'KUNDLA</v>
          </cell>
          <cell r="AE296" t="str">
            <v>AMRELI</v>
          </cell>
          <cell r="AG296" t="str">
            <v>JAFARABAD</v>
          </cell>
        </row>
        <row r="297">
          <cell r="G297" t="str">
            <v>JGY</v>
          </cell>
          <cell r="AB297" t="str">
            <v>RUDRESHWER JGY</v>
          </cell>
          <cell r="AC297" t="str">
            <v>KODINAR-2</v>
          </cell>
          <cell r="AD297" t="str">
            <v>UNA</v>
          </cell>
          <cell r="AE297" t="str">
            <v>AMRELI</v>
          </cell>
          <cell r="AG297" t="str">
            <v>GHANTVAD</v>
          </cell>
        </row>
        <row r="298">
          <cell r="G298" t="str">
            <v>AG</v>
          </cell>
          <cell r="AB298" t="str">
            <v>RUGNATHPUR AG</v>
          </cell>
          <cell r="AC298" t="str">
            <v>S'KUNDLA [R]</v>
          </cell>
          <cell r="AD298" t="str">
            <v>S'KUNDLA</v>
          </cell>
          <cell r="AE298" t="str">
            <v>AMRELI</v>
          </cell>
          <cell r="AG298" t="str">
            <v>MOTASAMDHIYALA</v>
          </cell>
        </row>
        <row r="299">
          <cell r="G299" t="str">
            <v>JGY</v>
          </cell>
          <cell r="AB299" t="str">
            <v>SAIBABA JGY</v>
          </cell>
          <cell r="AC299" t="str">
            <v>DAMNAGAR</v>
          </cell>
          <cell r="AD299" t="str">
            <v>AMRELI-1</v>
          </cell>
          <cell r="AE299" t="str">
            <v>AMRELI</v>
          </cell>
          <cell r="AG299" t="str">
            <v>DAMNAGAR</v>
          </cell>
        </row>
        <row r="300">
          <cell r="G300" t="str">
            <v>AG</v>
          </cell>
          <cell r="AB300" t="str">
            <v>SAJANAVAV AG</v>
          </cell>
          <cell r="AC300" t="str">
            <v>RAJULA</v>
          </cell>
          <cell r="AD300" t="str">
            <v>S'KUNDLA</v>
          </cell>
          <cell r="AE300" t="str">
            <v>AMRELI</v>
          </cell>
          <cell r="AG300" t="str">
            <v>DUNGAR</v>
          </cell>
        </row>
        <row r="301">
          <cell r="G301" t="str">
            <v>JGY</v>
          </cell>
          <cell r="AB301" t="str">
            <v>SAKROLA JGY</v>
          </cell>
          <cell r="AC301" t="str">
            <v>VADIA</v>
          </cell>
          <cell r="AD301" t="str">
            <v>AMRELI-2</v>
          </cell>
          <cell r="AE301" t="str">
            <v>AMRELI</v>
          </cell>
          <cell r="AG301" t="str">
            <v>VADIA</v>
          </cell>
        </row>
        <row r="302">
          <cell r="G302" t="str">
            <v>AG</v>
          </cell>
          <cell r="AB302" t="str">
            <v>SAMADHIYALA AG</v>
          </cell>
          <cell r="AC302" t="str">
            <v>BAGASARA</v>
          </cell>
          <cell r="AD302" t="str">
            <v>AMRELI-2</v>
          </cell>
          <cell r="AE302" t="str">
            <v>AMRELI</v>
          </cell>
          <cell r="AG302" t="str">
            <v>BAGASARA</v>
          </cell>
        </row>
        <row r="303">
          <cell r="G303" t="str">
            <v>AG</v>
          </cell>
          <cell r="AB303" t="str">
            <v>SAMTER AG</v>
          </cell>
          <cell r="AC303" t="str">
            <v>UNA-2</v>
          </cell>
          <cell r="AD303" t="str">
            <v>UNA</v>
          </cell>
          <cell r="AE303" t="str">
            <v>AMRELI</v>
          </cell>
          <cell r="AG303" t="str">
            <v>SAMTER</v>
          </cell>
        </row>
        <row r="304">
          <cell r="G304" t="str">
            <v>SST</v>
          </cell>
          <cell r="AB304" t="str">
            <v>SAMTER SST</v>
          </cell>
          <cell r="AC304" t="str">
            <v>UNA-2</v>
          </cell>
          <cell r="AD304" t="str">
            <v>UNA</v>
          </cell>
          <cell r="AE304" t="str">
            <v>AMRELI</v>
          </cell>
          <cell r="AG304" t="str">
            <v>SAMTER</v>
          </cell>
        </row>
        <row r="305">
          <cell r="G305" t="str">
            <v>AG</v>
          </cell>
          <cell r="AB305" t="str">
            <v>SANALI AG</v>
          </cell>
          <cell r="AC305" t="str">
            <v>KUKAVAV</v>
          </cell>
          <cell r="AD305" t="str">
            <v>AMRELI-2</v>
          </cell>
          <cell r="AE305" t="str">
            <v>AMRELI</v>
          </cell>
          <cell r="AG305" t="str">
            <v>KUNKAVAV</v>
          </cell>
        </row>
        <row r="306">
          <cell r="G306" t="str">
            <v>JGY</v>
          </cell>
          <cell r="AB306" t="str">
            <v>SANOSARA JGY</v>
          </cell>
          <cell r="AC306" t="str">
            <v>AMRELI [R]</v>
          </cell>
          <cell r="AD306" t="str">
            <v>AMRELI-1</v>
          </cell>
          <cell r="AE306" t="str">
            <v>AMRELI</v>
          </cell>
          <cell r="AG306" t="str">
            <v>AMRELI-B</v>
          </cell>
        </row>
        <row r="307">
          <cell r="G307" t="str">
            <v>AG</v>
          </cell>
          <cell r="AB307" t="str">
            <v>SANVAV AG</v>
          </cell>
          <cell r="AC307" t="str">
            <v>UNA-1</v>
          </cell>
          <cell r="AD307" t="str">
            <v>UNA</v>
          </cell>
          <cell r="AE307" t="str">
            <v>AMRELI</v>
          </cell>
          <cell r="AG307" t="str">
            <v>GIRGADHADA</v>
          </cell>
        </row>
        <row r="308">
          <cell r="G308" t="str">
            <v>AG</v>
          </cell>
          <cell r="AB308" t="str">
            <v>SARAMBHADA AG</v>
          </cell>
          <cell r="AC308" t="str">
            <v>AMRELI [R]</v>
          </cell>
          <cell r="AD308" t="str">
            <v>AMRELI-1</v>
          </cell>
          <cell r="AE308" t="str">
            <v>AMRELI</v>
          </cell>
          <cell r="AG308" t="str">
            <v>SARAMBHADA</v>
          </cell>
        </row>
        <row r="309">
          <cell r="G309" t="str">
            <v>SST</v>
          </cell>
          <cell r="AB309" t="str">
            <v>SARAMBHADA SST</v>
          </cell>
          <cell r="AC309" t="str">
            <v>AMRELI [R]</v>
          </cell>
          <cell r="AD309" t="str">
            <v>AMRELI-1</v>
          </cell>
          <cell r="AE309" t="str">
            <v>AMRELI</v>
          </cell>
          <cell r="AG309" t="str">
            <v>SARAMBHADA</v>
          </cell>
        </row>
        <row r="310">
          <cell r="G310" t="str">
            <v>JGY</v>
          </cell>
          <cell r="AB310" t="str">
            <v>SARARSIYA JGY</v>
          </cell>
          <cell r="AC310" t="str">
            <v>DHARI</v>
          </cell>
          <cell r="AD310" t="str">
            <v>AMRELI-2</v>
          </cell>
          <cell r="AE310" t="str">
            <v>AMRELI</v>
          </cell>
          <cell r="AG310" t="str">
            <v>DHARI</v>
          </cell>
        </row>
        <row r="311">
          <cell r="G311" t="str">
            <v>URBAN</v>
          </cell>
          <cell r="AB311" t="str">
            <v>SAVAR CITY URBAN</v>
          </cell>
          <cell r="AC311" t="str">
            <v>S'KUNDLA [T]</v>
          </cell>
          <cell r="AD311" t="str">
            <v>S'KUNDLA</v>
          </cell>
          <cell r="AE311" t="str">
            <v>AMRELI</v>
          </cell>
          <cell r="AG311" t="str">
            <v>S'KUNDLA</v>
          </cell>
        </row>
        <row r="312">
          <cell r="G312" t="str">
            <v>AG</v>
          </cell>
          <cell r="AB312" t="str">
            <v>SEMARDI AG</v>
          </cell>
          <cell r="AC312" t="str">
            <v>DHARI</v>
          </cell>
          <cell r="AD312" t="str">
            <v>AMRELI-2</v>
          </cell>
          <cell r="AE312" t="str">
            <v>AMRELI</v>
          </cell>
          <cell r="AG312" t="str">
            <v>DALKHANIYA</v>
          </cell>
        </row>
        <row r="313">
          <cell r="G313" t="str">
            <v>JGY</v>
          </cell>
          <cell r="AB313" t="str">
            <v>SHEDUBHAR JGY</v>
          </cell>
          <cell r="AC313" t="str">
            <v>CHITAL N</v>
          </cell>
          <cell r="AD313" t="str">
            <v>AMRELI-1</v>
          </cell>
          <cell r="AE313" t="str">
            <v>AMRELI</v>
          </cell>
          <cell r="AG313" t="str">
            <v>CHITAL</v>
          </cell>
        </row>
        <row r="314">
          <cell r="G314" t="str">
            <v>AG</v>
          </cell>
          <cell r="AB314" t="str">
            <v>SHEKHPIPARIYA AG</v>
          </cell>
          <cell r="AC314" t="str">
            <v>LATHI</v>
          </cell>
          <cell r="AD314" t="str">
            <v>AMRELI-1</v>
          </cell>
          <cell r="AE314" t="str">
            <v>AMRELI</v>
          </cell>
          <cell r="AG314" t="str">
            <v>LATHI</v>
          </cell>
        </row>
        <row r="315">
          <cell r="G315" t="str">
            <v>JGY</v>
          </cell>
          <cell r="AB315" t="str">
            <v>SHIDHNATH JGY</v>
          </cell>
          <cell r="AC315" t="str">
            <v>UNA-2</v>
          </cell>
          <cell r="AD315" t="str">
            <v>UNA</v>
          </cell>
          <cell r="AE315" t="str">
            <v>AMRELI</v>
          </cell>
          <cell r="AG315" t="str">
            <v>SAMTER</v>
          </cell>
        </row>
        <row r="316">
          <cell r="G316" t="str">
            <v>JGY</v>
          </cell>
          <cell r="AB316" t="str">
            <v>SHYAMKUND JGY</v>
          </cell>
          <cell r="AC316" t="str">
            <v>UNA-2</v>
          </cell>
          <cell r="AD316" t="str">
            <v>UNA</v>
          </cell>
          <cell r="AE316" t="str">
            <v>AMRELI</v>
          </cell>
          <cell r="AG316" t="str">
            <v>UNA</v>
          </cell>
        </row>
        <row r="317">
          <cell r="G317" t="str">
            <v>URBAN</v>
          </cell>
          <cell r="AB317" t="str">
            <v>SIDNARTH CITY URBAN</v>
          </cell>
          <cell r="AC317" t="str">
            <v>KODINAR-1</v>
          </cell>
          <cell r="AD317" t="str">
            <v>UNA</v>
          </cell>
          <cell r="AE317" t="str">
            <v>AMRELI</v>
          </cell>
          <cell r="AG317" t="str">
            <v>KODINAR</v>
          </cell>
        </row>
        <row r="318">
          <cell r="G318" t="str">
            <v>AG</v>
          </cell>
          <cell r="AB318" t="str">
            <v>SILANA AG</v>
          </cell>
          <cell r="AC318" t="str">
            <v>BAGASARA</v>
          </cell>
          <cell r="AD318" t="str">
            <v>AMRELI-2</v>
          </cell>
          <cell r="AE318" t="str">
            <v>AMRELI</v>
          </cell>
          <cell r="AG318" t="str">
            <v>SARAMBHADA</v>
          </cell>
        </row>
        <row r="319">
          <cell r="G319" t="str">
            <v>AG</v>
          </cell>
          <cell r="AB319" t="str">
            <v>SIMASI AG</v>
          </cell>
          <cell r="AC319" t="str">
            <v>UNA-1</v>
          </cell>
          <cell r="AD319" t="str">
            <v>UNA</v>
          </cell>
          <cell r="AE319" t="str">
            <v>AMRELI</v>
          </cell>
          <cell r="AG319" t="str">
            <v>KESARIYA</v>
          </cell>
        </row>
        <row r="320">
          <cell r="G320" t="str">
            <v>SST</v>
          </cell>
          <cell r="AB320" t="str">
            <v>S'KUNDAL SST</v>
          </cell>
          <cell r="AC320" t="str">
            <v>S'KUNDLA [T]</v>
          </cell>
          <cell r="AD320" t="str">
            <v>S'KUNDLA</v>
          </cell>
          <cell r="AE320" t="str">
            <v>AMRELI</v>
          </cell>
          <cell r="AG320" t="str">
            <v>S'KUNDLA</v>
          </cell>
        </row>
        <row r="321">
          <cell r="G321" t="str">
            <v>JGY</v>
          </cell>
          <cell r="AB321" t="str">
            <v>SOKHADA JGY</v>
          </cell>
          <cell r="AC321" t="str">
            <v>UNA-1</v>
          </cell>
          <cell r="AD321" t="str">
            <v>UNA</v>
          </cell>
          <cell r="AE321" t="str">
            <v>AMRELI</v>
          </cell>
          <cell r="AG321" t="str">
            <v>KESARIYA</v>
          </cell>
        </row>
        <row r="322">
          <cell r="G322" t="str">
            <v>URBAN</v>
          </cell>
          <cell r="AB322" t="str">
            <v>SOMNATH URBAN</v>
          </cell>
          <cell r="AC322" t="str">
            <v>KODINAR-1</v>
          </cell>
          <cell r="AD322" t="str">
            <v>UNA</v>
          </cell>
          <cell r="AE322" t="str">
            <v>AMRELI</v>
          </cell>
          <cell r="AG322" t="str">
            <v>KODINAR</v>
          </cell>
        </row>
        <row r="323">
          <cell r="G323" t="str">
            <v>URBAN</v>
          </cell>
          <cell r="AB323" t="str">
            <v>SOMNATH URBAN</v>
          </cell>
          <cell r="AC323" t="str">
            <v>AMRELI [T]</v>
          </cell>
          <cell r="AD323" t="str">
            <v>AMRELI-1</v>
          </cell>
          <cell r="AE323" t="str">
            <v>AMRELI</v>
          </cell>
          <cell r="AG323" t="str">
            <v>AMRELI-B</v>
          </cell>
        </row>
        <row r="324">
          <cell r="G324" t="str">
            <v>AG</v>
          </cell>
          <cell r="AB324" t="str">
            <v>SUGALA AG</v>
          </cell>
          <cell r="AC324" t="str">
            <v>KODINAR-2</v>
          </cell>
          <cell r="AD324" t="str">
            <v>UNA</v>
          </cell>
          <cell r="AE324" t="str">
            <v>AMRELI</v>
          </cell>
          <cell r="AG324" t="str">
            <v>GHANTVAD</v>
          </cell>
        </row>
        <row r="325">
          <cell r="G325" t="str">
            <v>HTEX</v>
          </cell>
          <cell r="AB325" t="str">
            <v>SUGAR FACTORY HTEX</v>
          </cell>
          <cell r="AC325" t="str">
            <v>KODINAR-1</v>
          </cell>
          <cell r="AD325" t="str">
            <v>UNA</v>
          </cell>
          <cell r="AE325" t="str">
            <v>AMRELI</v>
          </cell>
          <cell r="AG325" t="str">
            <v>KODINAR</v>
          </cell>
        </row>
        <row r="326">
          <cell r="G326" t="str">
            <v>AG</v>
          </cell>
          <cell r="AB326" t="str">
            <v>SUKHPUR AG</v>
          </cell>
          <cell r="AC326" t="str">
            <v>DHARI</v>
          </cell>
          <cell r="AD326" t="str">
            <v>AMRELI-2</v>
          </cell>
          <cell r="AE326" t="str">
            <v>AMRELI</v>
          </cell>
          <cell r="AG326" t="str">
            <v>DALKHANIYA</v>
          </cell>
        </row>
        <row r="327">
          <cell r="G327" t="str">
            <v>AG</v>
          </cell>
          <cell r="AB327" t="str">
            <v>SULTANPUR (N) AG</v>
          </cell>
          <cell r="AC327" t="str">
            <v>VADIA</v>
          </cell>
          <cell r="AD327" t="str">
            <v>AMRELI-2</v>
          </cell>
          <cell r="AE327" t="str">
            <v>AMRELI</v>
          </cell>
          <cell r="AG327" t="str">
            <v>DERDI</v>
          </cell>
        </row>
        <row r="328">
          <cell r="G328" t="str">
            <v>AG</v>
          </cell>
          <cell r="AB328" t="str">
            <v>SULTANPUR (O) AG</v>
          </cell>
          <cell r="AC328" t="str">
            <v>VADIA</v>
          </cell>
          <cell r="AD328" t="str">
            <v>AMRELI-2</v>
          </cell>
          <cell r="AE328" t="str">
            <v>AMRELI</v>
          </cell>
          <cell r="AG328" t="str">
            <v>LILAKHA</v>
          </cell>
        </row>
        <row r="329">
          <cell r="G329" t="str">
            <v>JGY</v>
          </cell>
          <cell r="AB329" t="str">
            <v>TARVADA JGY</v>
          </cell>
          <cell r="AC329" t="str">
            <v>AMRELI [R]</v>
          </cell>
          <cell r="AD329" t="str">
            <v>AMRELI-1</v>
          </cell>
          <cell r="AE329" t="str">
            <v>AMRELI</v>
          </cell>
          <cell r="AG329" t="str">
            <v>SARAMBHADA</v>
          </cell>
        </row>
        <row r="330">
          <cell r="G330" t="str">
            <v>URBAN</v>
          </cell>
          <cell r="AB330" t="str">
            <v>TATVA JYOTI URBAN</v>
          </cell>
          <cell r="AC330" t="str">
            <v>RAJULA</v>
          </cell>
          <cell r="AD330" t="str">
            <v>S'KUNDLA</v>
          </cell>
          <cell r="AE330" t="str">
            <v>AMRELI</v>
          </cell>
          <cell r="AG330" t="str">
            <v>RAJULA</v>
          </cell>
        </row>
        <row r="331">
          <cell r="G331" t="str">
            <v>AG</v>
          </cell>
          <cell r="AB331" t="str">
            <v>THASA AG</v>
          </cell>
          <cell r="AC331" t="str">
            <v>DAMNAGAR</v>
          </cell>
          <cell r="AD331" t="str">
            <v>AMRELI-1</v>
          </cell>
          <cell r="AE331" t="str">
            <v>AMRELI</v>
          </cell>
          <cell r="AG331" t="str">
            <v>DAMNAGAR</v>
          </cell>
        </row>
        <row r="332">
          <cell r="G332" t="str">
            <v>JGY</v>
          </cell>
          <cell r="AB332" t="str">
            <v>THAVI JGY</v>
          </cell>
          <cell r="AC332" t="str">
            <v>S'KUNDLA [R]</v>
          </cell>
          <cell r="AD332" t="str">
            <v>S'KUNDLA</v>
          </cell>
          <cell r="AE332" t="str">
            <v>AMRELI</v>
          </cell>
          <cell r="AG332" t="str">
            <v>VANDA</v>
          </cell>
        </row>
        <row r="333">
          <cell r="G333" t="str">
            <v>AG</v>
          </cell>
          <cell r="AB333" t="str">
            <v>THORADI AG</v>
          </cell>
          <cell r="AC333" t="str">
            <v>S'KUNDLA [R]</v>
          </cell>
          <cell r="AD333" t="str">
            <v>S'KUNDLA</v>
          </cell>
          <cell r="AE333" t="str">
            <v>AMRELI</v>
          </cell>
          <cell r="AG333" t="str">
            <v>AMBARDI</v>
          </cell>
        </row>
        <row r="334">
          <cell r="G334" t="str">
            <v>AG</v>
          </cell>
          <cell r="AB334" t="str">
            <v>TIMBARVA AG</v>
          </cell>
          <cell r="AC334" t="str">
            <v>DHARI</v>
          </cell>
          <cell r="AD334" t="str">
            <v>AMRELI-2</v>
          </cell>
          <cell r="AE334" t="str">
            <v>AMRELI</v>
          </cell>
          <cell r="AG334" t="str">
            <v>DUDHALA</v>
          </cell>
        </row>
        <row r="335">
          <cell r="G335" t="str">
            <v>AG</v>
          </cell>
          <cell r="AB335" t="str">
            <v>TIMBDI AG</v>
          </cell>
          <cell r="AC335" t="str">
            <v>LILIYA N</v>
          </cell>
          <cell r="AD335" t="str">
            <v>AMRELI-1</v>
          </cell>
          <cell r="AE335" t="str">
            <v>AMRELI</v>
          </cell>
          <cell r="AG335" t="str">
            <v>LILIYA</v>
          </cell>
        </row>
        <row r="336">
          <cell r="G336" t="str">
            <v>AG</v>
          </cell>
          <cell r="AB336" t="str">
            <v>TIMBI AG</v>
          </cell>
          <cell r="AC336" t="str">
            <v>JAFRABAD</v>
          </cell>
          <cell r="AD336" t="str">
            <v>S'KUNDLA</v>
          </cell>
          <cell r="AE336" t="str">
            <v>AMRELI</v>
          </cell>
          <cell r="AG336" t="str">
            <v>SAMTER</v>
          </cell>
        </row>
        <row r="337">
          <cell r="G337" t="str">
            <v>AG</v>
          </cell>
          <cell r="AB337" t="str">
            <v>TORI AG</v>
          </cell>
          <cell r="AC337" t="str">
            <v>VADIA</v>
          </cell>
          <cell r="AD337" t="str">
            <v>AMRELI-2</v>
          </cell>
          <cell r="AE337" t="str">
            <v>AMRELI</v>
          </cell>
          <cell r="AG337" t="str">
            <v>VADIA</v>
          </cell>
        </row>
        <row r="338">
          <cell r="G338" t="str">
            <v>AG</v>
          </cell>
          <cell r="AB338" t="str">
            <v>TRAKUDA AG</v>
          </cell>
          <cell r="AC338" t="str">
            <v>JAFRABAD</v>
          </cell>
          <cell r="AD338" t="str">
            <v>S'KUNDLA</v>
          </cell>
          <cell r="AE338" t="str">
            <v>AMRELI</v>
          </cell>
          <cell r="AG338" t="str">
            <v>MOTA-BARMAN</v>
          </cell>
        </row>
        <row r="339">
          <cell r="G339" t="str">
            <v>AG</v>
          </cell>
          <cell r="AB339" t="str">
            <v>TULSISHYAM AG</v>
          </cell>
          <cell r="AC339" t="str">
            <v>UNA-2</v>
          </cell>
          <cell r="AD339" t="str">
            <v>UNA</v>
          </cell>
          <cell r="AE339" t="str">
            <v>AMRELI</v>
          </cell>
          <cell r="AG339" t="str">
            <v>DHOKADAVA</v>
          </cell>
        </row>
        <row r="340">
          <cell r="G340" t="str">
            <v>AG</v>
          </cell>
          <cell r="AB340" t="str">
            <v>UCHHAIYA AG</v>
          </cell>
          <cell r="AC340" t="str">
            <v>JAFRABAD</v>
          </cell>
          <cell r="AD340" t="str">
            <v>S'KUNDLA</v>
          </cell>
          <cell r="AE340" t="str">
            <v>AMRELI</v>
          </cell>
          <cell r="AG340" t="str">
            <v>JAFARABAD</v>
          </cell>
        </row>
        <row r="341">
          <cell r="G341" t="str">
            <v>HTEX</v>
          </cell>
          <cell r="AB341" t="str">
            <v>UJLA W/W HTEX</v>
          </cell>
          <cell r="AC341" t="str">
            <v>KUKAVAV</v>
          </cell>
          <cell r="AD341" t="str">
            <v>AMRELI-2</v>
          </cell>
          <cell r="AE341" t="str">
            <v>AMRELI</v>
          </cell>
          <cell r="AG341" t="str">
            <v>DERDI</v>
          </cell>
        </row>
        <row r="342">
          <cell r="G342" t="str">
            <v>EHT</v>
          </cell>
          <cell r="AB342" t="str">
            <v>ULTRATECH LTD. EHT</v>
          </cell>
          <cell r="AC342" t="str">
            <v>JAFRABAD</v>
          </cell>
          <cell r="AD342" t="str">
            <v>S'KUNDLA</v>
          </cell>
          <cell r="AE342" t="str">
            <v>AMRELI</v>
          </cell>
          <cell r="AG342" t="str">
            <v>220 KV S'KUNDLA</v>
          </cell>
        </row>
        <row r="343">
          <cell r="G343" t="str">
            <v>AG</v>
          </cell>
          <cell r="AB343" t="str">
            <v>UMEJ AG</v>
          </cell>
          <cell r="AC343" t="str">
            <v>UNA-2</v>
          </cell>
          <cell r="AD343" t="str">
            <v>UNA</v>
          </cell>
          <cell r="AE343" t="str">
            <v>AMRELI</v>
          </cell>
          <cell r="AG343" t="str">
            <v>SAMTER</v>
          </cell>
        </row>
        <row r="344">
          <cell r="G344" t="str">
            <v>URBAN</v>
          </cell>
          <cell r="AB344" t="str">
            <v>UNA CITY URBAN</v>
          </cell>
          <cell r="AC344" t="str">
            <v>UNA [T]</v>
          </cell>
          <cell r="AD344" t="str">
            <v>UNA</v>
          </cell>
          <cell r="AE344" t="str">
            <v>AMRELI</v>
          </cell>
          <cell r="AG344" t="str">
            <v>UNA</v>
          </cell>
        </row>
        <row r="345">
          <cell r="G345" t="str">
            <v>SST</v>
          </cell>
          <cell r="AB345" t="str">
            <v>UNA SST</v>
          </cell>
          <cell r="AC345" t="str">
            <v>UNA [T]</v>
          </cell>
          <cell r="AD345" t="str">
            <v>UNA</v>
          </cell>
          <cell r="AE345" t="str">
            <v>AMRELI</v>
          </cell>
          <cell r="AG345" t="str">
            <v>UNA</v>
          </cell>
        </row>
        <row r="346">
          <cell r="G346" t="str">
            <v>AG</v>
          </cell>
          <cell r="AB346" t="str">
            <v>UNTVADA AG</v>
          </cell>
          <cell r="AC346" t="str">
            <v>UNA-2</v>
          </cell>
          <cell r="AD346" t="str">
            <v>UNA</v>
          </cell>
          <cell r="AE346" t="str">
            <v>AMRELI</v>
          </cell>
          <cell r="AG346" t="str">
            <v>SAMTER</v>
          </cell>
        </row>
        <row r="347">
          <cell r="G347" t="str">
            <v>JGY</v>
          </cell>
          <cell r="AB347" t="str">
            <v>VADASADA JGY</v>
          </cell>
          <cell r="AC347" t="str">
            <v>VADIA</v>
          </cell>
          <cell r="AD347" t="str">
            <v>AMRELI-2</v>
          </cell>
          <cell r="AE347" t="str">
            <v>AMRELI</v>
          </cell>
          <cell r="AG347" t="str">
            <v>LILAKHA</v>
          </cell>
        </row>
        <row r="348">
          <cell r="G348" t="str">
            <v>AG</v>
          </cell>
          <cell r="AB348" t="str">
            <v>VADAVIYALA AG</v>
          </cell>
          <cell r="AC348" t="str">
            <v>UNA-1</v>
          </cell>
          <cell r="AD348" t="str">
            <v>UNA</v>
          </cell>
          <cell r="AE348" t="str">
            <v>AMRELI</v>
          </cell>
          <cell r="AG348" t="str">
            <v>GIRGADHADA</v>
          </cell>
        </row>
        <row r="349">
          <cell r="G349" t="str">
            <v>AG</v>
          </cell>
          <cell r="AB349" t="str">
            <v>VADERA (N) AG</v>
          </cell>
          <cell r="AC349" t="str">
            <v>AMRELI [R]</v>
          </cell>
          <cell r="AD349" t="str">
            <v>AMRELI-1</v>
          </cell>
          <cell r="AE349" t="str">
            <v>AMRELI</v>
          </cell>
          <cell r="AG349" t="str">
            <v>AMRELI-B</v>
          </cell>
        </row>
        <row r="350">
          <cell r="G350" t="str">
            <v>URBAN</v>
          </cell>
          <cell r="AB350" t="str">
            <v>VADIA CITY URBAN</v>
          </cell>
          <cell r="AC350" t="str">
            <v>VADIA</v>
          </cell>
          <cell r="AD350" t="str">
            <v>AMRELI-2</v>
          </cell>
          <cell r="AE350" t="str">
            <v>AMRELI</v>
          </cell>
          <cell r="AG350" t="str">
            <v>VADIA</v>
          </cell>
        </row>
        <row r="351">
          <cell r="G351" t="str">
            <v>AG</v>
          </cell>
          <cell r="AB351" t="str">
            <v>VADNAGAR AG</v>
          </cell>
          <cell r="AC351" t="str">
            <v>KODINAR-2</v>
          </cell>
          <cell r="AD351" t="str">
            <v>UNA</v>
          </cell>
          <cell r="AE351" t="str">
            <v>AMRELI</v>
          </cell>
          <cell r="AG351" t="str">
            <v>KODINAR</v>
          </cell>
        </row>
        <row r="352">
          <cell r="G352" t="str">
            <v>AG</v>
          </cell>
          <cell r="AB352" t="str">
            <v>VALADAR AG</v>
          </cell>
          <cell r="AC352" t="str">
            <v>KODINAR-2</v>
          </cell>
          <cell r="AD352" t="str">
            <v>UNA</v>
          </cell>
          <cell r="AE352" t="str">
            <v>AMRELI</v>
          </cell>
          <cell r="AG352" t="str">
            <v>GHANTVAD</v>
          </cell>
        </row>
        <row r="353">
          <cell r="G353" t="str">
            <v>AG</v>
          </cell>
          <cell r="AB353" t="str">
            <v>VALARDI AG</v>
          </cell>
          <cell r="AC353" t="str">
            <v>BABRA</v>
          </cell>
          <cell r="AD353" t="str">
            <v>AMRELI-1</v>
          </cell>
          <cell r="AE353" t="str">
            <v>AMRELI</v>
          </cell>
          <cell r="AG353" t="str">
            <v>BABRA</v>
          </cell>
        </row>
        <row r="354">
          <cell r="G354" t="str">
            <v>JGY</v>
          </cell>
          <cell r="AB354" t="str">
            <v>VANDA JGY</v>
          </cell>
          <cell r="AC354" t="str">
            <v>S'KUNDLA [R]</v>
          </cell>
          <cell r="AD354" t="str">
            <v>S'KUNDLA</v>
          </cell>
          <cell r="AE354" t="str">
            <v>AMRELI</v>
          </cell>
          <cell r="AG354" t="str">
            <v>VANDA</v>
          </cell>
        </row>
        <row r="355">
          <cell r="G355" t="str">
            <v>SST</v>
          </cell>
          <cell r="AB355" t="str">
            <v>VANDA SST</v>
          </cell>
          <cell r="AC355" t="str">
            <v>S'KUNDLA [R]</v>
          </cell>
          <cell r="AD355" t="str">
            <v>S'KUNDLA</v>
          </cell>
          <cell r="AE355" t="str">
            <v>AMRELI</v>
          </cell>
          <cell r="AG355" t="str">
            <v>VANDA</v>
          </cell>
        </row>
        <row r="356">
          <cell r="G356" t="str">
            <v>AG</v>
          </cell>
          <cell r="AB356" t="str">
            <v>VANDLIYA AG</v>
          </cell>
          <cell r="AC356" t="str">
            <v>BABRA</v>
          </cell>
          <cell r="AD356" t="str">
            <v>AMRELI-1</v>
          </cell>
          <cell r="AE356" t="str">
            <v>AMRELI</v>
          </cell>
          <cell r="AG356" t="str">
            <v>BABRA</v>
          </cell>
        </row>
        <row r="357">
          <cell r="G357" t="str">
            <v>AG</v>
          </cell>
          <cell r="AB357" t="str">
            <v>VANKIA AG</v>
          </cell>
          <cell r="AC357" t="str">
            <v>AMRELI [R]</v>
          </cell>
          <cell r="AD357" t="str">
            <v>AMRELI-1</v>
          </cell>
          <cell r="AE357" t="str">
            <v>AMRELI</v>
          </cell>
          <cell r="AG357" t="str">
            <v>AMRELI</v>
          </cell>
        </row>
        <row r="358">
          <cell r="G358" t="str">
            <v>JGY</v>
          </cell>
          <cell r="AB358" t="str">
            <v>VANKIYA JGY</v>
          </cell>
          <cell r="AC358" t="str">
            <v>BABRA</v>
          </cell>
          <cell r="AD358" t="str">
            <v>AMRELI-1</v>
          </cell>
          <cell r="AE358" t="str">
            <v>AMRELI</v>
          </cell>
          <cell r="AG358" t="str">
            <v>BABRA</v>
          </cell>
        </row>
        <row r="359">
          <cell r="G359" t="str">
            <v>JGY</v>
          </cell>
          <cell r="AB359" t="str">
            <v>VANOT JGY</v>
          </cell>
          <cell r="AC359" t="str">
            <v>S'KUNDLA [R]</v>
          </cell>
          <cell r="AD359" t="str">
            <v>S'KUNDLA</v>
          </cell>
          <cell r="AE359" t="str">
            <v>AMRELI</v>
          </cell>
          <cell r="AG359" t="str">
            <v>VIJPADI</v>
          </cell>
        </row>
        <row r="360">
          <cell r="G360" t="str">
            <v>JGY</v>
          </cell>
          <cell r="AB360" t="str">
            <v>VAPALIYA JGY</v>
          </cell>
          <cell r="AC360" t="str">
            <v>JAFRABAD</v>
          </cell>
          <cell r="AD360" t="str">
            <v>S'KUNDLA</v>
          </cell>
          <cell r="AE360" t="str">
            <v>AMRELI</v>
          </cell>
          <cell r="AG360" t="str">
            <v>JAFARABAD</v>
          </cell>
        </row>
        <row r="361">
          <cell r="G361" t="str">
            <v>JGY</v>
          </cell>
          <cell r="AB361" t="str">
            <v>VARUDI JGY</v>
          </cell>
          <cell r="AC361" t="str">
            <v>AMRELI [R]</v>
          </cell>
          <cell r="AD361" t="str">
            <v>AMRELI-1</v>
          </cell>
          <cell r="AE361" t="str">
            <v>AMRELI</v>
          </cell>
          <cell r="AG361" t="str">
            <v>AMRELI-B</v>
          </cell>
        </row>
        <row r="362">
          <cell r="G362" t="str">
            <v>AG</v>
          </cell>
          <cell r="AB362" t="str">
            <v>VAVADA AG</v>
          </cell>
          <cell r="AC362" t="str">
            <v>BABRA</v>
          </cell>
          <cell r="AD362" t="str">
            <v>AMRELI-1</v>
          </cell>
          <cell r="AE362" t="str">
            <v>AMRELI</v>
          </cell>
          <cell r="AG362" t="str">
            <v>KOTADAPITHA</v>
          </cell>
        </row>
        <row r="363">
          <cell r="G363" t="str">
            <v>AG</v>
          </cell>
          <cell r="AB363" t="str">
            <v>VAVADI AG</v>
          </cell>
          <cell r="AC363" t="str">
            <v>RAJULA</v>
          </cell>
          <cell r="AD363" t="str">
            <v>S'KUNDLA</v>
          </cell>
          <cell r="AE363" t="str">
            <v>AMRELI</v>
          </cell>
          <cell r="AG363" t="str">
            <v>AMBARDI</v>
          </cell>
        </row>
        <row r="364">
          <cell r="G364" t="str">
            <v>AG</v>
          </cell>
          <cell r="AB364" t="str">
            <v>VAVDI AG</v>
          </cell>
          <cell r="AC364" t="str">
            <v>VADIA</v>
          </cell>
          <cell r="AD364" t="str">
            <v>AMRELI-2</v>
          </cell>
          <cell r="AE364" t="str">
            <v>AMRELI</v>
          </cell>
          <cell r="AG364" t="str">
            <v>VADIA</v>
          </cell>
        </row>
        <row r="365">
          <cell r="G365" t="str">
            <v>AG</v>
          </cell>
          <cell r="AB365" t="str">
            <v>VAVDI AG</v>
          </cell>
          <cell r="AC365" t="str">
            <v>CHALALA</v>
          </cell>
          <cell r="AD365" t="str">
            <v>AMRELI-2</v>
          </cell>
          <cell r="AE365" t="str">
            <v>AMRELI</v>
          </cell>
          <cell r="AG365" t="str">
            <v>CHALALA</v>
          </cell>
        </row>
        <row r="366">
          <cell r="G366" t="str">
            <v>AG</v>
          </cell>
          <cell r="AB366" t="str">
            <v>VAVDIROAD AG</v>
          </cell>
          <cell r="AC366" t="str">
            <v>VADIA</v>
          </cell>
          <cell r="AD366" t="str">
            <v>AMRELI-2</v>
          </cell>
          <cell r="AE366" t="str">
            <v>AMRELI</v>
          </cell>
          <cell r="AG366" t="str">
            <v>DERDI</v>
          </cell>
        </row>
        <row r="367">
          <cell r="G367" t="str">
            <v>AG</v>
          </cell>
          <cell r="AB367" t="str">
            <v>VAVERA AG</v>
          </cell>
          <cell r="AC367" t="str">
            <v>RAJULA</v>
          </cell>
          <cell r="AD367" t="str">
            <v>S'KUNDLA</v>
          </cell>
          <cell r="AE367" t="str">
            <v>AMRELI</v>
          </cell>
          <cell r="AG367" t="str">
            <v>RAJULA</v>
          </cell>
        </row>
        <row r="368">
          <cell r="G368" t="str">
            <v>JGY</v>
          </cell>
          <cell r="AB368" t="str">
            <v>VELVA JGY</v>
          </cell>
          <cell r="AC368" t="str">
            <v>KODINAR-2</v>
          </cell>
          <cell r="AD368" t="str">
            <v>UNA</v>
          </cell>
          <cell r="AE368" t="str">
            <v>AMRELI</v>
          </cell>
          <cell r="AG368" t="str">
            <v>ADVI</v>
          </cell>
        </row>
        <row r="369">
          <cell r="G369" t="str">
            <v>JGY</v>
          </cell>
          <cell r="AB369" t="str">
            <v>VICTOR JGY</v>
          </cell>
          <cell r="AC369" t="str">
            <v>RAJULA</v>
          </cell>
          <cell r="AD369" t="str">
            <v>S'KUNDLA</v>
          </cell>
          <cell r="AE369" t="str">
            <v>AMRELI</v>
          </cell>
          <cell r="AG369" t="str">
            <v>DUNGAR</v>
          </cell>
        </row>
        <row r="370">
          <cell r="G370" t="str">
            <v>URBAN</v>
          </cell>
          <cell r="AB370" t="str">
            <v>VIDHYANAGAR CITY URBAN</v>
          </cell>
          <cell r="AC370" t="str">
            <v>UNA [T]</v>
          </cell>
          <cell r="AD370" t="str">
            <v>UNA</v>
          </cell>
          <cell r="AE370" t="str">
            <v>AMRELI</v>
          </cell>
          <cell r="AG370" t="str">
            <v>UNA</v>
          </cell>
        </row>
        <row r="371">
          <cell r="G371" t="str">
            <v>SST</v>
          </cell>
          <cell r="AB371" t="str">
            <v>VIJAPADI SST</v>
          </cell>
          <cell r="AC371" t="str">
            <v>S'KUNDLA [R]</v>
          </cell>
          <cell r="AD371" t="str">
            <v>S'KUNDLA</v>
          </cell>
          <cell r="AE371" t="str">
            <v>AMRELI</v>
          </cell>
          <cell r="AG371" t="str">
            <v>VIJPADI</v>
          </cell>
        </row>
        <row r="372">
          <cell r="G372" t="str">
            <v>AG</v>
          </cell>
          <cell r="AB372" t="str">
            <v>VIJPADI AG</v>
          </cell>
          <cell r="AC372" t="str">
            <v>S'KUNDLA [R]</v>
          </cell>
          <cell r="AD372" t="str">
            <v>S'KUNDLA</v>
          </cell>
          <cell r="AE372" t="str">
            <v>AMRELI</v>
          </cell>
          <cell r="AG372" t="str">
            <v>VIJPADI</v>
          </cell>
        </row>
        <row r="373">
          <cell r="G373" t="str">
            <v>AG</v>
          </cell>
          <cell r="AB373" t="str">
            <v>VITHALPUR AG</v>
          </cell>
          <cell r="AC373" t="str">
            <v>AMRELI [R]</v>
          </cell>
          <cell r="AD373" t="str">
            <v>AMRELI-1</v>
          </cell>
          <cell r="AE373" t="str">
            <v>AMRELI</v>
          </cell>
          <cell r="AG373" t="str">
            <v>AMRELI</v>
          </cell>
        </row>
        <row r="374">
          <cell r="G374" t="str">
            <v>JGY</v>
          </cell>
          <cell r="AB374" t="str">
            <v>WARAHSWARUP JGY</v>
          </cell>
          <cell r="AC374" t="str">
            <v>JAFRABAD</v>
          </cell>
          <cell r="AD374" t="str">
            <v>S'KUNDLA</v>
          </cell>
          <cell r="AE374" t="str">
            <v>AMRELI</v>
          </cell>
          <cell r="AG374" t="str">
            <v>JAFARABAD</v>
          </cell>
        </row>
        <row r="375">
          <cell r="G375" t="str">
            <v>INDU</v>
          </cell>
          <cell r="AB375" t="str">
            <v>WATER WORKS INDU</v>
          </cell>
          <cell r="AC375" t="str">
            <v>KODINAR-2</v>
          </cell>
          <cell r="AD375" t="str">
            <v>UNA</v>
          </cell>
          <cell r="AE375" t="str">
            <v>AMRELI</v>
          </cell>
          <cell r="AG375" t="str">
            <v>GHANTVAD</v>
          </cell>
        </row>
        <row r="376">
          <cell r="G376" t="str">
            <v>JGY</v>
          </cell>
          <cell r="AB376" t="str">
            <v>ZANKHIYA JGY</v>
          </cell>
          <cell r="AC376" t="str">
            <v>UNA-1</v>
          </cell>
          <cell r="AD376" t="str">
            <v>UNA</v>
          </cell>
          <cell r="AE376" t="str">
            <v>AMRELI</v>
          </cell>
          <cell r="AG376" t="str">
            <v>GIRGADHADA</v>
          </cell>
        </row>
        <row r="377">
          <cell r="G377" t="str">
            <v>JGY</v>
          </cell>
          <cell r="AB377" t="str">
            <v>ZANZARIYAA JGY</v>
          </cell>
          <cell r="AC377" t="str">
            <v>BAGASARA</v>
          </cell>
          <cell r="AD377" t="str">
            <v>AMRELI-2</v>
          </cell>
          <cell r="AE377" t="str">
            <v>AMRELI</v>
          </cell>
          <cell r="AG377" t="str">
            <v>BAGASARA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ACN_PLN  _2_"/>
      <sheetName val="mpmla wise pp01_02"/>
      <sheetName val="ZP AMR"/>
      <sheetName val="MTHWISE FAIL"/>
      <sheetName val="REF"/>
      <sheetName val="MASTER"/>
      <sheetName val="mpmla wise pp0001"/>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Name of Lines"/>
      <sheetName val="DATA"/>
      <sheetName val="117"/>
      <sheetName val="Recovered_Sheet5"/>
      <sheetName val="Master_Data"/>
      <sheetName val="PRO_39_C"/>
      <sheetName val="AG UN METER"/>
      <sheetName val="MLA ZP"/>
      <sheetName val="Sheet7"/>
      <sheetName val="PM_testing"/>
      <sheetName val="ACN_PLN  (2)"/>
      <sheetName val="Ag LF"/>
      <sheetName val="Jotana"/>
      <sheetName val="compar jgy"/>
      <sheetName val="COMPARE AG"/>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Name of Lines"/>
      <sheetName val="zpF0001"/>
      <sheetName val="mpmla wise pp01_02"/>
      <sheetName val="R2-S1-mthws-prog"/>
      <sheetName val="Jotana"/>
      <sheetName val="ACN_PLN  _2_"/>
      <sheetName val="T_D COMP"/>
      <sheetName val="mpmla wise pp0001"/>
      <sheetName val="SuvP_Ltg_Catwise"/>
      <sheetName val="PP_Ltg_Catwise"/>
      <sheetName val="PP_Ind_Catwise "/>
      <sheetName val="zp0001_MAR"/>
      <sheetName val="pdc Rc,Ag Shif"/>
      <sheetName val="Paid pending"/>
      <sheetName val="PRO_39_C"/>
      <sheetName val="FDR MST"/>
      <sheetName val="SUM-04-05"/>
      <sheetName val="SuvP_Ind_Catwise "/>
      <sheetName val="CT_mtr_check"/>
      <sheetName val="GP-SENT"/>
      <sheetName val="Recovered_Sheet5"/>
      <sheetName val="117"/>
      <sheetName val="HTVR_VITROL MODI"/>
      <sheetName val="LMAIN"/>
      <sheetName val="HTVR sc. coll."/>
      <sheetName val="Master_Data"/>
      <sheetName val="Ag LF"/>
      <sheetName val="TLPPOCT"/>
      <sheetName val="AG UN METER"/>
      <sheetName val="Inputs"/>
      <sheetName val="Modify JALSAN _2_"/>
      <sheetName val="Prop_Jalundh"/>
      <sheetName val="OLD  JALSAN"/>
      <sheetName val="A 3.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N_PLN  _2_"/>
      <sheetName val="ACN_PLN "/>
      <sheetName val="FORD_LTR"/>
      <sheetName val="INDEX"/>
      <sheetName val="ACN_PLN  (2)"/>
      <sheetName val="Sealing MP cons"/>
      <sheetName val="PMT"/>
      <sheetName val="Sealing 1 Ph cons"/>
      <sheetName val="MMB MP cons"/>
      <sheetName val="MMB 1 Ph (2)"/>
      <sheetName val="MMB 1 Ph"/>
      <sheetName val="CT"/>
      <sheetName val="CAP"/>
      <sheetName val="PROF-6&amp;7"/>
      <sheetName val="PROF-12"/>
      <sheetName val="PROF-15"/>
      <sheetName val="PROF-21"/>
      <sheetName val="PROF-29&amp;29(A)"/>
      <sheetName val="PROF-30(A)&amp;(B) "/>
      <sheetName val="PROF-30(C)"/>
      <sheetName val="PROF-31 (2)"/>
      <sheetName val="PROF-31"/>
      <sheetName val="PROF-32"/>
      <sheetName val="PROF-35"/>
      <sheetName val="sta-f "/>
      <sheetName val="LT_STC"/>
      <sheetName val="AG_MTR"/>
      <sheetName val="PROF-1"/>
      <sheetName val="PROF-2"/>
      <sheetName val="PROF-1 (A)"/>
      <sheetName val="PROF-3"/>
      <sheetName val="PROF-3(A)"/>
      <sheetName val="PROF-5"/>
      <sheetName val="ho 7act"/>
      <sheetName val="FORD_LTR _SE_CONF"/>
      <sheetName val="FORD_LTR _T&amp;D(1)"/>
      <sheetName val="FORD_LTR _T&amp;D(2)"/>
      <sheetName val="comper_T&amp;D"/>
      <sheetName val="sumary"/>
      <sheetName val="shp_T_D_drive"/>
      <sheetName val="SuvP_Ltg_Catwise"/>
      <sheetName val="PP_Ltg_Catwise"/>
      <sheetName val="SuvP_Ind_Catwise "/>
      <sheetName val="PP_Ind_Catwise "/>
      <sheetName val="shp_T&amp;D_drive"/>
      <sheetName val="Name of Lines"/>
      <sheetName val="FDR MST"/>
      <sheetName val="PASTE"/>
      <sheetName val="Rep_New_RSO"/>
      <sheetName val="compar jgy"/>
      <sheetName val="COMPARE AG"/>
      <sheetName val="METRE ON UM CONN"/>
      <sheetName val="SUM-04-05"/>
      <sheetName val="AG UN METER"/>
      <sheetName val="REF"/>
      <sheetName val="T_D COMP"/>
      <sheetName val="zpF0001"/>
      <sheetName val="MTHWISE FA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TC-0304_0405_for REC"/>
      <sheetName val="SUM-04-05"/>
      <sheetName val="FDB-0304"/>
      <sheetName val="FDB-0405"/>
      <sheetName val="DTC-0304"/>
      <sheetName val="DTC-0405"/>
      <sheetName val="individual replof cond"/>
      <sheetName val="REN-0304"/>
      <sheetName val="RDS-0304"/>
      <sheetName val="adblistmaterial_52fdrs"/>
      <sheetName val="adb-list -priority_52fdrs"/>
      <sheetName val="Sheet2"/>
      <sheetName val="Sheet1"/>
      <sheetName val="summary_FB"/>
      <sheetName val="summary_DTC"/>
      <sheetName val="SUM_04_05"/>
      <sheetName val="shp_T_D_drive"/>
      <sheetName val="REF"/>
      <sheetName val="ACN_PLN  _2_"/>
      <sheetName val="shp_T&amp;D_drive"/>
      <sheetName val="CDSteelMaster"/>
      <sheetName val="PRO_39_C"/>
      <sheetName val="SDO"/>
      <sheetName val="zpF0001"/>
      <sheetName val="REPORT"/>
      <sheetName val="TLPPOCT"/>
      <sheetName val="SuvP_Ltg_Catwise"/>
      <sheetName val="PP_Ltg_Catwise"/>
      <sheetName val="SuvP_Ind_Catwise "/>
      <sheetName val="PP_Ind_Catwise "/>
      <sheetName val="FDR MST"/>
      <sheetName val="T_D COMP"/>
      <sheetName val="Summary Report"/>
      <sheetName val="Rep_New_RSO"/>
      <sheetName val="ACN_PLN  (2)"/>
      <sheetName val="Name of Lines"/>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el Qty 10000-100000 (2)"/>
      <sheetName val="CDSteelMaster"/>
      <sheetName val="Steel Qty 10000-100000"/>
      <sheetName val="SUM-04-05"/>
      <sheetName val="SUM_04_05"/>
      <sheetName val="mpmla wise pp01_02"/>
      <sheetName val="TLPPOCT"/>
      <sheetName val="shp_T_D_drive"/>
      <sheetName val="zpF0001"/>
      <sheetName val="Recovered_Sheet5"/>
      <sheetName val="ACN_PLN  _2_"/>
      <sheetName val="shp_T&amp;D_drive"/>
      <sheetName val="FDR MST"/>
      <sheetName val="T_D COMP"/>
      <sheetName val="Macro1"/>
      <sheetName val="DATA"/>
      <sheetName val="REF"/>
      <sheetName val="SuvP_Ltg_Catwise"/>
      <sheetName val="PP_Ltg_Catwise"/>
      <sheetName val="SuvP_Ind_Catwise "/>
      <sheetName val="PP_Ind_Catwise "/>
      <sheetName val="Name of Lines"/>
      <sheetName val="1991 all"/>
      <sheetName val="CistMast_SteelQty"/>
      <sheetName val="Book1"/>
      <sheetName val="AG UN METER"/>
      <sheetName val="catcum (2)"/>
      <sheetName val="mpmla wise pp0001"/>
      <sheetName val="compar jgy"/>
      <sheetName val="COMPARE AG"/>
    </sheetNames>
    <sheetDataSet>
      <sheetData sheetId="0" refreshError="1"/>
      <sheetData sheetId="1" refreshError="1">
        <row r="3">
          <cell r="C3">
            <v>2.7</v>
          </cell>
          <cell r="D3">
            <v>1.75</v>
          </cell>
          <cell r="E3">
            <v>0.15</v>
          </cell>
          <cell r="F3">
            <v>1.9</v>
          </cell>
          <cell r="G3">
            <v>0.1</v>
          </cell>
          <cell r="H3">
            <v>1</v>
          </cell>
          <cell r="I3">
            <v>2.65</v>
          </cell>
          <cell r="J3">
            <v>0.75</v>
          </cell>
          <cell r="K3">
            <v>0.15</v>
          </cell>
          <cell r="L3">
            <v>0.9</v>
          </cell>
          <cell r="M3">
            <v>0.65</v>
          </cell>
          <cell r="N3">
            <v>0.35</v>
          </cell>
          <cell r="O3">
            <v>0.65</v>
          </cell>
          <cell r="P3">
            <v>0.15</v>
          </cell>
          <cell r="Q3">
            <v>1.2</v>
          </cell>
          <cell r="R3">
            <v>50</v>
          </cell>
          <cell r="S3">
            <v>0.15</v>
          </cell>
        </row>
        <row r="4">
          <cell r="C4">
            <v>3.7</v>
          </cell>
          <cell r="D4">
            <v>2</v>
          </cell>
          <cell r="E4">
            <v>0.15</v>
          </cell>
          <cell r="F4">
            <v>2.15</v>
          </cell>
          <cell r="G4">
            <v>0.11</v>
          </cell>
          <cell r="H4">
            <v>1</v>
          </cell>
          <cell r="I4">
            <v>3.65</v>
          </cell>
          <cell r="J4">
            <v>0.75</v>
          </cell>
          <cell r="K4">
            <v>0.15</v>
          </cell>
          <cell r="L4">
            <v>0.9</v>
          </cell>
          <cell r="M4">
            <v>0.65</v>
          </cell>
          <cell r="N4">
            <v>0.35</v>
          </cell>
          <cell r="O4">
            <v>0.65</v>
          </cell>
          <cell r="P4">
            <v>0.15</v>
          </cell>
          <cell r="Q4">
            <v>1.2</v>
          </cell>
          <cell r="R4">
            <v>50</v>
          </cell>
          <cell r="S4">
            <v>0.15</v>
          </cell>
        </row>
        <row r="5">
          <cell r="C5">
            <v>4.1500000000000004</v>
          </cell>
          <cell r="D5">
            <v>2.4</v>
          </cell>
          <cell r="E5">
            <v>0.2</v>
          </cell>
          <cell r="F5">
            <v>2.6</v>
          </cell>
          <cell r="G5">
            <v>0.12</v>
          </cell>
          <cell r="H5">
            <v>1</v>
          </cell>
          <cell r="I5">
            <v>4.0999999999999996</v>
          </cell>
          <cell r="J5">
            <v>0.75</v>
          </cell>
          <cell r="K5">
            <v>0.15</v>
          </cell>
          <cell r="L5">
            <v>0.9</v>
          </cell>
          <cell r="M5">
            <v>0.65</v>
          </cell>
          <cell r="N5">
            <v>0.35</v>
          </cell>
          <cell r="O5">
            <v>0.65</v>
          </cell>
          <cell r="P5">
            <v>0.15</v>
          </cell>
          <cell r="Q5">
            <v>1.2</v>
          </cell>
          <cell r="R5">
            <v>50</v>
          </cell>
          <cell r="S5">
            <v>0.15</v>
          </cell>
        </row>
        <row r="6">
          <cell r="C6">
            <v>4.25</v>
          </cell>
          <cell r="D6">
            <v>2.85</v>
          </cell>
          <cell r="E6">
            <v>0.2</v>
          </cell>
          <cell r="F6">
            <v>3.0500000000000003</v>
          </cell>
          <cell r="G6">
            <v>0.125</v>
          </cell>
          <cell r="H6">
            <v>1</v>
          </cell>
          <cell r="I6">
            <v>4.2</v>
          </cell>
          <cell r="J6">
            <v>0.85</v>
          </cell>
          <cell r="K6">
            <v>0.15</v>
          </cell>
          <cell r="L6">
            <v>1</v>
          </cell>
          <cell r="M6">
            <v>0.65</v>
          </cell>
          <cell r="N6">
            <v>0.35</v>
          </cell>
          <cell r="O6">
            <v>0.65</v>
          </cell>
          <cell r="P6">
            <v>0.15</v>
          </cell>
          <cell r="Q6">
            <v>1.2</v>
          </cell>
          <cell r="R6">
            <v>80</v>
          </cell>
          <cell r="S6">
            <v>0.15</v>
          </cell>
        </row>
        <row r="7">
          <cell r="C7">
            <v>4.5999999999999996</v>
          </cell>
          <cell r="D7">
            <v>3.05</v>
          </cell>
          <cell r="E7">
            <v>0.2</v>
          </cell>
          <cell r="F7">
            <v>3.25</v>
          </cell>
          <cell r="G7">
            <v>0.14000000000000001</v>
          </cell>
          <cell r="H7">
            <v>1</v>
          </cell>
          <cell r="I7">
            <v>4.55</v>
          </cell>
          <cell r="J7">
            <v>0.85</v>
          </cell>
          <cell r="K7">
            <v>0.15</v>
          </cell>
          <cell r="L7">
            <v>1</v>
          </cell>
          <cell r="M7">
            <v>0.65</v>
          </cell>
          <cell r="N7">
            <v>0.35</v>
          </cell>
          <cell r="O7">
            <v>0.65</v>
          </cell>
          <cell r="P7">
            <v>0.15</v>
          </cell>
          <cell r="Q7">
            <v>1.2</v>
          </cell>
          <cell r="R7">
            <v>80</v>
          </cell>
          <cell r="S7">
            <v>0.15</v>
          </cell>
        </row>
        <row r="8">
          <cell r="C8">
            <v>5.5</v>
          </cell>
          <cell r="D8">
            <v>2.6</v>
          </cell>
          <cell r="E8">
            <v>0.2</v>
          </cell>
          <cell r="F8">
            <v>2.8000000000000003</v>
          </cell>
          <cell r="G8">
            <v>0.15</v>
          </cell>
          <cell r="H8">
            <v>1</v>
          </cell>
          <cell r="I8">
            <v>5.45</v>
          </cell>
          <cell r="J8">
            <v>0.85</v>
          </cell>
          <cell r="K8">
            <v>0.15</v>
          </cell>
          <cell r="L8">
            <v>1</v>
          </cell>
          <cell r="M8">
            <v>0.65</v>
          </cell>
          <cell r="N8">
            <v>0.35</v>
          </cell>
          <cell r="O8">
            <v>0.65</v>
          </cell>
          <cell r="P8">
            <v>0.15</v>
          </cell>
          <cell r="Q8">
            <v>1.2</v>
          </cell>
          <cell r="R8">
            <v>80</v>
          </cell>
          <cell r="S8">
            <v>0.15</v>
          </cell>
        </row>
        <row r="9">
          <cell r="C9">
            <v>5.5</v>
          </cell>
          <cell r="D9">
            <v>3</v>
          </cell>
          <cell r="E9">
            <v>0.2</v>
          </cell>
          <cell r="F9">
            <v>3.2</v>
          </cell>
          <cell r="G9">
            <v>0.15</v>
          </cell>
          <cell r="H9">
            <v>1</v>
          </cell>
          <cell r="I9">
            <v>5.45</v>
          </cell>
          <cell r="J9">
            <v>1.05</v>
          </cell>
          <cell r="K9">
            <v>0.15</v>
          </cell>
          <cell r="L9">
            <v>1.2</v>
          </cell>
          <cell r="M9">
            <v>0.65</v>
          </cell>
          <cell r="N9">
            <v>0.35</v>
          </cell>
          <cell r="O9">
            <v>0.65</v>
          </cell>
          <cell r="P9">
            <v>0.15</v>
          </cell>
          <cell r="Q9">
            <v>1.2</v>
          </cell>
          <cell r="R9">
            <v>80</v>
          </cell>
          <cell r="S9">
            <v>0.15</v>
          </cell>
        </row>
        <row r="10">
          <cell r="C10">
            <v>6.2</v>
          </cell>
          <cell r="D10">
            <v>2.75</v>
          </cell>
          <cell r="E10">
            <v>0.2</v>
          </cell>
          <cell r="F10">
            <v>2.95</v>
          </cell>
          <cell r="G10">
            <v>0.2</v>
          </cell>
          <cell r="H10">
            <v>1</v>
          </cell>
          <cell r="I10">
            <v>6.15</v>
          </cell>
          <cell r="J10">
            <v>1.05</v>
          </cell>
          <cell r="K10">
            <v>0.15</v>
          </cell>
          <cell r="L10">
            <v>1.2</v>
          </cell>
          <cell r="M10">
            <v>0.65</v>
          </cell>
          <cell r="N10">
            <v>0.35</v>
          </cell>
          <cell r="O10">
            <v>0.65</v>
          </cell>
          <cell r="P10">
            <v>0.15</v>
          </cell>
          <cell r="Q10">
            <v>1.2</v>
          </cell>
          <cell r="R10">
            <v>80</v>
          </cell>
          <cell r="S10">
            <v>0.15</v>
          </cell>
        </row>
        <row r="11">
          <cell r="C11">
            <v>6.2</v>
          </cell>
          <cell r="D11">
            <v>3</v>
          </cell>
          <cell r="E11">
            <v>0.2</v>
          </cell>
          <cell r="F11">
            <v>3.2</v>
          </cell>
          <cell r="G11">
            <v>0.2</v>
          </cell>
          <cell r="H11">
            <v>1</v>
          </cell>
          <cell r="I11">
            <v>6.15</v>
          </cell>
          <cell r="J11">
            <v>1.05</v>
          </cell>
          <cell r="K11">
            <v>0.15</v>
          </cell>
          <cell r="L11">
            <v>1.2</v>
          </cell>
          <cell r="M11">
            <v>0.65</v>
          </cell>
          <cell r="N11">
            <v>0.35</v>
          </cell>
          <cell r="O11">
            <v>0.65</v>
          </cell>
          <cell r="P11">
            <v>0.15</v>
          </cell>
          <cell r="Q11">
            <v>1.2</v>
          </cell>
          <cell r="R11">
            <v>80</v>
          </cell>
          <cell r="S11">
            <v>0.15</v>
          </cell>
        </row>
        <row r="12">
          <cell r="C12">
            <v>6.2</v>
          </cell>
          <cell r="D12">
            <v>3.4</v>
          </cell>
          <cell r="E12">
            <v>0.2</v>
          </cell>
          <cell r="F12">
            <v>3.6</v>
          </cell>
          <cell r="G12">
            <v>0.2</v>
          </cell>
          <cell r="H12">
            <v>1.1000000000000001</v>
          </cell>
          <cell r="I12">
            <v>6.15</v>
          </cell>
          <cell r="J12">
            <v>1.05</v>
          </cell>
          <cell r="K12">
            <v>0.15</v>
          </cell>
          <cell r="L12">
            <v>1.2</v>
          </cell>
          <cell r="M12">
            <v>0.65</v>
          </cell>
          <cell r="N12">
            <v>0.35</v>
          </cell>
          <cell r="O12">
            <v>0.65</v>
          </cell>
          <cell r="P12">
            <v>0.15</v>
          </cell>
          <cell r="Q12">
            <v>1.2</v>
          </cell>
          <cell r="R12">
            <v>80</v>
          </cell>
          <cell r="S12">
            <v>0.15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SoP 01"/>
      <sheetName val="MG SoP 01 (2)"/>
      <sheetName val="SoP 002"/>
      <sheetName val="Sheet2"/>
    </sheetNames>
    <sheetDataSet>
      <sheetData sheetId="0">
        <row r="9">
          <cell r="I9">
            <v>2</v>
          </cell>
          <cell r="L9">
            <v>0</v>
          </cell>
        </row>
        <row r="10">
          <cell r="I10">
            <v>7</v>
          </cell>
          <cell r="L10">
            <v>4</v>
          </cell>
        </row>
        <row r="11">
          <cell r="I11">
            <v>1</v>
          </cell>
          <cell r="L11">
            <v>1</v>
          </cell>
        </row>
        <row r="12">
          <cell r="I12">
            <v>2</v>
          </cell>
          <cell r="L12">
            <v>6</v>
          </cell>
        </row>
        <row r="13">
          <cell r="I13">
            <v>4</v>
          </cell>
          <cell r="L13">
            <v>4</v>
          </cell>
        </row>
      </sheetData>
      <sheetData sheetId="1" refreshError="1"/>
      <sheetData sheetId="2"/>
      <sheetData sheetId="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1"/>
      <sheetName val="SoP 002"/>
      <sheetName val="MG SoP 03B "/>
      <sheetName val="MG SoP 04"/>
      <sheetName val="MG SoP 05B"/>
      <sheetName val="MG SoP 06"/>
      <sheetName val="SoP007"/>
      <sheetName val="SoP008"/>
      <sheetName val="SoP009"/>
      <sheetName val="SoP010"/>
      <sheetName val="MG SoP 11A"/>
      <sheetName val="MG SoP 11B"/>
      <sheetName val="MG SoP 011C"/>
      <sheetName val="MG SoP 13"/>
      <sheetName val="SoP_15(Modified)"/>
      <sheetName val="MG SoP 16"/>
      <sheetName val="Work"/>
      <sheetName val="MG SoP 03B  (BC)"/>
      <sheetName val="MG SoP 03B  (BO)"/>
      <sheetName val="MG SoP 03B  (And)"/>
      <sheetName val="MG SoP 03B  (Nad)"/>
      <sheetName val="MG SoP 03B  (Gdr)"/>
      <sheetName val="MG SoP 03B  (MG)"/>
    </sheetNames>
    <sheetDataSet>
      <sheetData sheetId="0">
        <row r="1">
          <cell r="A1" t="str">
            <v>Name of Distribution Licensee: M G V C L</v>
          </cell>
        </row>
      </sheetData>
      <sheetData sheetId="1">
        <row r="1">
          <cell r="A1" t="str">
            <v>Name of Distribution Licensee: M G V C L</v>
          </cell>
        </row>
        <row r="2">
          <cell r="A2" t="str">
            <v>Quarter :   Q-IV  (Oct-Nov-Dec- 2022)</v>
          </cell>
        </row>
        <row r="3">
          <cell r="A3" t="str">
            <v>Year: 2022-23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0">
          <cell r="D10">
            <v>8577</v>
          </cell>
          <cell r="F10">
            <v>3407</v>
          </cell>
          <cell r="G10">
            <v>5170</v>
          </cell>
        </row>
        <row r="11">
          <cell r="D11">
            <v>822</v>
          </cell>
          <cell r="F11">
            <v>682</v>
          </cell>
          <cell r="G11">
            <v>140</v>
          </cell>
        </row>
        <row r="12">
          <cell r="D12">
            <v>141</v>
          </cell>
          <cell r="F12">
            <v>104</v>
          </cell>
          <cell r="G12">
            <v>37</v>
          </cell>
        </row>
        <row r="13">
          <cell r="D13">
            <v>347</v>
          </cell>
          <cell r="F13">
            <v>220</v>
          </cell>
          <cell r="G13">
            <v>127</v>
          </cell>
        </row>
        <row r="14">
          <cell r="D14">
            <v>302</v>
          </cell>
          <cell r="F14">
            <v>113</v>
          </cell>
          <cell r="G14">
            <v>189</v>
          </cell>
        </row>
        <row r="15">
          <cell r="D15">
            <v>2301</v>
          </cell>
          <cell r="F15">
            <v>1036</v>
          </cell>
          <cell r="G15">
            <v>1265</v>
          </cell>
        </row>
        <row r="16">
          <cell r="D16">
            <v>235</v>
          </cell>
          <cell r="F16">
            <v>185</v>
          </cell>
          <cell r="G16">
            <v>50</v>
          </cell>
        </row>
        <row r="17">
          <cell r="D17">
            <v>182</v>
          </cell>
          <cell r="F17">
            <v>130</v>
          </cell>
          <cell r="G17">
            <v>52</v>
          </cell>
        </row>
        <row r="18">
          <cell r="D18">
            <v>0</v>
          </cell>
          <cell r="F18">
            <v>0</v>
          </cell>
          <cell r="G18">
            <v>0</v>
          </cell>
        </row>
        <row r="19">
          <cell r="D19">
            <v>208</v>
          </cell>
          <cell r="F19">
            <v>165</v>
          </cell>
          <cell r="G19">
            <v>43</v>
          </cell>
        </row>
        <row r="20">
          <cell r="D20">
            <v>58</v>
          </cell>
          <cell r="F20">
            <v>24</v>
          </cell>
          <cell r="G20">
            <v>34</v>
          </cell>
        </row>
        <row r="21">
          <cell r="D21">
            <v>1182</v>
          </cell>
          <cell r="F21">
            <v>780</v>
          </cell>
          <cell r="G21">
            <v>402</v>
          </cell>
        </row>
        <row r="22">
          <cell r="D22">
            <v>1855</v>
          </cell>
          <cell r="F22">
            <v>554</v>
          </cell>
          <cell r="G22">
            <v>1301</v>
          </cell>
        </row>
        <row r="23">
          <cell r="D23">
            <v>596</v>
          </cell>
          <cell r="F23">
            <v>207</v>
          </cell>
          <cell r="G23">
            <v>389</v>
          </cell>
        </row>
        <row r="24">
          <cell r="D24">
            <v>407</v>
          </cell>
          <cell r="F24">
            <v>189</v>
          </cell>
          <cell r="G24">
            <v>218</v>
          </cell>
        </row>
        <row r="25">
          <cell r="D25">
            <v>34</v>
          </cell>
          <cell r="F25">
            <v>19</v>
          </cell>
          <cell r="G25">
            <v>15</v>
          </cell>
        </row>
        <row r="26">
          <cell r="D26">
            <v>2048</v>
          </cell>
          <cell r="F26">
            <v>1624</v>
          </cell>
          <cell r="G26">
            <v>424</v>
          </cell>
        </row>
      </sheetData>
      <sheetData sheetId="19">
        <row r="10">
          <cell r="D10">
            <v>10039</v>
          </cell>
          <cell r="F10">
            <v>5015</v>
          </cell>
          <cell r="G10">
            <v>5024</v>
          </cell>
        </row>
        <row r="11">
          <cell r="D11">
            <v>5943</v>
          </cell>
          <cell r="F11">
            <v>2912</v>
          </cell>
          <cell r="G11">
            <v>3031</v>
          </cell>
        </row>
        <row r="12">
          <cell r="D12">
            <v>1650</v>
          </cell>
          <cell r="F12">
            <v>1035</v>
          </cell>
          <cell r="G12">
            <v>615</v>
          </cell>
        </row>
        <row r="13">
          <cell r="D13">
            <v>1870</v>
          </cell>
          <cell r="F13">
            <v>1106</v>
          </cell>
          <cell r="G13">
            <v>764</v>
          </cell>
        </row>
        <row r="14">
          <cell r="D14">
            <v>260</v>
          </cell>
          <cell r="F14">
            <v>174</v>
          </cell>
          <cell r="G14">
            <v>86</v>
          </cell>
        </row>
        <row r="15">
          <cell r="D15">
            <v>2367</v>
          </cell>
          <cell r="F15">
            <v>1355</v>
          </cell>
          <cell r="G15">
            <v>1012</v>
          </cell>
        </row>
        <row r="16">
          <cell r="D16">
            <v>836</v>
          </cell>
          <cell r="F16">
            <v>312</v>
          </cell>
          <cell r="G16">
            <v>524</v>
          </cell>
        </row>
        <row r="17">
          <cell r="D17">
            <v>829</v>
          </cell>
          <cell r="F17">
            <v>256</v>
          </cell>
          <cell r="G17">
            <v>573</v>
          </cell>
        </row>
        <row r="18">
          <cell r="D18">
            <v>170</v>
          </cell>
          <cell r="F18">
            <v>89</v>
          </cell>
          <cell r="G18">
            <v>81</v>
          </cell>
        </row>
        <row r="19">
          <cell r="D19">
            <v>825</v>
          </cell>
          <cell r="F19">
            <v>803.2</v>
          </cell>
          <cell r="G19">
            <v>21.799999999999955</v>
          </cell>
        </row>
        <row r="20">
          <cell r="D20">
            <v>869</v>
          </cell>
          <cell r="F20">
            <v>300</v>
          </cell>
          <cell r="G20">
            <v>569</v>
          </cell>
        </row>
        <row r="21">
          <cell r="D21">
            <v>1529</v>
          </cell>
          <cell r="F21">
            <v>895</v>
          </cell>
          <cell r="G21">
            <v>634</v>
          </cell>
        </row>
        <row r="22">
          <cell r="D22">
            <v>82</v>
          </cell>
          <cell r="F22">
            <v>55.4</v>
          </cell>
          <cell r="G22">
            <v>26.6</v>
          </cell>
        </row>
        <row r="23">
          <cell r="D23">
            <v>892</v>
          </cell>
          <cell r="F23">
            <v>145.4</v>
          </cell>
          <cell r="G23">
            <v>746.6</v>
          </cell>
        </row>
        <row r="24">
          <cell r="D24">
            <v>1032</v>
          </cell>
          <cell r="F24">
            <v>355</v>
          </cell>
          <cell r="G24">
            <v>677</v>
          </cell>
        </row>
        <row r="25">
          <cell r="D25">
            <v>125</v>
          </cell>
          <cell r="F25">
            <v>40.200000000000003</v>
          </cell>
          <cell r="G25">
            <v>84.8</v>
          </cell>
        </row>
        <row r="26">
          <cell r="D26">
            <v>13938</v>
          </cell>
          <cell r="F26">
            <v>6048</v>
          </cell>
          <cell r="G26">
            <v>7890</v>
          </cell>
        </row>
      </sheetData>
      <sheetData sheetId="20">
        <row r="10">
          <cell r="D10">
            <v>6748</v>
          </cell>
          <cell r="F10">
            <v>1868</v>
          </cell>
          <cell r="G10">
            <v>4880</v>
          </cell>
        </row>
        <row r="11">
          <cell r="D11">
            <v>16207</v>
          </cell>
          <cell r="F11">
            <v>4842</v>
          </cell>
          <cell r="G11">
            <v>11365</v>
          </cell>
        </row>
        <row r="12">
          <cell r="D12">
            <v>2169</v>
          </cell>
          <cell r="F12">
            <v>728</v>
          </cell>
          <cell r="G12">
            <v>1441</v>
          </cell>
        </row>
        <row r="13">
          <cell r="D13">
            <v>398</v>
          </cell>
          <cell r="F13">
            <v>214</v>
          </cell>
          <cell r="G13">
            <v>184</v>
          </cell>
        </row>
        <row r="14">
          <cell r="D14">
            <v>229</v>
          </cell>
          <cell r="F14">
            <v>105</v>
          </cell>
          <cell r="G14">
            <v>124</v>
          </cell>
        </row>
        <row r="15">
          <cell r="D15">
            <v>627</v>
          </cell>
          <cell r="F15">
            <v>350</v>
          </cell>
          <cell r="G15">
            <v>277</v>
          </cell>
        </row>
        <row r="16">
          <cell r="D16">
            <v>1092</v>
          </cell>
          <cell r="F16">
            <v>630</v>
          </cell>
          <cell r="G16">
            <v>462</v>
          </cell>
        </row>
        <row r="17">
          <cell r="D17">
            <v>714</v>
          </cell>
          <cell r="F17">
            <v>166</v>
          </cell>
          <cell r="G17">
            <v>548</v>
          </cell>
        </row>
        <row r="18">
          <cell r="D18">
            <v>218</v>
          </cell>
          <cell r="F18">
            <v>73</v>
          </cell>
          <cell r="G18">
            <v>145</v>
          </cell>
        </row>
        <row r="19">
          <cell r="D19">
            <v>498</v>
          </cell>
          <cell r="F19">
            <v>288</v>
          </cell>
          <cell r="G19">
            <v>210</v>
          </cell>
        </row>
        <row r="20">
          <cell r="D20">
            <v>658</v>
          </cell>
          <cell r="F20">
            <v>260</v>
          </cell>
          <cell r="G20">
            <v>398</v>
          </cell>
        </row>
        <row r="21">
          <cell r="D21">
            <v>478</v>
          </cell>
          <cell r="F21">
            <v>307</v>
          </cell>
          <cell r="G21">
            <v>171</v>
          </cell>
        </row>
        <row r="22">
          <cell r="D22">
            <v>394</v>
          </cell>
          <cell r="F22">
            <v>55</v>
          </cell>
          <cell r="G22">
            <v>339</v>
          </cell>
        </row>
        <row r="23">
          <cell r="D23">
            <v>532</v>
          </cell>
          <cell r="F23">
            <v>218</v>
          </cell>
          <cell r="G23">
            <v>314</v>
          </cell>
        </row>
        <row r="24">
          <cell r="D24">
            <v>536</v>
          </cell>
          <cell r="F24">
            <v>131</v>
          </cell>
          <cell r="G24">
            <v>405</v>
          </cell>
        </row>
        <row r="25">
          <cell r="D25">
            <v>118</v>
          </cell>
          <cell r="F25">
            <v>40</v>
          </cell>
          <cell r="G25">
            <v>78</v>
          </cell>
        </row>
        <row r="26">
          <cell r="D26">
            <v>316</v>
          </cell>
          <cell r="F26">
            <v>268</v>
          </cell>
          <cell r="G26">
            <v>48</v>
          </cell>
        </row>
      </sheetData>
      <sheetData sheetId="21">
        <row r="10">
          <cell r="D10">
            <v>18739</v>
          </cell>
          <cell r="F10">
            <v>9002</v>
          </cell>
          <cell r="G10">
            <v>9737</v>
          </cell>
        </row>
        <row r="11">
          <cell r="D11">
            <v>10380</v>
          </cell>
          <cell r="F11">
            <v>5771</v>
          </cell>
          <cell r="G11">
            <v>4609</v>
          </cell>
        </row>
        <row r="12">
          <cell r="D12">
            <v>229</v>
          </cell>
          <cell r="F12">
            <v>134</v>
          </cell>
          <cell r="G12">
            <v>95</v>
          </cell>
        </row>
        <row r="13">
          <cell r="D13">
            <v>1145</v>
          </cell>
          <cell r="F13">
            <v>822</v>
          </cell>
          <cell r="G13">
            <v>323</v>
          </cell>
        </row>
        <row r="14">
          <cell r="D14">
            <v>1327</v>
          </cell>
          <cell r="F14">
            <v>449</v>
          </cell>
          <cell r="G14">
            <v>878</v>
          </cell>
        </row>
        <row r="15">
          <cell r="D15">
            <v>5933</v>
          </cell>
          <cell r="F15">
            <v>3304</v>
          </cell>
          <cell r="G15">
            <v>2629</v>
          </cell>
        </row>
        <row r="16">
          <cell r="D16">
            <v>1557</v>
          </cell>
          <cell r="F16">
            <v>926</v>
          </cell>
          <cell r="G16">
            <v>631</v>
          </cell>
        </row>
        <row r="17">
          <cell r="D17">
            <v>471</v>
          </cell>
          <cell r="F17">
            <v>323</v>
          </cell>
          <cell r="G17">
            <v>148</v>
          </cell>
        </row>
        <row r="18">
          <cell r="D18">
            <v>293</v>
          </cell>
          <cell r="F18">
            <v>262</v>
          </cell>
          <cell r="G18">
            <v>31</v>
          </cell>
        </row>
        <row r="19">
          <cell r="D19">
            <v>814</v>
          </cell>
          <cell r="F19">
            <v>600</v>
          </cell>
          <cell r="G19">
            <v>214</v>
          </cell>
        </row>
        <row r="20">
          <cell r="D20">
            <v>525</v>
          </cell>
          <cell r="F20">
            <v>496</v>
          </cell>
          <cell r="G20">
            <v>29</v>
          </cell>
        </row>
        <row r="21">
          <cell r="D21">
            <v>2410</v>
          </cell>
          <cell r="F21">
            <v>1904</v>
          </cell>
          <cell r="G21">
            <v>506</v>
          </cell>
        </row>
        <row r="22">
          <cell r="D22">
            <v>528</v>
          </cell>
          <cell r="F22">
            <v>331</v>
          </cell>
          <cell r="G22">
            <v>197</v>
          </cell>
        </row>
        <row r="23">
          <cell r="D23">
            <v>129</v>
          </cell>
          <cell r="F23">
            <v>76</v>
          </cell>
          <cell r="G23">
            <v>53</v>
          </cell>
        </row>
        <row r="24">
          <cell r="D24">
            <v>157</v>
          </cell>
          <cell r="F24">
            <v>108</v>
          </cell>
          <cell r="G24">
            <v>49</v>
          </cell>
        </row>
        <row r="25">
          <cell r="D25">
            <v>24</v>
          </cell>
          <cell r="F25">
            <v>16</v>
          </cell>
          <cell r="G25">
            <v>8</v>
          </cell>
        </row>
        <row r="26">
          <cell r="D26">
            <v>30</v>
          </cell>
          <cell r="F26">
            <v>22</v>
          </cell>
          <cell r="G26">
            <v>8</v>
          </cell>
        </row>
      </sheetData>
      <sheetData sheetId="22">
        <row r="10">
          <cell r="D10">
            <v>21619.346499646432</v>
          </cell>
          <cell r="F10">
            <v>13166.21194060006</v>
          </cell>
          <cell r="G10">
            <v>8453.1345590463679</v>
          </cell>
        </row>
        <row r="11">
          <cell r="D11">
            <v>6786.2842711384992</v>
          </cell>
          <cell r="F11">
            <v>4179.7418931205175</v>
          </cell>
          <cell r="G11">
            <v>2606.5423780179817</v>
          </cell>
        </row>
        <row r="12">
          <cell r="D12">
            <v>674.38700878876648</v>
          </cell>
          <cell r="F12">
            <v>386.54025659157492</v>
          </cell>
          <cell r="G12">
            <v>287.84675219719162</v>
          </cell>
        </row>
        <row r="13">
          <cell r="D13">
            <v>2890.7895747045159</v>
          </cell>
          <cell r="F13">
            <v>1990.6306697646226</v>
          </cell>
          <cell r="G13">
            <v>900.15890493989332</v>
          </cell>
        </row>
        <row r="14">
          <cell r="D14">
            <v>1971.2087079502978</v>
          </cell>
          <cell r="F14">
            <v>1444.3969087786645</v>
          </cell>
          <cell r="G14">
            <v>526.81179917163331</v>
          </cell>
        </row>
        <row r="15">
          <cell r="D15">
            <v>3498.9728255379332</v>
          </cell>
          <cell r="F15">
            <v>2594.931508233155</v>
          </cell>
          <cell r="G15">
            <v>904.0413173047782</v>
          </cell>
        </row>
        <row r="16">
          <cell r="D16">
            <v>1750.3990302050711</v>
          </cell>
          <cell r="F16">
            <v>1282.2415395494493</v>
          </cell>
          <cell r="G16">
            <v>468.1574906556217</v>
          </cell>
        </row>
        <row r="17">
          <cell r="D17">
            <v>2915.9407010809168</v>
          </cell>
          <cell r="F17">
            <v>1791.6670370744519</v>
          </cell>
          <cell r="G17">
            <v>1124.2736640064652</v>
          </cell>
        </row>
        <row r="18">
          <cell r="D18">
            <v>837.19951510253554</v>
          </cell>
          <cell r="F18">
            <v>617.58228103848876</v>
          </cell>
          <cell r="G18">
            <v>219.61723406404676</v>
          </cell>
        </row>
        <row r="19">
          <cell r="D19">
            <v>1622.0519244368115</v>
          </cell>
          <cell r="F19">
            <v>1168.1253661986059</v>
          </cell>
          <cell r="G19">
            <v>453.92655823820576</v>
          </cell>
        </row>
        <row r="20">
          <cell r="D20">
            <v>793.62147691686027</v>
          </cell>
          <cell r="F20">
            <v>560.42761895140916</v>
          </cell>
          <cell r="G20">
            <v>233.19385796545112</v>
          </cell>
        </row>
        <row r="21">
          <cell r="D21">
            <v>2881.7532073946863</v>
          </cell>
          <cell r="F21">
            <v>2132.7475502576017</v>
          </cell>
          <cell r="G21">
            <v>749.00565713708454</v>
          </cell>
        </row>
        <row r="22">
          <cell r="D22">
            <v>1656.0904131730476</v>
          </cell>
          <cell r="F22">
            <v>1210.240832407314</v>
          </cell>
          <cell r="G22">
            <v>445.84958076573372</v>
          </cell>
        </row>
        <row r="23">
          <cell r="D23">
            <v>776.89019092837657</v>
          </cell>
          <cell r="F23">
            <v>528.69633296292557</v>
          </cell>
          <cell r="G23">
            <v>248.19385796545103</v>
          </cell>
        </row>
        <row r="24">
          <cell r="D24">
            <v>1028.1239519143348</v>
          </cell>
          <cell r="F24">
            <v>764.12183048792804</v>
          </cell>
          <cell r="G24">
            <v>264.00212142640686</v>
          </cell>
        </row>
        <row r="25">
          <cell r="D25">
            <v>186.92443681179918</v>
          </cell>
          <cell r="F25">
            <v>127.34710576825941</v>
          </cell>
          <cell r="G25">
            <v>59.577331043539758</v>
          </cell>
        </row>
        <row r="26">
          <cell r="D26">
            <v>4258.0162642691175</v>
          </cell>
          <cell r="F26">
            <v>2593.5508637236085</v>
          </cell>
          <cell r="G26">
            <v>1664.4654005455097</v>
          </cell>
        </row>
      </sheetData>
      <sheetData sheetId="23"/>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1"/>
      <sheetName val="SoP 002"/>
      <sheetName val="MG SoP 03B "/>
      <sheetName val="MG SoP 04"/>
      <sheetName val="MG SoP 05B"/>
      <sheetName val="MG SoP 06"/>
      <sheetName val="SoP007"/>
      <sheetName val="SoP008"/>
      <sheetName val="SoP009"/>
      <sheetName val="SoP010"/>
      <sheetName val="MG SoP 11A"/>
      <sheetName val="MG SoP 11B"/>
      <sheetName val="MG SoP 011C"/>
      <sheetName val="MG SoP 13"/>
      <sheetName val="MG SoP 16"/>
    </sheetNames>
    <sheetDataSet>
      <sheetData sheetId="0" refreshError="1">
        <row r="1">
          <cell r="A1" t="str">
            <v>Name of Distribution Licensee: M G V C 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1"/>
      <sheetName val="SoP 002"/>
      <sheetName val="MG SoP 03B "/>
      <sheetName val="MG SoP 04"/>
      <sheetName val="MG SoP 05B"/>
      <sheetName val="MG SoP 06"/>
      <sheetName val="SoP007"/>
      <sheetName val="SoP008"/>
      <sheetName val="SoP009"/>
      <sheetName val="SoP010"/>
      <sheetName val="MG SoP 11A"/>
      <sheetName val="MG SoP 11B"/>
      <sheetName val="MG SoP 011C"/>
      <sheetName val="MG SoP 13"/>
      <sheetName val="MG SoP 16"/>
    </sheetNames>
    <sheetDataSet>
      <sheetData sheetId="0" refreshError="1">
        <row r="1">
          <cell r="A1" t="str">
            <v>Name of Distribution Licensee: M G V C 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A"/>
      <sheetName val="11B"/>
      <sheetName val="11C"/>
    </sheetNames>
    <sheetDataSet>
      <sheetData sheetId="0">
        <row r="1">
          <cell r="A1" t="str">
            <v>Q-3(Oct-Dec-22)</v>
          </cell>
        </row>
        <row r="11">
          <cell r="B11" t="str">
            <v>Oct' 22</v>
          </cell>
        </row>
        <row r="12">
          <cell r="B12" t="str">
            <v>Nov' 22</v>
          </cell>
        </row>
        <row r="13">
          <cell r="B13" t="str">
            <v>Dec' 22</v>
          </cell>
        </row>
      </sheetData>
      <sheetData sheetId="1">
        <row r="2">
          <cell r="A2" t="str">
            <v>Year: 2022-23</v>
          </cell>
        </row>
      </sheetData>
      <sheetData sheetId="2"/>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SoP - 06"/>
      <sheetName val="MG SoP - 13"/>
      <sheetName val="Work Out"/>
      <sheetName val="Sheet1"/>
    </sheetNames>
    <sheetDataSet>
      <sheetData sheetId="0">
        <row r="2">
          <cell r="A2" t="str">
            <v>Financial Year: 2022-23</v>
          </cell>
        </row>
        <row r="3">
          <cell r="A3" t="str">
            <v>Quarter :   Q-III (Oct-Nov-Dec-2022 )</v>
          </cell>
        </row>
      </sheetData>
      <sheetData sheetId="1"/>
      <sheetData sheetId="2"/>
      <sheetData sheetId="3"/>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1"/>
      <sheetName val="SoP 002"/>
      <sheetName val="MG SoP 03B "/>
      <sheetName val="MG SoP 04"/>
      <sheetName val="MG SoP 05B"/>
      <sheetName val="MG SoP 06"/>
      <sheetName val="SoP007"/>
      <sheetName val="SoP008"/>
      <sheetName val="SoP009"/>
      <sheetName val="SoP010"/>
      <sheetName val="MG SoP 11A"/>
      <sheetName val="MG SoP 11B"/>
      <sheetName val="MG SoP 011C"/>
      <sheetName val="MG SoP 13"/>
      <sheetName val="MG SoP 16"/>
    </sheetNames>
    <sheetDataSet>
      <sheetData sheetId="0">
        <row r="1">
          <cell r="A1" t="str">
            <v>Name of Distribution Licensee: M G V C L</v>
          </cell>
        </row>
        <row r="3">
          <cell r="A3" t="str">
            <v>Year: 2022-23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6"/>
      <sheetName val="SoP008"/>
      <sheetName val="SoP009"/>
      <sheetName val="SoP010"/>
      <sheetName val="MG SoP 16"/>
    </sheetNames>
    <sheetDataSet>
      <sheetData sheetId="0">
        <row r="2">
          <cell r="A2" t="str">
            <v>Quarter :   Q-3  (Oct-Nov-Dec- 2022)</v>
          </cell>
        </row>
      </sheetData>
      <sheetData sheetId="1" refreshError="1"/>
      <sheetData sheetId="2" refreshError="1"/>
      <sheetData sheetId="3" refreshError="1"/>
      <sheetData sheetId="4" refreshError="1"/>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wmf"/><Relationship Id="rId2" Type="http://schemas.openxmlformats.org/officeDocument/2006/relationships/drawing" Target="../drawings/drawing1.xml"/><Relationship Id="rId1" Type="http://schemas.openxmlformats.org/officeDocument/2006/relationships/printerSettings" Target="../printerSettings/printerSettings11.bin"/><Relationship Id="rId6" Type="http://schemas.openxmlformats.org/officeDocument/2006/relationships/oleObject" Target="../embeddings/oleObject2.bin"/><Relationship Id="rId5" Type="http://schemas.openxmlformats.org/officeDocument/2006/relationships/image" Target="../media/image1.wmf"/><Relationship Id="rId4" Type="http://schemas.openxmlformats.org/officeDocument/2006/relationships/oleObject" Target="../embeddings/oleObject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4.emf"/><Relationship Id="rId2" Type="http://schemas.openxmlformats.org/officeDocument/2006/relationships/drawing" Target="../drawings/drawing2.xml"/><Relationship Id="rId1" Type="http://schemas.openxmlformats.org/officeDocument/2006/relationships/printerSettings" Target="../printerSettings/printerSettings12.bin"/><Relationship Id="rId6" Type="http://schemas.openxmlformats.org/officeDocument/2006/relationships/oleObject" Target="../embeddings/oleObject4.bin"/><Relationship Id="rId5" Type="http://schemas.openxmlformats.org/officeDocument/2006/relationships/image" Target="../media/image3.emf"/><Relationship Id="rId4" Type="http://schemas.openxmlformats.org/officeDocument/2006/relationships/oleObject" Target="../embeddings/oleObject3.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image" Target="../media/image6.emf"/><Relationship Id="rId2" Type="http://schemas.openxmlformats.org/officeDocument/2006/relationships/drawing" Target="../drawings/drawing3.xml"/><Relationship Id="rId1" Type="http://schemas.openxmlformats.org/officeDocument/2006/relationships/printerSettings" Target="../printerSettings/printerSettings13.bin"/><Relationship Id="rId6" Type="http://schemas.openxmlformats.org/officeDocument/2006/relationships/oleObject" Target="../embeddings/oleObject6.bin"/><Relationship Id="rId5" Type="http://schemas.openxmlformats.org/officeDocument/2006/relationships/image" Target="../media/image5.emf"/><Relationship Id="rId4" Type="http://schemas.openxmlformats.org/officeDocument/2006/relationships/oleObject" Target="../embeddings/oleObject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view="pageBreakPreview" zoomScale="60" zoomScaleNormal="100" workbookViewId="0">
      <selection activeCell="A25" sqref="A25"/>
    </sheetView>
  </sheetViews>
  <sheetFormatPr defaultRowHeight="15"/>
  <cols>
    <col min="1" max="1" width="66.85546875" customWidth="1"/>
    <col min="3" max="3" width="10.7109375" customWidth="1"/>
    <col min="257" max="257" width="66.85546875" customWidth="1"/>
    <col min="259" max="259" width="10.7109375" customWidth="1"/>
    <col min="513" max="513" width="66.85546875" customWidth="1"/>
    <col min="515" max="515" width="10.7109375" customWidth="1"/>
    <col min="769" max="769" width="66.85546875" customWidth="1"/>
    <col min="771" max="771" width="10.7109375" customWidth="1"/>
    <col min="1025" max="1025" width="66.85546875" customWidth="1"/>
    <col min="1027" max="1027" width="10.7109375" customWidth="1"/>
    <col min="1281" max="1281" width="66.85546875" customWidth="1"/>
    <col min="1283" max="1283" width="10.7109375" customWidth="1"/>
    <col min="1537" max="1537" width="66.85546875" customWidth="1"/>
    <col min="1539" max="1539" width="10.7109375" customWidth="1"/>
    <col min="1793" max="1793" width="66.85546875" customWidth="1"/>
    <col min="1795" max="1795" width="10.7109375" customWidth="1"/>
    <col min="2049" max="2049" width="66.85546875" customWidth="1"/>
    <col min="2051" max="2051" width="10.7109375" customWidth="1"/>
    <col min="2305" max="2305" width="66.85546875" customWidth="1"/>
    <col min="2307" max="2307" width="10.7109375" customWidth="1"/>
    <col min="2561" max="2561" width="66.85546875" customWidth="1"/>
    <col min="2563" max="2563" width="10.7109375" customWidth="1"/>
    <col min="2817" max="2817" width="66.85546875" customWidth="1"/>
    <col min="2819" max="2819" width="10.7109375" customWidth="1"/>
    <col min="3073" max="3073" width="66.85546875" customWidth="1"/>
    <col min="3075" max="3075" width="10.7109375" customWidth="1"/>
    <col min="3329" max="3329" width="66.85546875" customWidth="1"/>
    <col min="3331" max="3331" width="10.7109375" customWidth="1"/>
    <col min="3585" max="3585" width="66.85546875" customWidth="1"/>
    <col min="3587" max="3587" width="10.7109375" customWidth="1"/>
    <col min="3841" max="3841" width="66.85546875" customWidth="1"/>
    <col min="3843" max="3843" width="10.7109375" customWidth="1"/>
    <col min="4097" max="4097" width="66.85546875" customWidth="1"/>
    <col min="4099" max="4099" width="10.7109375" customWidth="1"/>
    <col min="4353" max="4353" width="66.85546875" customWidth="1"/>
    <col min="4355" max="4355" width="10.7109375" customWidth="1"/>
    <col min="4609" max="4609" width="66.85546875" customWidth="1"/>
    <col min="4611" max="4611" width="10.7109375" customWidth="1"/>
    <col min="4865" max="4865" width="66.85546875" customWidth="1"/>
    <col min="4867" max="4867" width="10.7109375" customWidth="1"/>
    <col min="5121" max="5121" width="66.85546875" customWidth="1"/>
    <col min="5123" max="5123" width="10.7109375" customWidth="1"/>
    <col min="5377" max="5377" width="66.85546875" customWidth="1"/>
    <col min="5379" max="5379" width="10.7109375" customWidth="1"/>
    <col min="5633" max="5633" width="66.85546875" customWidth="1"/>
    <col min="5635" max="5635" width="10.7109375" customWidth="1"/>
    <col min="5889" max="5889" width="66.85546875" customWidth="1"/>
    <col min="5891" max="5891" width="10.7109375" customWidth="1"/>
    <col min="6145" max="6145" width="66.85546875" customWidth="1"/>
    <col min="6147" max="6147" width="10.7109375" customWidth="1"/>
    <col min="6401" max="6401" width="66.85546875" customWidth="1"/>
    <col min="6403" max="6403" width="10.7109375" customWidth="1"/>
    <col min="6657" max="6657" width="66.85546875" customWidth="1"/>
    <col min="6659" max="6659" width="10.7109375" customWidth="1"/>
    <col min="6913" max="6913" width="66.85546875" customWidth="1"/>
    <col min="6915" max="6915" width="10.7109375" customWidth="1"/>
    <col min="7169" max="7169" width="66.85546875" customWidth="1"/>
    <col min="7171" max="7171" width="10.7109375" customWidth="1"/>
    <col min="7425" max="7425" width="66.85546875" customWidth="1"/>
    <col min="7427" max="7427" width="10.7109375" customWidth="1"/>
    <col min="7681" max="7681" width="66.85546875" customWidth="1"/>
    <col min="7683" max="7683" width="10.7109375" customWidth="1"/>
    <col min="7937" max="7937" width="66.85546875" customWidth="1"/>
    <col min="7939" max="7939" width="10.7109375" customWidth="1"/>
    <col min="8193" max="8193" width="66.85546875" customWidth="1"/>
    <col min="8195" max="8195" width="10.7109375" customWidth="1"/>
    <col min="8449" max="8449" width="66.85546875" customWidth="1"/>
    <col min="8451" max="8451" width="10.7109375" customWidth="1"/>
    <col min="8705" max="8705" width="66.85546875" customWidth="1"/>
    <col min="8707" max="8707" width="10.7109375" customWidth="1"/>
    <col min="8961" max="8961" width="66.85546875" customWidth="1"/>
    <col min="8963" max="8963" width="10.7109375" customWidth="1"/>
    <col min="9217" max="9217" width="66.85546875" customWidth="1"/>
    <col min="9219" max="9219" width="10.7109375" customWidth="1"/>
    <col min="9473" max="9473" width="66.85546875" customWidth="1"/>
    <col min="9475" max="9475" width="10.7109375" customWidth="1"/>
    <col min="9729" max="9729" width="66.85546875" customWidth="1"/>
    <col min="9731" max="9731" width="10.7109375" customWidth="1"/>
    <col min="9985" max="9985" width="66.85546875" customWidth="1"/>
    <col min="9987" max="9987" width="10.7109375" customWidth="1"/>
    <col min="10241" max="10241" width="66.85546875" customWidth="1"/>
    <col min="10243" max="10243" width="10.7109375" customWidth="1"/>
    <col min="10497" max="10497" width="66.85546875" customWidth="1"/>
    <col min="10499" max="10499" width="10.7109375" customWidth="1"/>
    <col min="10753" max="10753" width="66.85546875" customWidth="1"/>
    <col min="10755" max="10755" width="10.7109375" customWidth="1"/>
    <col min="11009" max="11009" width="66.85546875" customWidth="1"/>
    <col min="11011" max="11011" width="10.7109375" customWidth="1"/>
    <col min="11265" max="11265" width="66.85546875" customWidth="1"/>
    <col min="11267" max="11267" width="10.7109375" customWidth="1"/>
    <col min="11521" max="11521" width="66.85546875" customWidth="1"/>
    <col min="11523" max="11523" width="10.7109375" customWidth="1"/>
    <col min="11777" max="11777" width="66.85546875" customWidth="1"/>
    <col min="11779" max="11779" width="10.7109375" customWidth="1"/>
    <col min="12033" max="12033" width="66.85546875" customWidth="1"/>
    <col min="12035" max="12035" width="10.7109375" customWidth="1"/>
    <col min="12289" max="12289" width="66.85546875" customWidth="1"/>
    <col min="12291" max="12291" width="10.7109375" customWidth="1"/>
    <col min="12545" max="12545" width="66.85546875" customWidth="1"/>
    <col min="12547" max="12547" width="10.7109375" customWidth="1"/>
    <col min="12801" max="12801" width="66.85546875" customWidth="1"/>
    <col min="12803" max="12803" width="10.7109375" customWidth="1"/>
    <col min="13057" max="13057" width="66.85546875" customWidth="1"/>
    <col min="13059" max="13059" width="10.7109375" customWidth="1"/>
    <col min="13313" max="13313" width="66.85546875" customWidth="1"/>
    <col min="13315" max="13315" width="10.7109375" customWidth="1"/>
    <col min="13569" max="13569" width="66.85546875" customWidth="1"/>
    <col min="13571" max="13571" width="10.7109375" customWidth="1"/>
    <col min="13825" max="13825" width="66.85546875" customWidth="1"/>
    <col min="13827" max="13827" width="10.7109375" customWidth="1"/>
    <col min="14081" max="14081" width="66.85546875" customWidth="1"/>
    <col min="14083" max="14083" width="10.7109375" customWidth="1"/>
    <col min="14337" max="14337" width="66.85546875" customWidth="1"/>
    <col min="14339" max="14339" width="10.7109375" customWidth="1"/>
    <col min="14593" max="14593" width="66.85546875" customWidth="1"/>
    <col min="14595" max="14595" width="10.7109375" customWidth="1"/>
    <col min="14849" max="14849" width="66.85546875" customWidth="1"/>
    <col min="14851" max="14851" width="10.7109375" customWidth="1"/>
    <col min="15105" max="15105" width="66.85546875" customWidth="1"/>
    <col min="15107" max="15107" width="10.7109375" customWidth="1"/>
    <col min="15361" max="15361" width="66.85546875" customWidth="1"/>
    <col min="15363" max="15363" width="10.7109375" customWidth="1"/>
    <col min="15617" max="15617" width="66.85546875" customWidth="1"/>
    <col min="15619" max="15619" width="10.7109375" customWidth="1"/>
    <col min="15873" max="15873" width="66.85546875" customWidth="1"/>
    <col min="15875" max="15875" width="10.7109375" customWidth="1"/>
    <col min="16129" max="16129" width="66.85546875" customWidth="1"/>
    <col min="16131" max="16131" width="10.7109375" customWidth="1"/>
  </cols>
  <sheetData>
    <row r="1" spans="1:5" ht="46.5" customHeight="1" thickBot="1">
      <c r="A1" s="183" t="s">
        <v>43</v>
      </c>
      <c r="B1" s="184"/>
      <c r="C1" s="184"/>
      <c r="D1" s="184"/>
      <c r="E1" s="184"/>
    </row>
    <row r="2" spans="1:5" ht="51" customHeight="1" thickBot="1">
      <c r="A2" s="185" t="s">
        <v>338</v>
      </c>
      <c r="B2" s="184"/>
      <c r="C2" s="184"/>
      <c r="D2" s="184"/>
      <c r="E2" s="184"/>
    </row>
    <row r="3" spans="1:5" ht="60.75" customHeight="1" thickBot="1">
      <c r="A3" s="183" t="s">
        <v>237</v>
      </c>
      <c r="B3" s="184"/>
      <c r="C3" s="184"/>
      <c r="D3" s="184"/>
      <c r="E3" s="184"/>
    </row>
  </sheetData>
  <printOptions horizontalCentered="1" verticalCentered="1"/>
  <pageMargins left="0.45" right="0.45" top="0.5" bottom="0.5" header="0.3" footer="0.3"/>
  <pageSetup paperSize="9" scale="20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view="pageBreakPreview" zoomScale="70" zoomScaleNormal="80" zoomScaleSheetLayoutView="70" workbookViewId="0">
      <selection activeCell="H32" sqref="H32"/>
    </sheetView>
  </sheetViews>
  <sheetFormatPr defaultColWidth="9.140625" defaultRowHeight="14.25"/>
  <cols>
    <col min="1" max="1" width="7.28515625" style="35" customWidth="1"/>
    <col min="2" max="2" width="18.85546875" style="35" customWidth="1"/>
    <col min="3" max="4" width="12.42578125" style="35" customWidth="1"/>
    <col min="5" max="5" width="17.42578125" style="35" customWidth="1"/>
    <col min="6" max="6" width="16.28515625" style="35" customWidth="1"/>
    <col min="7" max="7" width="12.42578125" style="35" customWidth="1"/>
    <col min="8" max="9" width="17" style="35" customWidth="1"/>
    <col min="10" max="10" width="12.42578125" style="35" customWidth="1"/>
    <col min="11" max="12" width="16" style="35" bestFit="1" customWidth="1"/>
    <col min="13" max="13" width="15" style="35" bestFit="1" customWidth="1"/>
    <col min="14" max="16384" width="9.140625" style="35"/>
  </cols>
  <sheetData>
    <row r="1" spans="1:15" ht="21.75" customHeight="1">
      <c r="A1" s="225" t="s">
        <v>43</v>
      </c>
      <c r="B1" s="226"/>
      <c r="C1" s="226"/>
      <c r="D1" s="226"/>
      <c r="E1" s="226"/>
      <c r="F1" s="226"/>
      <c r="G1" s="226"/>
      <c r="H1" s="226"/>
      <c r="I1" s="226"/>
      <c r="J1" s="226"/>
      <c r="K1" s="226"/>
      <c r="L1" s="226"/>
      <c r="M1" s="227"/>
    </row>
    <row r="2" spans="1:15" ht="21.75" customHeight="1">
      <c r="A2" s="225" t="s">
        <v>44</v>
      </c>
      <c r="B2" s="226"/>
      <c r="C2" s="226"/>
      <c r="D2" s="226"/>
      <c r="E2" s="226"/>
      <c r="F2" s="226"/>
      <c r="G2" s="226"/>
      <c r="H2" s="226"/>
      <c r="I2" s="226"/>
      <c r="J2" s="226"/>
      <c r="K2" s="226"/>
      <c r="L2" s="226"/>
      <c r="M2" s="227"/>
    </row>
    <row r="3" spans="1:15" ht="21.75" customHeight="1">
      <c r="A3" s="225" t="s">
        <v>45</v>
      </c>
      <c r="B3" s="226"/>
      <c r="C3" s="226"/>
      <c r="D3" s="226"/>
      <c r="E3" s="226"/>
      <c r="F3" s="226"/>
      <c r="G3" s="226"/>
      <c r="H3" s="226"/>
      <c r="I3" s="226"/>
      <c r="J3" s="226"/>
      <c r="K3" s="226"/>
      <c r="L3" s="226"/>
      <c r="M3" s="227"/>
    </row>
    <row r="4" spans="1:15" ht="21.75" customHeight="1">
      <c r="A4" s="228" t="s">
        <v>46</v>
      </c>
      <c r="B4" s="229"/>
      <c r="C4" s="229"/>
      <c r="D4" s="229"/>
      <c r="E4" s="229"/>
      <c r="F4" s="229"/>
      <c r="G4" s="229"/>
      <c r="H4" s="229"/>
      <c r="I4" s="229"/>
      <c r="J4" s="229"/>
      <c r="K4" s="229"/>
      <c r="L4" s="229"/>
      <c r="M4" s="230"/>
    </row>
    <row r="5" spans="1:15" ht="27" customHeight="1">
      <c r="A5" s="231" t="s">
        <v>47</v>
      </c>
      <c r="B5" s="232"/>
      <c r="C5" s="232"/>
      <c r="D5" s="232"/>
      <c r="E5" s="232"/>
      <c r="F5" s="232"/>
      <c r="G5" s="232"/>
      <c r="H5" s="232"/>
      <c r="I5" s="232"/>
      <c r="J5" s="232"/>
      <c r="K5" s="232"/>
      <c r="L5" s="232"/>
      <c r="M5" s="233"/>
    </row>
    <row r="6" spans="1:15" ht="57.75" customHeight="1">
      <c r="A6" s="236" t="s">
        <v>48</v>
      </c>
      <c r="B6" s="236" t="s">
        <v>49</v>
      </c>
      <c r="C6" s="237" t="s">
        <v>50</v>
      </c>
      <c r="D6" s="237"/>
      <c r="E6" s="237"/>
      <c r="F6" s="237"/>
      <c r="G6" s="237"/>
      <c r="H6" s="236" t="s">
        <v>51</v>
      </c>
      <c r="I6" s="236"/>
      <c r="J6" s="236"/>
      <c r="K6" s="236" t="s">
        <v>52</v>
      </c>
      <c r="L6" s="236"/>
      <c r="M6" s="236"/>
    </row>
    <row r="7" spans="1:15" ht="18">
      <c r="A7" s="236"/>
      <c r="B7" s="236"/>
      <c r="C7" s="234" t="s">
        <v>53</v>
      </c>
      <c r="D7" s="234"/>
      <c r="E7" s="234" t="s">
        <v>54</v>
      </c>
      <c r="F7" s="234"/>
      <c r="G7" s="234"/>
      <c r="H7" s="234" t="s">
        <v>55</v>
      </c>
      <c r="I7" s="234"/>
      <c r="J7" s="234"/>
      <c r="K7" s="234" t="s">
        <v>55</v>
      </c>
      <c r="L7" s="234"/>
      <c r="M7" s="234"/>
    </row>
    <row r="8" spans="1:15" ht="18">
      <c r="A8" s="236"/>
      <c r="B8" s="236"/>
      <c r="C8" s="36" t="s">
        <v>56</v>
      </c>
      <c r="D8" s="36" t="s">
        <v>57</v>
      </c>
      <c r="E8" s="36" t="s">
        <v>56</v>
      </c>
      <c r="F8" s="36" t="s">
        <v>58</v>
      </c>
      <c r="G8" s="36" t="s">
        <v>57</v>
      </c>
      <c r="H8" s="36" t="s">
        <v>56</v>
      </c>
      <c r="I8" s="36" t="s">
        <v>58</v>
      </c>
      <c r="J8" s="36" t="s">
        <v>57</v>
      </c>
      <c r="K8" s="36" t="s">
        <v>56</v>
      </c>
      <c r="L8" s="36" t="s">
        <v>58</v>
      </c>
      <c r="M8" s="36" t="s">
        <v>57</v>
      </c>
    </row>
    <row r="9" spans="1:15" ht="35.25" customHeight="1">
      <c r="A9" s="37">
        <v>1</v>
      </c>
      <c r="B9" s="38" t="s">
        <v>59</v>
      </c>
      <c r="C9" s="39">
        <v>0</v>
      </c>
      <c r="D9" s="39">
        <v>2</v>
      </c>
      <c r="E9" s="39">
        <v>0</v>
      </c>
      <c r="F9" s="39">
        <v>0</v>
      </c>
      <c r="G9" s="39">
        <v>0</v>
      </c>
      <c r="H9" s="39">
        <v>1</v>
      </c>
      <c r="I9" s="39">
        <v>0</v>
      </c>
      <c r="J9" s="39">
        <f>'[25]MG SoP 01'!I9+'[25]MG SoP 01'!L9</f>
        <v>2</v>
      </c>
      <c r="K9" s="39">
        <v>1</v>
      </c>
      <c r="L9" s="39">
        <v>4</v>
      </c>
      <c r="M9" s="39">
        <v>1</v>
      </c>
      <c r="N9" s="40"/>
    </row>
    <row r="10" spans="1:15" ht="30" customHeight="1">
      <c r="A10" s="37">
        <v>2</v>
      </c>
      <c r="B10" s="38" t="s">
        <v>60</v>
      </c>
      <c r="C10" s="39">
        <v>0</v>
      </c>
      <c r="D10" s="39">
        <v>4</v>
      </c>
      <c r="E10" s="39">
        <v>2</v>
      </c>
      <c r="F10" s="39">
        <v>4</v>
      </c>
      <c r="G10" s="39">
        <v>0</v>
      </c>
      <c r="H10" s="39" t="s">
        <v>61</v>
      </c>
      <c r="I10" s="39">
        <v>19</v>
      </c>
      <c r="J10" s="39">
        <f>'[25]MG SoP 01'!I10+'[25]MG SoP 01'!L10</f>
        <v>11</v>
      </c>
      <c r="K10" s="39">
        <v>8</v>
      </c>
      <c r="L10" s="39">
        <v>26</v>
      </c>
      <c r="M10" s="39">
        <v>8</v>
      </c>
      <c r="N10" s="40"/>
    </row>
    <row r="11" spans="1:15" ht="30" customHeight="1">
      <c r="A11" s="37">
        <v>3</v>
      </c>
      <c r="B11" s="41" t="s">
        <v>62</v>
      </c>
      <c r="C11" s="39">
        <v>0</v>
      </c>
      <c r="D11" s="39">
        <v>1</v>
      </c>
      <c r="E11" s="39">
        <v>0</v>
      </c>
      <c r="F11" s="39">
        <v>1</v>
      </c>
      <c r="G11" s="39">
        <v>0</v>
      </c>
      <c r="H11" s="39">
        <v>2</v>
      </c>
      <c r="I11" s="39">
        <v>4</v>
      </c>
      <c r="J11" s="39">
        <f>'[25]MG SoP 01'!I11+'[25]MG SoP 01'!L11</f>
        <v>2</v>
      </c>
      <c r="K11" s="39">
        <v>7</v>
      </c>
      <c r="L11" s="39">
        <v>11</v>
      </c>
      <c r="M11" s="39">
        <v>3</v>
      </c>
      <c r="N11" s="40"/>
    </row>
    <row r="12" spans="1:15" ht="30" customHeight="1">
      <c r="A12" s="37">
        <v>4</v>
      </c>
      <c r="B12" s="42" t="s">
        <v>63</v>
      </c>
      <c r="C12" s="39">
        <v>0</v>
      </c>
      <c r="D12" s="39">
        <v>1</v>
      </c>
      <c r="E12" s="39">
        <v>1</v>
      </c>
      <c r="F12" s="39">
        <v>3</v>
      </c>
      <c r="G12" s="39">
        <v>3</v>
      </c>
      <c r="H12" s="39" t="s">
        <v>64</v>
      </c>
      <c r="I12" s="39" t="s">
        <v>65</v>
      </c>
      <c r="J12" s="39">
        <f>'[25]MG SoP 01'!I12+'[25]MG SoP 01'!L12</f>
        <v>8</v>
      </c>
      <c r="K12" s="39" t="s">
        <v>66</v>
      </c>
      <c r="L12" s="39">
        <v>35</v>
      </c>
      <c r="M12" s="39" t="s">
        <v>67</v>
      </c>
      <c r="N12" s="40"/>
    </row>
    <row r="13" spans="1:15" ht="30" customHeight="1">
      <c r="A13" s="37">
        <v>5</v>
      </c>
      <c r="B13" s="38" t="s">
        <v>68</v>
      </c>
      <c r="C13" s="39">
        <v>0</v>
      </c>
      <c r="D13" s="39">
        <v>0</v>
      </c>
      <c r="E13" s="39">
        <v>1</v>
      </c>
      <c r="F13" s="39">
        <v>3</v>
      </c>
      <c r="G13" s="39">
        <v>0</v>
      </c>
      <c r="H13" s="39" t="s">
        <v>69</v>
      </c>
      <c r="I13" s="39">
        <v>22</v>
      </c>
      <c r="J13" s="39">
        <f>'[25]MG SoP 01'!I13+'[25]MG SoP 01'!L13</f>
        <v>8</v>
      </c>
      <c r="K13" s="39">
        <v>7</v>
      </c>
      <c r="L13" s="39">
        <v>17</v>
      </c>
      <c r="M13" s="39">
        <v>3</v>
      </c>
      <c r="N13" s="40"/>
    </row>
    <row r="14" spans="1:15" ht="30" customHeight="1" thickBot="1">
      <c r="A14" s="43"/>
      <c r="B14" s="42" t="s">
        <v>55</v>
      </c>
      <c r="C14" s="44">
        <f>SUM(C9:C13)</f>
        <v>0</v>
      </c>
      <c r="D14" s="44">
        <f t="shared" ref="D14:G14" si="0">SUM(D9:D13)</f>
        <v>8</v>
      </c>
      <c r="E14" s="44">
        <f t="shared" si="0"/>
        <v>4</v>
      </c>
      <c r="F14" s="44">
        <f t="shared" si="0"/>
        <v>11</v>
      </c>
      <c r="G14" s="44">
        <f t="shared" si="0"/>
        <v>3</v>
      </c>
      <c r="H14" s="44" t="s">
        <v>70</v>
      </c>
      <c r="I14" s="44" t="s">
        <v>71</v>
      </c>
      <c r="J14" s="44">
        <f>SUM(J9:J13)</f>
        <v>31</v>
      </c>
      <c r="K14" s="44" t="s">
        <v>72</v>
      </c>
      <c r="L14" s="44">
        <f>SUM(L9:L13)</f>
        <v>93</v>
      </c>
      <c r="M14" s="45" t="s">
        <v>73</v>
      </c>
      <c r="N14" s="40"/>
      <c r="O14" s="40"/>
    </row>
    <row r="15" spans="1:15" ht="21.75" customHeight="1" thickBot="1">
      <c r="A15" s="46" t="s">
        <v>74</v>
      </c>
      <c r="B15" s="47"/>
      <c r="C15" s="47"/>
      <c r="D15" s="47"/>
      <c r="E15" s="47"/>
      <c r="F15" s="47"/>
      <c r="G15" s="48">
        <f>C14+D14+E14+F14+G14</f>
        <v>26</v>
      </c>
      <c r="H15" s="47"/>
      <c r="I15" s="47"/>
      <c r="J15" s="48">
        <f>36+69+J14</f>
        <v>136</v>
      </c>
      <c r="M15" s="48">
        <f>33+L14+20</f>
        <v>146</v>
      </c>
    </row>
    <row r="16" spans="1:15" ht="21.75" customHeight="1">
      <c r="A16" s="235" t="s">
        <v>75</v>
      </c>
      <c r="B16" s="235"/>
      <c r="C16" s="235"/>
      <c r="D16" s="235"/>
      <c r="E16" s="235"/>
      <c r="F16" s="235"/>
      <c r="G16" s="235"/>
      <c r="H16" s="235"/>
      <c r="I16" s="235"/>
      <c r="J16" s="235"/>
    </row>
    <row r="17" spans="1:10" ht="5.25" customHeight="1">
      <c r="A17" s="235"/>
      <c r="B17" s="235"/>
      <c r="C17" s="235"/>
      <c r="D17" s="235"/>
      <c r="E17" s="235"/>
      <c r="F17" s="235"/>
      <c r="G17" s="235"/>
      <c r="H17" s="235"/>
      <c r="I17" s="235"/>
      <c r="J17" s="235"/>
    </row>
    <row r="19" spans="1:10">
      <c r="H19" s="40"/>
    </row>
  </sheetData>
  <mergeCells count="15">
    <mergeCell ref="C7:D7"/>
    <mergeCell ref="E7:G7"/>
    <mergeCell ref="H7:J7"/>
    <mergeCell ref="K7:M7"/>
    <mergeCell ref="A16:J17"/>
    <mergeCell ref="A6:A8"/>
    <mergeCell ref="B6:B8"/>
    <mergeCell ref="C6:G6"/>
    <mergeCell ref="H6:J6"/>
    <mergeCell ref="K6:M6"/>
    <mergeCell ref="A1:M1"/>
    <mergeCell ref="A2:M2"/>
    <mergeCell ref="A3:M3"/>
    <mergeCell ref="A4:M4"/>
    <mergeCell ref="A5:M5"/>
  </mergeCells>
  <pageMargins left="0.70866141732283472" right="0.70866141732283472" top="0.51181102362204722" bottom="0.51181102362204722" header="0.31496062992125984" footer="0.31496062992125984"/>
  <pageSetup paperSize="9" scale="60" orientation="landscape" r:id="rId1"/>
  <headerFoot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3"/>
  <sheetViews>
    <sheetView view="pageBreakPreview" zoomScale="50" zoomScaleNormal="80" zoomScaleSheetLayoutView="50" workbookViewId="0">
      <pane xSplit="1" ySplit="6" topLeftCell="B25" activePane="bottomRight" state="frozen"/>
      <selection activeCell="R8" sqref="R8"/>
      <selection pane="topRight" activeCell="R8" sqref="R8"/>
      <selection pane="bottomLeft" activeCell="R8" sqref="R8"/>
      <selection pane="bottomRight" activeCell="E27" sqref="E27"/>
    </sheetView>
  </sheetViews>
  <sheetFormatPr defaultColWidth="9.140625" defaultRowHeight="15"/>
  <cols>
    <col min="1" max="1" width="5.42578125" style="52" customWidth="1"/>
    <col min="2" max="2" width="64.5703125" style="50" customWidth="1"/>
    <col min="3" max="4" width="20.28515625" style="51" hidden="1" customWidth="1"/>
    <col min="5" max="5" width="14.42578125" style="52" customWidth="1"/>
    <col min="6" max="6" width="12.42578125" style="52" customWidth="1"/>
    <col min="7" max="7" width="16.85546875" style="53" hidden="1" customWidth="1"/>
    <col min="8" max="8" width="7.85546875" style="53" hidden="1" customWidth="1"/>
    <col min="9" max="9" width="11.5703125" style="53" hidden="1" customWidth="1"/>
    <col min="10" max="10" width="8.5703125" style="53" hidden="1" customWidth="1"/>
    <col min="11" max="11" width="13.7109375" style="53" hidden="1" customWidth="1"/>
    <col min="12" max="12" width="70.5703125" style="54" customWidth="1"/>
    <col min="13" max="13" width="30" style="55" customWidth="1"/>
    <col min="14" max="14" width="26.42578125" style="55" customWidth="1"/>
    <col min="15" max="15" width="14.7109375" style="55" customWidth="1"/>
    <col min="16" max="16" width="31.140625" style="56" customWidth="1"/>
    <col min="17" max="17" width="17.7109375" style="52" customWidth="1"/>
    <col min="18" max="21" width="9.140625" style="57"/>
    <col min="22" max="22" width="40.42578125" style="57" customWidth="1"/>
    <col min="23" max="27" width="9.140625" style="57"/>
    <col min="28" max="28" width="9.140625" style="57" customWidth="1"/>
    <col min="29" max="16384" width="9.140625" style="57"/>
  </cols>
  <sheetData>
    <row r="1" spans="1:17" ht="22.5" customHeight="1">
      <c r="A1" s="49" t="s">
        <v>76</v>
      </c>
      <c r="I1" s="53" t="s">
        <v>77</v>
      </c>
    </row>
    <row r="2" spans="1:17">
      <c r="A2" s="58"/>
    </row>
    <row r="3" spans="1:17" ht="14.25" customHeight="1">
      <c r="A3" s="238" t="s">
        <v>332</v>
      </c>
      <c r="B3" s="239"/>
      <c r="C3" s="239"/>
      <c r="D3" s="239"/>
      <c r="E3" s="239"/>
      <c r="F3" s="239"/>
      <c r="G3" s="239"/>
      <c r="H3" s="239"/>
      <c r="I3" s="239"/>
      <c r="J3" s="239"/>
      <c r="K3" s="239"/>
      <c r="L3" s="239"/>
      <c r="M3" s="240"/>
      <c r="N3" s="240"/>
      <c r="O3" s="240"/>
      <c r="P3" s="240"/>
      <c r="Q3" s="239"/>
    </row>
    <row r="4" spans="1:17">
      <c r="A4" s="241"/>
      <c r="B4" s="242"/>
      <c r="C4" s="242"/>
      <c r="D4" s="242"/>
      <c r="E4" s="242"/>
      <c r="F4" s="242"/>
      <c r="G4" s="242"/>
      <c r="H4" s="242"/>
      <c r="I4" s="242"/>
      <c r="J4" s="242"/>
      <c r="K4" s="242"/>
      <c r="L4" s="242"/>
      <c r="M4" s="243"/>
      <c r="N4" s="243"/>
      <c r="O4" s="243"/>
      <c r="P4" s="243"/>
      <c r="Q4" s="242"/>
    </row>
    <row r="5" spans="1:17" s="52" customFormat="1">
      <c r="A5" s="59">
        <v>1</v>
      </c>
      <c r="B5" s="60">
        <v>2</v>
      </c>
      <c r="C5" s="61"/>
      <c r="D5" s="61"/>
      <c r="E5" s="62">
        <v>3</v>
      </c>
      <c r="F5" s="62">
        <v>4</v>
      </c>
      <c r="G5" s="61"/>
      <c r="H5" s="61"/>
      <c r="I5" s="61"/>
      <c r="J5" s="61"/>
      <c r="K5" s="61"/>
      <c r="L5" s="62">
        <v>5</v>
      </c>
      <c r="M5" s="63">
        <v>6</v>
      </c>
      <c r="N5" s="63">
        <v>7</v>
      </c>
      <c r="O5" s="63">
        <v>8</v>
      </c>
      <c r="P5" s="63">
        <v>9</v>
      </c>
      <c r="Q5" s="64">
        <v>10</v>
      </c>
    </row>
    <row r="6" spans="1:17" ht="69.75" customHeight="1">
      <c r="A6" s="65" t="s">
        <v>0</v>
      </c>
      <c r="B6" s="66" t="s">
        <v>78</v>
      </c>
      <c r="C6" s="67" t="s">
        <v>79</v>
      </c>
      <c r="D6" s="67" t="s">
        <v>80</v>
      </c>
      <c r="E6" s="65" t="s">
        <v>81</v>
      </c>
      <c r="F6" s="65" t="s">
        <v>82</v>
      </c>
      <c r="G6" s="67" t="s">
        <v>83</v>
      </c>
      <c r="H6" s="67"/>
      <c r="I6" s="244" t="s">
        <v>84</v>
      </c>
      <c r="J6" s="244"/>
      <c r="K6" s="244"/>
      <c r="L6" s="65" t="s">
        <v>85</v>
      </c>
      <c r="M6" s="68" t="s">
        <v>86</v>
      </c>
      <c r="N6" s="68" t="s">
        <v>87</v>
      </c>
      <c r="O6" s="68" t="s">
        <v>88</v>
      </c>
      <c r="P6" s="68" t="s">
        <v>89</v>
      </c>
      <c r="Q6" s="69" t="s">
        <v>90</v>
      </c>
    </row>
    <row r="7" spans="1:17" s="78" customFormat="1" ht="81" customHeight="1">
      <c r="A7" s="70">
        <v>1</v>
      </c>
      <c r="B7" s="71" t="s">
        <v>91</v>
      </c>
      <c r="C7" s="71"/>
      <c r="D7" s="72"/>
      <c r="E7" s="73">
        <v>44835</v>
      </c>
      <c r="F7" s="74" t="s">
        <v>92</v>
      </c>
      <c r="G7" s="75"/>
      <c r="H7" s="75"/>
      <c r="I7" s="75"/>
      <c r="J7" s="75"/>
      <c r="K7" s="75"/>
      <c r="L7" s="71" t="s">
        <v>93</v>
      </c>
      <c r="M7" s="76" t="s">
        <v>94</v>
      </c>
      <c r="N7" s="76" t="s">
        <v>95</v>
      </c>
      <c r="O7" s="77" t="s">
        <v>95</v>
      </c>
      <c r="P7" s="76" t="s">
        <v>96</v>
      </c>
      <c r="Q7" s="74" t="s">
        <v>97</v>
      </c>
    </row>
    <row r="8" spans="1:17" s="78" customFormat="1" ht="81" customHeight="1">
      <c r="A8" s="70">
        <v>2</v>
      </c>
      <c r="B8" s="71" t="s">
        <v>98</v>
      </c>
      <c r="C8" s="71"/>
      <c r="D8" s="72"/>
      <c r="E8" s="73">
        <v>44836</v>
      </c>
      <c r="F8" s="74" t="s">
        <v>99</v>
      </c>
      <c r="G8" s="75"/>
      <c r="H8" s="75"/>
      <c r="I8" s="75"/>
      <c r="J8" s="75"/>
      <c r="K8" s="75"/>
      <c r="L8" s="71" t="s">
        <v>100</v>
      </c>
      <c r="M8" s="76" t="s">
        <v>101</v>
      </c>
      <c r="N8" s="76" t="s">
        <v>95</v>
      </c>
      <c r="O8" s="77" t="s">
        <v>95</v>
      </c>
      <c r="P8" s="76" t="s">
        <v>102</v>
      </c>
      <c r="Q8" s="74" t="s">
        <v>103</v>
      </c>
    </row>
    <row r="9" spans="1:17" s="54" customFormat="1" ht="75" customHeight="1">
      <c r="A9" s="70">
        <v>3</v>
      </c>
      <c r="B9" s="71" t="s">
        <v>105</v>
      </c>
      <c r="C9" s="71"/>
      <c r="D9" s="72"/>
      <c r="E9" s="73">
        <v>44837</v>
      </c>
      <c r="F9" s="74" t="s">
        <v>99</v>
      </c>
      <c r="G9" s="75"/>
      <c r="H9" s="75"/>
      <c r="I9" s="75"/>
      <c r="J9" s="75"/>
      <c r="K9" s="75"/>
      <c r="L9" s="71" t="s">
        <v>106</v>
      </c>
      <c r="M9" s="76" t="s">
        <v>101</v>
      </c>
      <c r="N9" s="76" t="s">
        <v>95</v>
      </c>
      <c r="O9" s="77" t="s">
        <v>95</v>
      </c>
      <c r="P9" s="76" t="s">
        <v>102</v>
      </c>
      <c r="Q9" s="74" t="s">
        <v>103</v>
      </c>
    </row>
    <row r="10" spans="1:17" s="54" customFormat="1" ht="79.5" customHeight="1">
      <c r="A10" s="70">
        <v>4</v>
      </c>
      <c r="B10" s="71" t="s">
        <v>107</v>
      </c>
      <c r="C10" s="71"/>
      <c r="D10" s="72"/>
      <c r="E10" s="73">
        <v>44838</v>
      </c>
      <c r="F10" s="74" t="s">
        <v>58</v>
      </c>
      <c r="G10" s="75"/>
      <c r="H10" s="75"/>
      <c r="I10" s="75"/>
      <c r="J10" s="75"/>
      <c r="K10" s="75"/>
      <c r="L10" s="71" t="s">
        <v>108</v>
      </c>
      <c r="M10" s="76" t="s">
        <v>101</v>
      </c>
      <c r="N10" s="76" t="s">
        <v>95</v>
      </c>
      <c r="O10" s="77" t="s">
        <v>95</v>
      </c>
      <c r="P10" s="76" t="s">
        <v>109</v>
      </c>
      <c r="Q10" s="74" t="s">
        <v>103</v>
      </c>
    </row>
    <row r="11" spans="1:17" s="54" customFormat="1" ht="88.5" customHeight="1">
      <c r="A11" s="70">
        <v>5</v>
      </c>
      <c r="B11" s="71" t="s">
        <v>110</v>
      </c>
      <c r="C11" s="71"/>
      <c r="D11" s="72"/>
      <c r="E11" s="73">
        <v>44839</v>
      </c>
      <c r="F11" s="74" t="s">
        <v>58</v>
      </c>
      <c r="G11" s="75"/>
      <c r="H11" s="75"/>
      <c r="I11" s="75"/>
      <c r="J11" s="75"/>
      <c r="K11" s="75"/>
      <c r="L11" s="71" t="s">
        <v>111</v>
      </c>
      <c r="M11" s="76" t="s">
        <v>94</v>
      </c>
      <c r="N11" s="76" t="s">
        <v>95</v>
      </c>
      <c r="O11" s="77" t="s">
        <v>95</v>
      </c>
      <c r="P11" s="76" t="s">
        <v>112</v>
      </c>
      <c r="Q11" s="74" t="s">
        <v>97</v>
      </c>
    </row>
    <row r="12" spans="1:17" s="54" customFormat="1" ht="99.75" customHeight="1">
      <c r="A12" s="70">
        <v>6</v>
      </c>
      <c r="B12" s="71" t="s">
        <v>113</v>
      </c>
      <c r="C12" s="71"/>
      <c r="D12" s="72"/>
      <c r="E12" s="73">
        <v>44841</v>
      </c>
      <c r="F12" s="74" t="s">
        <v>58</v>
      </c>
      <c r="G12" s="75"/>
      <c r="H12" s="75"/>
      <c r="I12" s="75"/>
      <c r="J12" s="75"/>
      <c r="K12" s="75"/>
      <c r="L12" s="71" t="s">
        <v>114</v>
      </c>
      <c r="M12" s="76" t="s">
        <v>115</v>
      </c>
      <c r="N12" s="76" t="s">
        <v>116</v>
      </c>
      <c r="O12" s="77" t="s">
        <v>117</v>
      </c>
      <c r="P12" s="76" t="s">
        <v>118</v>
      </c>
      <c r="Q12" s="74" t="s">
        <v>119</v>
      </c>
    </row>
    <row r="13" spans="1:17" s="54" customFormat="1" ht="103.5" customHeight="1">
      <c r="A13" s="70">
        <v>7</v>
      </c>
      <c r="B13" s="71" t="s">
        <v>120</v>
      </c>
      <c r="C13" s="71"/>
      <c r="D13" s="72"/>
      <c r="E13" s="73">
        <v>44841</v>
      </c>
      <c r="F13" s="74" t="s">
        <v>121</v>
      </c>
      <c r="G13" s="75"/>
      <c r="H13" s="75"/>
      <c r="I13" s="75"/>
      <c r="J13" s="75"/>
      <c r="K13" s="75"/>
      <c r="L13" s="71" t="s">
        <v>122</v>
      </c>
      <c r="M13" s="76" t="s">
        <v>101</v>
      </c>
      <c r="N13" s="76" t="s">
        <v>95</v>
      </c>
      <c r="O13" s="77" t="s">
        <v>95</v>
      </c>
      <c r="P13" s="76" t="s">
        <v>123</v>
      </c>
      <c r="Q13" s="74" t="s">
        <v>103</v>
      </c>
    </row>
    <row r="14" spans="1:17" s="54" customFormat="1" ht="97.5" customHeight="1">
      <c r="A14" s="70">
        <v>8</v>
      </c>
      <c r="B14" s="71" t="s">
        <v>124</v>
      </c>
      <c r="C14" s="71"/>
      <c r="D14" s="72"/>
      <c r="E14" s="73">
        <v>44842</v>
      </c>
      <c r="F14" s="74" t="s">
        <v>121</v>
      </c>
      <c r="G14" s="75"/>
      <c r="H14" s="75"/>
      <c r="I14" s="75"/>
      <c r="J14" s="75"/>
      <c r="K14" s="75"/>
      <c r="L14" s="71" t="s">
        <v>125</v>
      </c>
      <c r="M14" s="76" t="s">
        <v>101</v>
      </c>
      <c r="N14" s="76" t="s">
        <v>95</v>
      </c>
      <c r="O14" s="77" t="s">
        <v>95</v>
      </c>
      <c r="P14" s="76" t="s">
        <v>126</v>
      </c>
      <c r="Q14" s="74" t="s">
        <v>103</v>
      </c>
    </row>
    <row r="15" spans="1:17" s="54" customFormat="1" ht="94.5" customHeight="1">
      <c r="A15" s="70">
        <v>9</v>
      </c>
      <c r="B15" s="71" t="s">
        <v>127</v>
      </c>
      <c r="C15" s="71"/>
      <c r="D15" s="72"/>
      <c r="E15" s="73">
        <v>44842</v>
      </c>
      <c r="F15" s="74" t="s">
        <v>58</v>
      </c>
      <c r="G15" s="75"/>
      <c r="H15" s="75"/>
      <c r="I15" s="75"/>
      <c r="J15" s="75"/>
      <c r="K15" s="75"/>
      <c r="L15" s="71" t="s">
        <v>128</v>
      </c>
      <c r="M15" s="76" t="s">
        <v>94</v>
      </c>
      <c r="N15" s="76" t="s">
        <v>95</v>
      </c>
      <c r="O15" s="77" t="s">
        <v>95</v>
      </c>
      <c r="P15" s="76" t="s">
        <v>129</v>
      </c>
      <c r="Q15" s="74" t="s">
        <v>97</v>
      </c>
    </row>
    <row r="16" spans="1:17" s="54" customFormat="1" ht="90">
      <c r="A16" s="70">
        <v>10</v>
      </c>
      <c r="B16" s="71" t="s">
        <v>130</v>
      </c>
      <c r="C16" s="71"/>
      <c r="D16" s="72"/>
      <c r="E16" s="73">
        <v>44842</v>
      </c>
      <c r="F16" s="74" t="s">
        <v>121</v>
      </c>
      <c r="G16" s="75"/>
      <c r="H16" s="75"/>
      <c r="I16" s="75"/>
      <c r="J16" s="75"/>
      <c r="K16" s="75"/>
      <c r="L16" s="71" t="s">
        <v>131</v>
      </c>
      <c r="M16" s="76" t="s">
        <v>101</v>
      </c>
      <c r="N16" s="76" t="s">
        <v>95</v>
      </c>
      <c r="O16" s="77" t="s">
        <v>95</v>
      </c>
      <c r="P16" s="76" t="s">
        <v>132</v>
      </c>
      <c r="Q16" s="74" t="s">
        <v>103</v>
      </c>
    </row>
    <row r="17" spans="1:17" s="54" customFormat="1" ht="95.25" customHeight="1">
      <c r="A17" s="70">
        <v>11</v>
      </c>
      <c r="B17" s="71" t="s">
        <v>133</v>
      </c>
      <c r="C17" s="71"/>
      <c r="D17" s="72"/>
      <c r="E17" s="73">
        <v>44844</v>
      </c>
      <c r="F17" s="74" t="s">
        <v>58</v>
      </c>
      <c r="G17" s="75"/>
      <c r="H17" s="75"/>
      <c r="I17" s="75"/>
      <c r="J17" s="75"/>
      <c r="K17" s="75"/>
      <c r="L17" s="71" t="s">
        <v>134</v>
      </c>
      <c r="M17" s="76" t="s">
        <v>94</v>
      </c>
      <c r="N17" s="76" t="s">
        <v>95</v>
      </c>
      <c r="O17" s="77" t="s">
        <v>95</v>
      </c>
      <c r="P17" s="76" t="s">
        <v>135</v>
      </c>
      <c r="Q17" s="74" t="s">
        <v>103</v>
      </c>
    </row>
    <row r="18" spans="1:17" s="54" customFormat="1" ht="95.25" customHeight="1">
      <c r="A18" s="70">
        <v>12</v>
      </c>
      <c r="B18" s="71" t="s">
        <v>136</v>
      </c>
      <c r="C18" s="71"/>
      <c r="D18" s="72"/>
      <c r="E18" s="73">
        <v>44845</v>
      </c>
      <c r="F18" s="74" t="s">
        <v>58</v>
      </c>
      <c r="G18" s="75"/>
      <c r="H18" s="75"/>
      <c r="I18" s="75"/>
      <c r="J18" s="75"/>
      <c r="K18" s="75"/>
      <c r="L18" s="71" t="s">
        <v>137</v>
      </c>
      <c r="M18" s="76" t="s">
        <v>94</v>
      </c>
      <c r="N18" s="76" t="s">
        <v>95</v>
      </c>
      <c r="O18" s="77" t="s">
        <v>95</v>
      </c>
      <c r="P18" s="76" t="s">
        <v>138</v>
      </c>
      <c r="Q18" s="74" t="s">
        <v>97</v>
      </c>
    </row>
    <row r="19" spans="1:17" s="54" customFormat="1" ht="90">
      <c r="A19" s="70">
        <v>13</v>
      </c>
      <c r="B19" s="71" t="s">
        <v>139</v>
      </c>
      <c r="C19" s="71"/>
      <c r="D19" s="72"/>
      <c r="E19" s="73">
        <v>44846</v>
      </c>
      <c r="F19" s="74" t="s">
        <v>58</v>
      </c>
      <c r="G19" s="75"/>
      <c r="H19" s="75"/>
      <c r="I19" s="75"/>
      <c r="J19" s="75"/>
      <c r="K19" s="75"/>
      <c r="L19" s="71" t="s">
        <v>140</v>
      </c>
      <c r="M19" s="76" t="s">
        <v>101</v>
      </c>
      <c r="N19" s="76" t="s">
        <v>95</v>
      </c>
      <c r="O19" s="77" t="s">
        <v>95</v>
      </c>
      <c r="P19" s="76" t="s">
        <v>141</v>
      </c>
      <c r="Q19" s="74" t="s">
        <v>103</v>
      </c>
    </row>
    <row r="20" spans="1:17" s="54" customFormat="1" ht="78" customHeight="1">
      <c r="A20" s="70">
        <v>14</v>
      </c>
      <c r="B20" s="71" t="s">
        <v>142</v>
      </c>
      <c r="C20" s="71"/>
      <c r="D20" s="72"/>
      <c r="E20" s="73">
        <v>44847</v>
      </c>
      <c r="F20" s="74" t="s">
        <v>121</v>
      </c>
      <c r="G20" s="75"/>
      <c r="H20" s="75"/>
      <c r="I20" s="75"/>
      <c r="J20" s="75"/>
      <c r="K20" s="75"/>
      <c r="L20" s="71" t="s">
        <v>143</v>
      </c>
      <c r="M20" s="76" t="s">
        <v>101</v>
      </c>
      <c r="N20" s="76" t="s">
        <v>95</v>
      </c>
      <c r="O20" s="77" t="s">
        <v>95</v>
      </c>
      <c r="P20" s="76" t="s">
        <v>144</v>
      </c>
      <c r="Q20" s="74" t="s">
        <v>103</v>
      </c>
    </row>
    <row r="21" spans="1:17" s="54" customFormat="1" ht="31.5">
      <c r="A21" s="70">
        <v>15</v>
      </c>
      <c r="B21" s="71" t="s">
        <v>145</v>
      </c>
      <c r="C21" s="71"/>
      <c r="D21" s="72"/>
      <c r="E21" s="73">
        <v>44847</v>
      </c>
      <c r="F21" s="74" t="s">
        <v>58</v>
      </c>
      <c r="G21" s="75"/>
      <c r="H21" s="75"/>
      <c r="I21" s="75"/>
      <c r="J21" s="75"/>
      <c r="K21" s="75"/>
      <c r="L21" s="71" t="s">
        <v>146</v>
      </c>
      <c r="M21" s="76" t="s">
        <v>101</v>
      </c>
      <c r="N21" s="76" t="s">
        <v>95</v>
      </c>
      <c r="O21" s="77" t="s">
        <v>95</v>
      </c>
      <c r="P21" s="76" t="s">
        <v>147</v>
      </c>
      <c r="Q21" s="74" t="s">
        <v>103</v>
      </c>
    </row>
    <row r="22" spans="1:17" s="54" customFormat="1" ht="31.5">
      <c r="A22" s="70">
        <v>16</v>
      </c>
      <c r="B22" s="71" t="s">
        <v>148</v>
      </c>
      <c r="C22" s="71"/>
      <c r="D22" s="72"/>
      <c r="E22" s="73">
        <v>44852</v>
      </c>
      <c r="F22" s="74" t="s">
        <v>58</v>
      </c>
      <c r="G22" s="75"/>
      <c r="H22" s="75"/>
      <c r="I22" s="75"/>
      <c r="J22" s="75"/>
      <c r="K22" s="75"/>
      <c r="L22" s="71" t="s">
        <v>149</v>
      </c>
      <c r="M22" s="76" t="s">
        <v>150</v>
      </c>
      <c r="N22" s="76" t="s">
        <v>97</v>
      </c>
      <c r="O22" s="77" t="s">
        <v>97</v>
      </c>
      <c r="P22" s="76" t="s">
        <v>151</v>
      </c>
      <c r="Q22" s="74" t="s">
        <v>119</v>
      </c>
    </row>
    <row r="23" spans="1:17" s="54" customFormat="1" ht="85.5" customHeight="1">
      <c r="A23" s="70">
        <v>17</v>
      </c>
      <c r="B23" s="71" t="s">
        <v>152</v>
      </c>
      <c r="C23" s="71"/>
      <c r="D23" s="72"/>
      <c r="E23" s="73">
        <v>44858</v>
      </c>
      <c r="F23" s="74" t="s">
        <v>58</v>
      </c>
      <c r="G23" s="75"/>
      <c r="H23" s="75"/>
      <c r="I23" s="75"/>
      <c r="J23" s="75"/>
      <c r="K23" s="75"/>
      <c r="L23" s="71" t="s">
        <v>153</v>
      </c>
      <c r="M23" s="76" t="s">
        <v>94</v>
      </c>
      <c r="N23" s="79" t="s">
        <v>95</v>
      </c>
      <c r="O23" s="80" t="s">
        <v>95</v>
      </c>
      <c r="P23" s="76" t="s">
        <v>154</v>
      </c>
      <c r="Q23" s="74" t="s">
        <v>103</v>
      </c>
    </row>
    <row r="24" spans="1:17" s="54" customFormat="1" ht="98.25" customHeight="1">
      <c r="A24" s="70">
        <v>18</v>
      </c>
      <c r="B24" s="71" t="s">
        <v>155</v>
      </c>
      <c r="C24" s="71"/>
      <c r="D24" s="72"/>
      <c r="E24" s="73">
        <v>44861</v>
      </c>
      <c r="F24" s="74" t="s">
        <v>58</v>
      </c>
      <c r="G24" s="75"/>
      <c r="H24" s="75"/>
      <c r="I24" s="75"/>
      <c r="J24" s="75"/>
      <c r="K24" s="75"/>
      <c r="L24" s="71" t="s">
        <v>156</v>
      </c>
      <c r="M24" s="76" t="s">
        <v>101</v>
      </c>
      <c r="N24" s="76" t="s">
        <v>95</v>
      </c>
      <c r="O24" s="77" t="s">
        <v>95</v>
      </c>
      <c r="P24" s="76" t="s">
        <v>102</v>
      </c>
      <c r="Q24" s="74" t="s">
        <v>103</v>
      </c>
    </row>
    <row r="25" spans="1:17" s="54" customFormat="1" ht="75">
      <c r="A25" s="70">
        <v>19</v>
      </c>
      <c r="B25" s="71" t="s">
        <v>157</v>
      </c>
      <c r="C25" s="71"/>
      <c r="D25" s="72"/>
      <c r="E25" s="73">
        <v>44851</v>
      </c>
      <c r="F25" s="74" t="s">
        <v>99</v>
      </c>
      <c r="G25" s="75"/>
      <c r="H25" s="75"/>
      <c r="I25" s="75"/>
      <c r="J25" s="75"/>
      <c r="K25" s="75"/>
      <c r="L25" s="71" t="s">
        <v>158</v>
      </c>
      <c r="M25" s="76" t="s">
        <v>94</v>
      </c>
      <c r="N25" s="76" t="s">
        <v>95</v>
      </c>
      <c r="O25" s="77" t="s">
        <v>95</v>
      </c>
      <c r="P25" s="76" t="s">
        <v>159</v>
      </c>
      <c r="Q25" s="74" t="s">
        <v>103</v>
      </c>
    </row>
    <row r="26" spans="1:17" s="54" customFormat="1" ht="87.75" customHeight="1">
      <c r="A26" s="70">
        <v>20</v>
      </c>
      <c r="B26" s="71" t="s">
        <v>160</v>
      </c>
      <c r="C26" s="71"/>
      <c r="D26" s="72"/>
      <c r="E26" s="73">
        <v>44867</v>
      </c>
      <c r="F26" s="74" t="s">
        <v>121</v>
      </c>
      <c r="G26" s="75"/>
      <c r="H26" s="75"/>
      <c r="I26" s="75"/>
      <c r="J26" s="75"/>
      <c r="K26" s="75"/>
      <c r="L26" s="71" t="s">
        <v>161</v>
      </c>
      <c r="M26" s="76" t="s">
        <v>94</v>
      </c>
      <c r="N26" s="76" t="s">
        <v>95</v>
      </c>
      <c r="O26" s="77" t="s">
        <v>95</v>
      </c>
      <c r="P26" s="76" t="s">
        <v>162</v>
      </c>
      <c r="Q26" s="74" t="s">
        <v>103</v>
      </c>
    </row>
    <row r="27" spans="1:17" s="54" customFormat="1" ht="135">
      <c r="A27" s="70">
        <v>21</v>
      </c>
      <c r="B27" s="71" t="s">
        <v>164</v>
      </c>
      <c r="C27" s="71"/>
      <c r="D27" s="72"/>
      <c r="E27" s="73">
        <v>44890</v>
      </c>
      <c r="F27" s="74" t="s">
        <v>92</v>
      </c>
      <c r="G27" s="75"/>
      <c r="H27" s="75"/>
      <c r="I27" s="75"/>
      <c r="J27" s="75"/>
      <c r="K27" s="75"/>
      <c r="L27" s="71" t="s">
        <v>165</v>
      </c>
      <c r="M27" s="76" t="s">
        <v>94</v>
      </c>
      <c r="N27" s="76" t="s">
        <v>95</v>
      </c>
      <c r="O27" s="77" t="s">
        <v>95</v>
      </c>
      <c r="P27" s="76" t="s">
        <v>166</v>
      </c>
      <c r="Q27" s="74" t="s">
        <v>103</v>
      </c>
    </row>
    <row r="28" spans="1:17" ht="147" customHeight="1">
      <c r="A28" s="70">
        <v>22</v>
      </c>
      <c r="B28" s="71" t="s">
        <v>167</v>
      </c>
      <c r="C28" s="71"/>
      <c r="D28" s="72"/>
      <c r="E28" s="73">
        <v>44908</v>
      </c>
      <c r="F28" s="74" t="s">
        <v>121</v>
      </c>
      <c r="G28" s="75"/>
      <c r="H28" s="75"/>
      <c r="I28" s="75"/>
      <c r="J28" s="75"/>
      <c r="K28" s="75"/>
      <c r="L28" s="71" t="s">
        <v>168</v>
      </c>
      <c r="M28" s="76" t="s">
        <v>94</v>
      </c>
      <c r="N28" s="76" t="s">
        <v>95</v>
      </c>
      <c r="O28" s="77" t="s">
        <v>95</v>
      </c>
      <c r="P28" s="76" t="s">
        <v>162</v>
      </c>
      <c r="Q28" s="74" t="s">
        <v>103</v>
      </c>
    </row>
    <row r="29" spans="1:17" s="51" customFormat="1" ht="137.25" customHeight="1">
      <c r="A29" s="70">
        <v>23</v>
      </c>
      <c r="B29" s="71" t="s">
        <v>169</v>
      </c>
      <c r="C29" s="71"/>
      <c r="D29" s="72"/>
      <c r="E29" s="73">
        <v>44909</v>
      </c>
      <c r="F29" s="74" t="s">
        <v>121</v>
      </c>
      <c r="G29" s="75"/>
      <c r="H29" s="75"/>
      <c r="I29" s="75"/>
      <c r="J29" s="75"/>
      <c r="K29" s="75"/>
      <c r="L29" s="71" t="s">
        <v>170</v>
      </c>
      <c r="M29" s="76" t="s">
        <v>101</v>
      </c>
      <c r="N29" s="76" t="s">
        <v>95</v>
      </c>
      <c r="O29" s="77" t="s">
        <v>95</v>
      </c>
      <c r="P29" s="76" t="s">
        <v>144</v>
      </c>
      <c r="Q29" s="74" t="s">
        <v>97</v>
      </c>
    </row>
    <row r="30" spans="1:17" ht="104.25" customHeight="1">
      <c r="A30" s="70">
        <v>24</v>
      </c>
      <c r="B30" s="71" t="s">
        <v>171</v>
      </c>
      <c r="C30" s="71"/>
      <c r="D30" s="72"/>
      <c r="E30" s="73">
        <v>44912</v>
      </c>
      <c r="F30" s="74" t="s">
        <v>92</v>
      </c>
      <c r="G30" s="75"/>
      <c r="H30" s="75"/>
      <c r="I30" s="75"/>
      <c r="J30" s="75"/>
      <c r="K30" s="75"/>
      <c r="L30" s="71" t="s">
        <v>172</v>
      </c>
      <c r="M30" s="76" t="s">
        <v>94</v>
      </c>
      <c r="N30" s="76" t="s">
        <v>95</v>
      </c>
      <c r="O30" s="77" t="s">
        <v>95</v>
      </c>
      <c r="P30" s="76" t="s">
        <v>173</v>
      </c>
      <c r="Q30" s="74" t="s">
        <v>103</v>
      </c>
    </row>
    <row r="31" spans="1:17" ht="109.5" customHeight="1">
      <c r="A31" s="70">
        <v>25</v>
      </c>
      <c r="B31" s="71" t="s">
        <v>174</v>
      </c>
      <c r="C31" s="71"/>
      <c r="D31" s="72"/>
      <c r="E31" s="73">
        <v>44916</v>
      </c>
      <c r="F31" s="74" t="s">
        <v>121</v>
      </c>
      <c r="G31" s="75"/>
      <c r="H31" s="75"/>
      <c r="I31" s="75"/>
      <c r="J31" s="75"/>
      <c r="K31" s="75"/>
      <c r="L31" s="71" t="s">
        <v>175</v>
      </c>
      <c r="M31" s="76" t="s">
        <v>94</v>
      </c>
      <c r="N31" s="79" t="s">
        <v>95</v>
      </c>
      <c r="O31" s="80" t="s">
        <v>95</v>
      </c>
      <c r="P31" s="76" t="s">
        <v>176</v>
      </c>
      <c r="Q31" s="74" t="s">
        <v>103</v>
      </c>
    </row>
    <row r="32" spans="1:17" s="51" customFormat="1" ht="48" customHeight="1">
      <c r="A32" s="70">
        <v>26</v>
      </c>
      <c r="B32" s="71" t="s">
        <v>177</v>
      </c>
      <c r="C32" s="71"/>
      <c r="D32" s="72"/>
      <c r="E32" s="73">
        <v>44917</v>
      </c>
      <c r="F32" s="74" t="s">
        <v>99</v>
      </c>
      <c r="G32" s="75"/>
      <c r="H32" s="75"/>
      <c r="I32" s="75"/>
      <c r="J32" s="75"/>
      <c r="K32" s="75"/>
      <c r="L32" s="71" t="s">
        <v>178</v>
      </c>
      <c r="M32" s="76" t="s">
        <v>94</v>
      </c>
      <c r="N32" s="76" t="s">
        <v>95</v>
      </c>
      <c r="O32" s="77" t="s">
        <v>95</v>
      </c>
      <c r="P32" s="76" t="s">
        <v>179</v>
      </c>
      <c r="Q32" s="74" t="s">
        <v>103</v>
      </c>
    </row>
    <row r="33" spans="1:17" s="82" customFormat="1" ht="15.75">
      <c r="A33" s="70"/>
      <c r="B33" s="71"/>
      <c r="C33" s="71"/>
      <c r="D33" s="72"/>
      <c r="E33" s="73"/>
      <c r="F33" s="74"/>
      <c r="G33" s="75"/>
      <c r="H33" s="75"/>
      <c r="I33" s="75"/>
      <c r="J33" s="75"/>
      <c r="K33" s="75"/>
      <c r="L33" s="71"/>
      <c r="M33" s="81"/>
      <c r="N33" s="81"/>
      <c r="O33" s="41"/>
      <c r="P33" s="81"/>
      <c r="Q33" s="74"/>
    </row>
    <row r="34" spans="1:17" s="50" customFormat="1" ht="15.75">
      <c r="A34" s="70"/>
      <c r="B34" s="71"/>
      <c r="C34" s="71"/>
      <c r="D34" s="72"/>
      <c r="E34" s="73"/>
      <c r="F34" s="74"/>
      <c r="G34" s="75"/>
      <c r="H34" s="75"/>
      <c r="I34" s="75"/>
      <c r="J34" s="75"/>
      <c r="K34" s="75"/>
      <c r="L34" s="71"/>
      <c r="M34" s="81"/>
      <c r="N34" s="81"/>
      <c r="O34" s="41"/>
      <c r="P34" s="81"/>
      <c r="Q34" s="74"/>
    </row>
    <row r="35" spans="1:17" s="50" customFormat="1" ht="15.75">
      <c r="A35" s="70"/>
      <c r="B35" s="71"/>
      <c r="C35" s="71"/>
      <c r="D35" s="72"/>
      <c r="E35" s="73"/>
      <c r="F35" s="74"/>
      <c r="G35" s="75"/>
      <c r="H35" s="75"/>
      <c r="I35" s="75"/>
      <c r="J35" s="75"/>
      <c r="K35" s="75"/>
      <c r="L35" s="71"/>
      <c r="M35" s="81"/>
      <c r="N35" s="81"/>
      <c r="O35" s="41"/>
      <c r="P35" s="81"/>
      <c r="Q35" s="74"/>
    </row>
    <row r="36" spans="1:17" s="50" customFormat="1" ht="15.75">
      <c r="A36" s="70"/>
      <c r="B36" s="71"/>
      <c r="C36" s="71"/>
      <c r="D36" s="72"/>
      <c r="E36" s="73"/>
      <c r="F36" s="74"/>
      <c r="G36" s="75"/>
      <c r="H36" s="75"/>
      <c r="I36" s="75"/>
      <c r="J36" s="75"/>
      <c r="K36" s="75"/>
      <c r="L36" s="71"/>
      <c r="M36" s="81"/>
      <c r="N36" s="81"/>
      <c r="O36" s="41"/>
      <c r="P36" s="81"/>
      <c r="Q36" s="74"/>
    </row>
    <row r="37" spans="1:17" s="50" customFormat="1" ht="15.75">
      <c r="A37" s="70"/>
      <c r="B37" s="71"/>
      <c r="C37" s="71"/>
      <c r="D37" s="72"/>
      <c r="E37" s="73"/>
      <c r="F37" s="74"/>
      <c r="G37" s="75"/>
      <c r="H37" s="75"/>
      <c r="I37" s="75"/>
      <c r="J37" s="75"/>
      <c r="K37" s="75"/>
      <c r="L37" s="71"/>
      <c r="M37" s="81"/>
      <c r="N37" s="81"/>
      <c r="O37" s="41"/>
      <c r="P37" s="81"/>
      <c r="Q37" s="74"/>
    </row>
    <row r="38" spans="1:17" s="50" customFormat="1" ht="15.75">
      <c r="A38" s="70"/>
      <c r="B38" s="71"/>
      <c r="C38" s="71"/>
      <c r="D38" s="72"/>
      <c r="E38" s="73"/>
      <c r="F38" s="74"/>
      <c r="G38" s="75"/>
      <c r="H38" s="75"/>
      <c r="I38" s="75"/>
      <c r="J38" s="75"/>
      <c r="K38" s="75"/>
      <c r="L38" s="71"/>
      <c r="M38" s="81"/>
      <c r="N38" s="81"/>
      <c r="O38" s="41"/>
      <c r="P38" s="81"/>
      <c r="Q38" s="74"/>
    </row>
    <row r="39" spans="1:17" s="50" customFormat="1" ht="15.75">
      <c r="A39" s="70"/>
      <c r="B39" s="71"/>
      <c r="C39" s="71"/>
      <c r="D39" s="72"/>
      <c r="E39" s="73"/>
      <c r="F39" s="74"/>
      <c r="G39" s="75"/>
      <c r="H39" s="75"/>
      <c r="I39" s="75"/>
      <c r="J39" s="75"/>
      <c r="K39" s="75"/>
      <c r="L39" s="71"/>
      <c r="M39" s="81"/>
      <c r="N39" s="81"/>
      <c r="O39" s="41"/>
      <c r="P39" s="81"/>
      <c r="Q39" s="74"/>
    </row>
    <row r="40" spans="1:17" s="50" customFormat="1" ht="15.75">
      <c r="A40" s="70"/>
      <c r="B40" s="71"/>
      <c r="C40" s="71"/>
      <c r="D40" s="72"/>
      <c r="E40" s="73"/>
      <c r="F40" s="74"/>
      <c r="G40" s="75"/>
      <c r="H40" s="75"/>
      <c r="I40" s="75"/>
      <c r="J40" s="75"/>
      <c r="K40" s="75"/>
      <c r="L40" s="71"/>
      <c r="M40" s="81"/>
      <c r="N40" s="81"/>
      <c r="O40" s="41"/>
      <c r="P40" s="81"/>
      <c r="Q40" s="74"/>
    </row>
    <row r="41" spans="1:17" s="50" customFormat="1" ht="15.75">
      <c r="A41" s="70"/>
      <c r="B41" s="71"/>
      <c r="C41" s="71"/>
      <c r="D41" s="72"/>
      <c r="E41" s="73"/>
      <c r="F41" s="74"/>
      <c r="G41" s="75"/>
      <c r="H41" s="75"/>
      <c r="I41" s="75"/>
      <c r="J41" s="75"/>
      <c r="K41" s="75"/>
      <c r="L41" s="71"/>
      <c r="M41" s="81"/>
      <c r="N41" s="81"/>
      <c r="O41" s="41"/>
      <c r="P41" s="81"/>
      <c r="Q41" s="74"/>
    </row>
    <row r="42" spans="1:17" s="50" customFormat="1" ht="15.75">
      <c r="A42" s="70"/>
      <c r="B42" s="71"/>
      <c r="C42" s="71"/>
      <c r="D42" s="72"/>
      <c r="E42" s="73"/>
      <c r="F42" s="74"/>
      <c r="G42" s="75"/>
      <c r="H42" s="75"/>
      <c r="I42" s="75"/>
      <c r="J42" s="75"/>
      <c r="K42" s="75"/>
      <c r="L42" s="71"/>
      <c r="M42" s="81"/>
      <c r="N42" s="81"/>
      <c r="O42" s="41"/>
      <c r="P42" s="81"/>
      <c r="Q42" s="74"/>
    </row>
    <row r="43" spans="1:17" s="50" customFormat="1" ht="15.75">
      <c r="A43" s="70"/>
      <c r="B43" s="71"/>
      <c r="C43" s="71"/>
      <c r="D43" s="72"/>
      <c r="E43" s="73"/>
      <c r="F43" s="74"/>
      <c r="G43" s="75"/>
      <c r="H43" s="75"/>
      <c r="I43" s="75"/>
      <c r="J43" s="75"/>
      <c r="K43" s="75"/>
      <c r="L43" s="71"/>
      <c r="M43" s="81"/>
      <c r="N43" s="81"/>
      <c r="O43" s="41"/>
      <c r="P43" s="81"/>
      <c r="Q43" s="74"/>
    </row>
    <row r="44" spans="1:17" s="50" customFormat="1" ht="15.75">
      <c r="A44" s="70"/>
      <c r="B44" s="71"/>
      <c r="C44" s="71"/>
      <c r="D44" s="72"/>
      <c r="E44" s="73"/>
      <c r="F44" s="74"/>
      <c r="G44" s="75"/>
      <c r="H44" s="75"/>
      <c r="I44" s="75"/>
      <c r="J44" s="75"/>
      <c r="K44" s="75"/>
      <c r="L44" s="71"/>
      <c r="M44" s="81"/>
      <c r="N44" s="81"/>
      <c r="O44" s="41"/>
      <c r="P44" s="81"/>
      <c r="Q44" s="74"/>
    </row>
    <row r="45" spans="1:17" s="50" customFormat="1" ht="15.75">
      <c r="A45" s="70"/>
      <c r="B45" s="71"/>
      <c r="C45" s="71"/>
      <c r="D45" s="72"/>
      <c r="E45" s="73"/>
      <c r="F45" s="74"/>
      <c r="G45" s="75"/>
      <c r="H45" s="75"/>
      <c r="I45" s="75"/>
      <c r="J45" s="75"/>
      <c r="K45" s="75"/>
      <c r="L45" s="71"/>
      <c r="M45" s="81"/>
      <c r="N45" s="81"/>
      <c r="O45" s="41"/>
      <c r="P45" s="81"/>
      <c r="Q45" s="74"/>
    </row>
    <row r="46" spans="1:17" s="50" customFormat="1" ht="15.75">
      <c r="A46" s="70"/>
      <c r="B46" s="71"/>
      <c r="C46" s="71"/>
      <c r="D46" s="72"/>
      <c r="E46" s="73"/>
      <c r="F46" s="74"/>
      <c r="G46" s="75"/>
      <c r="H46" s="75"/>
      <c r="I46" s="75"/>
      <c r="J46" s="75"/>
      <c r="K46" s="75"/>
      <c r="L46" s="71"/>
      <c r="M46" s="81"/>
      <c r="N46" s="81"/>
      <c r="O46" s="41"/>
      <c r="P46" s="81"/>
      <c r="Q46" s="74"/>
    </row>
    <row r="47" spans="1:17" s="50" customFormat="1" ht="15.75">
      <c r="A47" s="70"/>
      <c r="B47" s="71"/>
      <c r="C47" s="71"/>
      <c r="D47" s="72"/>
      <c r="E47" s="73"/>
      <c r="F47" s="74"/>
      <c r="G47" s="75"/>
      <c r="H47" s="75"/>
      <c r="I47" s="75"/>
      <c r="J47" s="75"/>
      <c r="K47" s="75"/>
      <c r="L47" s="71"/>
      <c r="M47" s="81"/>
      <c r="N47" s="81"/>
      <c r="O47" s="41"/>
      <c r="P47" s="81"/>
      <c r="Q47" s="74"/>
    </row>
    <row r="48" spans="1:17" s="50" customFormat="1" ht="15.75">
      <c r="A48" s="70"/>
      <c r="B48" s="71"/>
      <c r="C48" s="71"/>
      <c r="D48" s="72"/>
      <c r="E48" s="73"/>
      <c r="F48" s="74"/>
      <c r="G48" s="75"/>
      <c r="H48" s="75"/>
      <c r="I48" s="75"/>
      <c r="J48" s="75"/>
      <c r="K48" s="75"/>
      <c r="L48" s="71"/>
      <c r="M48" s="81"/>
      <c r="N48" s="81"/>
      <c r="O48" s="41"/>
      <c r="P48" s="81"/>
      <c r="Q48" s="74"/>
    </row>
    <row r="49" spans="1:17" s="50" customFormat="1" ht="15.75">
      <c r="A49" s="70"/>
      <c r="B49" s="71"/>
      <c r="C49" s="71"/>
      <c r="D49" s="72"/>
      <c r="E49" s="73"/>
      <c r="F49" s="74"/>
      <c r="G49" s="75"/>
      <c r="H49" s="75"/>
      <c r="I49" s="75"/>
      <c r="J49" s="75"/>
      <c r="K49" s="75"/>
      <c r="L49" s="71"/>
      <c r="M49" s="81"/>
      <c r="N49" s="81"/>
      <c r="O49" s="41"/>
      <c r="P49" s="81"/>
      <c r="Q49" s="74"/>
    </row>
    <row r="50" spans="1:17" s="50" customFormat="1" ht="15.75">
      <c r="A50" s="70"/>
      <c r="B50" s="71"/>
      <c r="C50" s="71"/>
      <c r="D50" s="72"/>
      <c r="E50" s="73"/>
      <c r="F50" s="74"/>
      <c r="G50" s="75"/>
      <c r="H50" s="75"/>
      <c r="I50" s="75"/>
      <c r="J50" s="75"/>
      <c r="K50" s="75"/>
      <c r="L50" s="71"/>
      <c r="M50" s="81"/>
      <c r="N50" s="81"/>
      <c r="O50" s="41"/>
      <c r="P50" s="81"/>
      <c r="Q50" s="74"/>
    </row>
    <row r="51" spans="1:17" s="50" customFormat="1" ht="15.75">
      <c r="A51" s="70"/>
      <c r="B51" s="71"/>
      <c r="C51" s="71"/>
      <c r="D51" s="72"/>
      <c r="E51" s="73"/>
      <c r="F51" s="74"/>
      <c r="G51" s="75"/>
      <c r="H51" s="75"/>
      <c r="I51" s="75"/>
      <c r="J51" s="75"/>
      <c r="K51" s="75"/>
      <c r="L51" s="71"/>
      <c r="M51" s="81"/>
      <c r="N51" s="81"/>
      <c r="O51" s="41"/>
      <c r="P51" s="81"/>
      <c r="Q51" s="74"/>
    </row>
    <row r="52" spans="1:17" s="50" customFormat="1" ht="15.75">
      <c r="A52" s="70"/>
      <c r="B52" s="71"/>
      <c r="C52" s="71"/>
      <c r="D52" s="72"/>
      <c r="E52" s="73"/>
      <c r="F52" s="74"/>
      <c r="G52" s="75"/>
      <c r="H52" s="75"/>
      <c r="I52" s="75"/>
      <c r="J52" s="75"/>
      <c r="K52" s="75"/>
      <c r="L52" s="71"/>
      <c r="M52" s="81"/>
      <c r="N52" s="81"/>
      <c r="O52" s="41"/>
      <c r="P52" s="81"/>
      <c r="Q52" s="74"/>
    </row>
    <row r="53" spans="1:17" s="50" customFormat="1" ht="15.75">
      <c r="A53" s="70"/>
      <c r="B53" s="71"/>
      <c r="C53" s="71"/>
      <c r="D53" s="72"/>
      <c r="E53" s="73"/>
      <c r="F53" s="74"/>
      <c r="G53" s="75"/>
      <c r="H53" s="75"/>
      <c r="I53" s="75"/>
      <c r="J53" s="75"/>
      <c r="K53" s="75"/>
      <c r="L53" s="71"/>
      <c r="M53" s="81"/>
      <c r="N53" s="70"/>
      <c r="O53" s="83"/>
      <c r="P53" s="81"/>
      <c r="Q53" s="74"/>
    </row>
    <row r="54" spans="1:17" s="50" customFormat="1" ht="15.75">
      <c r="A54" s="70"/>
      <c r="B54" s="71"/>
      <c r="C54" s="71"/>
      <c r="D54" s="72"/>
      <c r="E54" s="73"/>
      <c r="F54" s="74"/>
      <c r="G54" s="75"/>
      <c r="H54" s="75"/>
      <c r="I54" s="75"/>
      <c r="J54" s="75"/>
      <c r="K54" s="75"/>
      <c r="L54" s="71"/>
      <c r="M54" s="81"/>
      <c r="N54" s="81"/>
      <c r="O54" s="41"/>
      <c r="P54" s="81"/>
      <c r="Q54" s="74"/>
    </row>
    <row r="55" spans="1:17" s="50" customFormat="1" ht="15.75">
      <c r="A55" s="70"/>
      <c r="B55" s="71"/>
      <c r="C55" s="71"/>
      <c r="D55" s="72"/>
      <c r="E55" s="73"/>
      <c r="F55" s="74"/>
      <c r="G55" s="75"/>
      <c r="H55" s="75"/>
      <c r="I55" s="75"/>
      <c r="J55" s="75"/>
      <c r="K55" s="75"/>
      <c r="L55" s="71"/>
      <c r="M55" s="81"/>
      <c r="N55" s="81"/>
      <c r="O55" s="41"/>
      <c r="P55" s="81"/>
      <c r="Q55" s="74"/>
    </row>
    <row r="56" spans="1:17" s="50" customFormat="1" ht="15.75">
      <c r="A56" s="70"/>
      <c r="B56" s="71"/>
      <c r="C56" s="71"/>
      <c r="D56" s="72"/>
      <c r="E56" s="73"/>
      <c r="F56" s="74"/>
      <c r="G56" s="75"/>
      <c r="H56" s="75"/>
      <c r="I56" s="75"/>
      <c r="J56" s="75"/>
      <c r="K56" s="75"/>
      <c r="L56" s="71"/>
      <c r="M56" s="81"/>
      <c r="N56" s="81"/>
      <c r="O56" s="41"/>
      <c r="P56" s="81"/>
      <c r="Q56" s="74"/>
    </row>
    <row r="57" spans="1:17" s="50" customFormat="1" ht="15.75">
      <c r="A57" s="70"/>
      <c r="B57" s="71"/>
      <c r="C57" s="71"/>
      <c r="D57" s="72"/>
      <c r="E57" s="73"/>
      <c r="F57" s="74"/>
      <c r="G57" s="75"/>
      <c r="H57" s="75"/>
      <c r="I57" s="75"/>
      <c r="J57" s="75"/>
      <c r="K57" s="75"/>
      <c r="L57" s="71"/>
      <c r="M57" s="81"/>
      <c r="N57" s="81"/>
      <c r="O57" s="41"/>
      <c r="P57" s="81"/>
      <c r="Q57" s="74"/>
    </row>
    <row r="58" spans="1:17" s="50" customFormat="1" ht="15.75">
      <c r="A58" s="70"/>
      <c r="B58" s="71"/>
      <c r="C58" s="71"/>
      <c r="D58" s="72"/>
      <c r="E58" s="73"/>
      <c r="F58" s="74"/>
      <c r="G58" s="75"/>
      <c r="H58" s="75"/>
      <c r="I58" s="75"/>
      <c r="J58" s="75"/>
      <c r="K58" s="75"/>
      <c r="L58" s="71"/>
      <c r="M58" s="81"/>
      <c r="N58" s="81"/>
      <c r="O58" s="41"/>
      <c r="P58" s="81"/>
      <c r="Q58" s="74"/>
    </row>
    <row r="59" spans="1:17" s="50" customFormat="1" ht="15.75">
      <c r="A59" s="70"/>
      <c r="B59" s="71"/>
      <c r="C59" s="71"/>
      <c r="D59" s="72"/>
      <c r="E59" s="73"/>
      <c r="F59" s="74"/>
      <c r="G59" s="75"/>
      <c r="H59" s="75"/>
      <c r="I59" s="75"/>
      <c r="J59" s="75"/>
      <c r="K59" s="75"/>
      <c r="L59" s="71"/>
      <c r="M59" s="81"/>
      <c r="N59" s="81"/>
      <c r="O59" s="41"/>
      <c r="P59" s="81"/>
      <c r="Q59" s="74"/>
    </row>
    <row r="60" spans="1:17" s="50" customFormat="1" ht="15.75">
      <c r="A60" s="70"/>
      <c r="B60" s="71"/>
      <c r="C60" s="71"/>
      <c r="D60" s="72"/>
      <c r="E60" s="73"/>
      <c r="F60" s="74"/>
      <c r="G60" s="75"/>
      <c r="H60" s="75"/>
      <c r="I60" s="75"/>
      <c r="J60" s="75"/>
      <c r="K60" s="75"/>
      <c r="L60" s="71"/>
      <c r="M60" s="81"/>
      <c r="N60" s="81"/>
      <c r="O60" s="41"/>
      <c r="P60" s="81"/>
      <c r="Q60" s="74"/>
    </row>
    <row r="61" spans="1:17" s="50" customFormat="1" ht="15.75">
      <c r="A61" s="70"/>
      <c r="B61" s="71"/>
      <c r="C61" s="71"/>
      <c r="D61" s="72"/>
      <c r="E61" s="73"/>
      <c r="F61" s="74"/>
      <c r="G61" s="75"/>
      <c r="H61" s="75"/>
      <c r="I61" s="75"/>
      <c r="J61" s="75"/>
      <c r="K61" s="75"/>
      <c r="L61" s="71"/>
      <c r="M61" s="81"/>
      <c r="N61" s="81"/>
      <c r="O61" s="41"/>
      <c r="P61" s="81"/>
      <c r="Q61" s="74"/>
    </row>
    <row r="62" spans="1:17" s="50" customFormat="1" ht="15.75">
      <c r="A62" s="70"/>
      <c r="B62" s="71"/>
      <c r="C62" s="71"/>
      <c r="D62" s="72"/>
      <c r="E62" s="73"/>
      <c r="F62" s="74"/>
      <c r="G62" s="75"/>
      <c r="H62" s="75"/>
      <c r="I62" s="75"/>
      <c r="J62" s="75"/>
      <c r="K62" s="75"/>
      <c r="L62" s="71"/>
      <c r="M62" s="81"/>
      <c r="N62" s="81"/>
      <c r="O62" s="41"/>
      <c r="P62" s="81"/>
      <c r="Q62" s="74"/>
    </row>
    <row r="63" spans="1:17" s="50" customFormat="1" ht="15.75">
      <c r="A63" s="70"/>
      <c r="B63" s="71"/>
      <c r="C63" s="71"/>
      <c r="D63" s="72"/>
      <c r="E63" s="73"/>
      <c r="F63" s="74"/>
      <c r="G63" s="75"/>
      <c r="H63" s="75"/>
      <c r="I63" s="75"/>
      <c r="J63" s="75"/>
      <c r="K63" s="75"/>
      <c r="L63" s="71"/>
      <c r="M63" s="81"/>
      <c r="N63" s="81"/>
      <c r="O63" s="41"/>
      <c r="P63" s="81"/>
      <c r="Q63" s="74"/>
    </row>
    <row r="64" spans="1:17" s="50" customFormat="1" ht="15.75">
      <c r="A64" s="70"/>
      <c r="B64" s="71"/>
      <c r="C64" s="71"/>
      <c r="D64" s="72"/>
      <c r="E64" s="73"/>
      <c r="F64" s="74"/>
      <c r="G64" s="75"/>
      <c r="H64" s="75"/>
      <c r="I64" s="75"/>
      <c r="J64" s="75"/>
      <c r="K64" s="75"/>
      <c r="L64" s="71"/>
      <c r="M64" s="81"/>
      <c r="N64" s="81"/>
      <c r="O64" s="41"/>
      <c r="P64" s="81"/>
      <c r="Q64" s="74"/>
    </row>
    <row r="65" spans="1:17" s="50" customFormat="1" ht="15.75">
      <c r="A65" s="70"/>
      <c r="B65" s="71"/>
      <c r="C65" s="71"/>
      <c r="D65" s="72"/>
      <c r="E65" s="73"/>
      <c r="F65" s="74"/>
      <c r="G65" s="75"/>
      <c r="H65" s="75"/>
      <c r="I65" s="75"/>
      <c r="J65" s="75"/>
      <c r="K65" s="75"/>
      <c r="L65" s="71"/>
      <c r="M65" s="81"/>
      <c r="N65" s="81"/>
      <c r="O65" s="41"/>
      <c r="P65" s="81"/>
      <c r="Q65" s="74"/>
    </row>
    <row r="66" spans="1:17" s="50" customFormat="1" ht="15.75">
      <c r="A66" s="70"/>
      <c r="B66" s="71"/>
      <c r="C66" s="71"/>
      <c r="D66" s="72"/>
      <c r="E66" s="73"/>
      <c r="F66" s="74"/>
      <c r="G66" s="75"/>
      <c r="H66" s="75"/>
      <c r="I66" s="75"/>
      <c r="J66" s="75"/>
      <c r="K66" s="75"/>
      <c r="L66" s="71"/>
      <c r="M66" s="81"/>
      <c r="N66" s="81"/>
      <c r="O66" s="41"/>
      <c r="P66" s="81"/>
      <c r="Q66" s="74"/>
    </row>
    <row r="67" spans="1:17" s="50" customFormat="1" ht="15.75">
      <c r="A67" s="70"/>
      <c r="B67" s="71"/>
      <c r="C67" s="71"/>
      <c r="D67" s="72"/>
      <c r="E67" s="73"/>
      <c r="F67" s="74"/>
      <c r="G67" s="75"/>
      <c r="H67" s="75"/>
      <c r="I67" s="75"/>
      <c r="J67" s="75"/>
      <c r="K67" s="75"/>
      <c r="L67" s="71"/>
      <c r="M67" s="81"/>
      <c r="N67" s="81"/>
      <c r="O67" s="41"/>
      <c r="P67" s="81"/>
      <c r="Q67" s="74"/>
    </row>
    <row r="68" spans="1:17" s="50" customFormat="1" ht="15.75">
      <c r="A68" s="70"/>
      <c r="B68" s="71"/>
      <c r="C68" s="71"/>
      <c r="D68" s="72"/>
      <c r="E68" s="73"/>
      <c r="F68" s="74"/>
      <c r="G68" s="75"/>
      <c r="H68" s="75"/>
      <c r="I68" s="75"/>
      <c r="J68" s="75"/>
      <c r="K68" s="75"/>
      <c r="L68" s="71"/>
      <c r="M68" s="81"/>
      <c r="N68" s="81"/>
      <c r="O68" s="41"/>
      <c r="P68" s="81"/>
      <c r="Q68" s="74"/>
    </row>
    <row r="69" spans="1:17" s="50" customFormat="1" ht="15.75">
      <c r="A69" s="70"/>
      <c r="B69" s="71"/>
      <c r="C69" s="71"/>
      <c r="D69" s="72"/>
      <c r="E69" s="73"/>
      <c r="F69" s="74"/>
      <c r="G69" s="75"/>
      <c r="H69" s="75"/>
      <c r="I69" s="75"/>
      <c r="J69" s="75"/>
      <c r="K69" s="75"/>
      <c r="L69" s="71"/>
      <c r="M69" s="81"/>
      <c r="N69" s="70"/>
      <c r="O69" s="83"/>
      <c r="P69" s="81"/>
      <c r="Q69" s="74"/>
    </row>
    <row r="70" spans="1:17" s="50" customFormat="1" ht="15.75">
      <c r="A70" s="70"/>
      <c r="B70" s="71"/>
      <c r="C70" s="71"/>
      <c r="D70" s="72"/>
      <c r="E70" s="73"/>
      <c r="F70" s="74"/>
      <c r="G70" s="75"/>
      <c r="H70" s="75"/>
      <c r="I70" s="75"/>
      <c r="J70" s="75"/>
      <c r="K70" s="75"/>
      <c r="L70" s="71"/>
      <c r="M70" s="81"/>
      <c r="N70" s="81"/>
      <c r="O70" s="41"/>
      <c r="P70" s="81"/>
      <c r="Q70" s="74"/>
    </row>
    <row r="71" spans="1:17" s="50" customFormat="1" ht="15.75">
      <c r="A71" s="70"/>
      <c r="B71" s="71"/>
      <c r="C71" s="71"/>
      <c r="D71" s="72"/>
      <c r="E71" s="73"/>
      <c r="F71" s="74"/>
      <c r="G71" s="75"/>
      <c r="H71" s="75"/>
      <c r="I71" s="75"/>
      <c r="J71" s="75"/>
      <c r="K71" s="75"/>
      <c r="L71" s="71"/>
      <c r="M71" s="81"/>
      <c r="N71" s="81"/>
      <c r="O71" s="41"/>
      <c r="P71" s="81"/>
      <c r="Q71" s="74"/>
    </row>
    <row r="72" spans="1:17" s="50" customFormat="1" ht="15.75">
      <c r="A72" s="70"/>
      <c r="B72" s="71"/>
      <c r="C72" s="71"/>
      <c r="D72" s="72"/>
      <c r="E72" s="73"/>
      <c r="F72" s="74"/>
      <c r="G72" s="75"/>
      <c r="H72" s="75"/>
      <c r="I72" s="75"/>
      <c r="J72" s="75"/>
      <c r="K72" s="75"/>
      <c r="L72" s="71"/>
      <c r="M72" s="81"/>
      <c r="N72" s="81"/>
      <c r="O72" s="41"/>
      <c r="P72" s="81"/>
      <c r="Q72" s="74"/>
    </row>
    <row r="73" spans="1:17" s="50" customFormat="1" ht="15.75">
      <c r="A73" s="70"/>
      <c r="B73" s="71"/>
      <c r="C73" s="71"/>
      <c r="D73" s="72"/>
      <c r="E73" s="73"/>
      <c r="F73" s="74"/>
      <c r="G73" s="75"/>
      <c r="H73" s="75"/>
      <c r="I73" s="75"/>
      <c r="J73" s="75"/>
      <c r="K73" s="75"/>
      <c r="L73" s="71"/>
      <c r="M73" s="81"/>
      <c r="N73" s="81"/>
      <c r="O73" s="41"/>
      <c r="P73" s="81"/>
      <c r="Q73" s="74"/>
    </row>
  </sheetData>
  <mergeCells count="2">
    <mergeCell ref="A3:Q4"/>
    <mergeCell ref="I6:K6"/>
  </mergeCells>
  <printOptions horizontalCentered="1" verticalCentered="1"/>
  <pageMargins left="0" right="0" top="0" bottom="0" header="0.31496062992125984" footer="0.31496062992125984"/>
  <pageSetup paperSize="9" scale="43" fitToHeight="2" orientation="landscape" verticalDpi="300" r:id="rId1"/>
  <rowBreaks count="3" manualBreakCount="3">
    <brk id="12" max="16" man="1"/>
    <brk id="18" max="16" man="1"/>
    <brk id="27" max="1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view="pageBreakPreview" zoomScale="71" zoomScaleSheetLayoutView="71" workbookViewId="0">
      <selection activeCell="O20" sqref="O20"/>
    </sheetView>
  </sheetViews>
  <sheetFormatPr defaultRowHeight="14.25"/>
  <cols>
    <col min="1" max="1" width="9.140625" style="136"/>
    <col min="2" max="2" width="50.28515625" style="136" customWidth="1"/>
    <col min="3" max="3" width="11.42578125" style="136" customWidth="1"/>
    <col min="4" max="4" width="13.42578125" style="136" customWidth="1"/>
    <col min="5" max="5" width="12.85546875" style="136" customWidth="1"/>
    <col min="6" max="6" width="11.85546875" style="136" customWidth="1"/>
    <col min="7" max="7" width="11.5703125" style="136" customWidth="1"/>
    <col min="8" max="8" width="11.85546875" style="136" customWidth="1"/>
    <col min="9" max="9" width="12.42578125" style="136" customWidth="1"/>
    <col min="10" max="10" width="15.42578125" style="136" customWidth="1"/>
    <col min="11" max="11" width="13.28515625" style="136" customWidth="1"/>
    <col min="12" max="257" width="9.140625" style="136"/>
    <col min="258" max="258" width="50.28515625" style="136" customWidth="1"/>
    <col min="259" max="259" width="11.42578125" style="136" customWidth="1"/>
    <col min="260" max="260" width="13.42578125" style="136" customWidth="1"/>
    <col min="261" max="261" width="12.85546875" style="136" customWidth="1"/>
    <col min="262" max="262" width="11.85546875" style="136" customWidth="1"/>
    <col min="263" max="263" width="11.5703125" style="136" customWidth="1"/>
    <col min="264" max="264" width="11.85546875" style="136" customWidth="1"/>
    <col min="265" max="265" width="12.42578125" style="136" customWidth="1"/>
    <col min="266" max="266" width="15.42578125" style="136" customWidth="1"/>
    <col min="267" max="267" width="13.28515625" style="136" customWidth="1"/>
    <col min="268" max="513" width="9.140625" style="136"/>
    <col min="514" max="514" width="50.28515625" style="136" customWidth="1"/>
    <col min="515" max="515" width="11.42578125" style="136" customWidth="1"/>
    <col min="516" max="516" width="13.42578125" style="136" customWidth="1"/>
    <col min="517" max="517" width="12.85546875" style="136" customWidth="1"/>
    <col min="518" max="518" width="11.85546875" style="136" customWidth="1"/>
    <col min="519" max="519" width="11.5703125" style="136" customWidth="1"/>
    <col min="520" max="520" width="11.85546875" style="136" customWidth="1"/>
    <col min="521" max="521" width="12.42578125" style="136" customWidth="1"/>
    <col min="522" max="522" width="15.42578125" style="136" customWidth="1"/>
    <col min="523" max="523" width="13.28515625" style="136" customWidth="1"/>
    <col min="524" max="769" width="9.140625" style="136"/>
    <col min="770" max="770" width="50.28515625" style="136" customWidth="1"/>
    <col min="771" max="771" width="11.42578125" style="136" customWidth="1"/>
    <col min="772" max="772" width="13.42578125" style="136" customWidth="1"/>
    <col min="773" max="773" width="12.85546875" style="136" customWidth="1"/>
    <col min="774" max="774" width="11.85546875" style="136" customWidth="1"/>
    <col min="775" max="775" width="11.5703125" style="136" customWidth="1"/>
    <col min="776" max="776" width="11.85546875" style="136" customWidth="1"/>
    <col min="777" max="777" width="12.42578125" style="136" customWidth="1"/>
    <col min="778" max="778" width="15.42578125" style="136" customWidth="1"/>
    <col min="779" max="779" width="13.28515625" style="136" customWidth="1"/>
    <col min="780" max="1025" width="9.140625" style="136"/>
    <col min="1026" max="1026" width="50.28515625" style="136" customWidth="1"/>
    <col min="1027" max="1027" width="11.42578125" style="136" customWidth="1"/>
    <col min="1028" max="1028" width="13.42578125" style="136" customWidth="1"/>
    <col min="1029" max="1029" width="12.85546875" style="136" customWidth="1"/>
    <col min="1030" max="1030" width="11.85546875" style="136" customWidth="1"/>
    <col min="1031" max="1031" width="11.5703125" style="136" customWidth="1"/>
    <col min="1032" max="1032" width="11.85546875" style="136" customWidth="1"/>
    <col min="1033" max="1033" width="12.42578125" style="136" customWidth="1"/>
    <col min="1034" max="1034" width="15.42578125" style="136" customWidth="1"/>
    <col min="1035" max="1035" width="13.28515625" style="136" customWidth="1"/>
    <col min="1036" max="1281" width="9.140625" style="136"/>
    <col min="1282" max="1282" width="50.28515625" style="136" customWidth="1"/>
    <col min="1283" max="1283" width="11.42578125" style="136" customWidth="1"/>
    <col min="1284" max="1284" width="13.42578125" style="136" customWidth="1"/>
    <col min="1285" max="1285" width="12.85546875" style="136" customWidth="1"/>
    <col min="1286" max="1286" width="11.85546875" style="136" customWidth="1"/>
    <col min="1287" max="1287" width="11.5703125" style="136" customWidth="1"/>
    <col min="1288" max="1288" width="11.85546875" style="136" customWidth="1"/>
    <col min="1289" max="1289" width="12.42578125" style="136" customWidth="1"/>
    <col min="1290" max="1290" width="15.42578125" style="136" customWidth="1"/>
    <col min="1291" max="1291" width="13.28515625" style="136" customWidth="1"/>
    <col min="1292" max="1537" width="9.140625" style="136"/>
    <col min="1538" max="1538" width="50.28515625" style="136" customWidth="1"/>
    <col min="1539" max="1539" width="11.42578125" style="136" customWidth="1"/>
    <col min="1540" max="1540" width="13.42578125" style="136" customWidth="1"/>
    <col min="1541" max="1541" width="12.85546875" style="136" customWidth="1"/>
    <col min="1542" max="1542" width="11.85546875" style="136" customWidth="1"/>
    <col min="1543" max="1543" width="11.5703125" style="136" customWidth="1"/>
    <col min="1544" max="1544" width="11.85546875" style="136" customWidth="1"/>
    <col min="1545" max="1545" width="12.42578125" style="136" customWidth="1"/>
    <col min="1546" max="1546" width="15.42578125" style="136" customWidth="1"/>
    <col min="1547" max="1547" width="13.28515625" style="136" customWidth="1"/>
    <col min="1548" max="1793" width="9.140625" style="136"/>
    <col min="1794" max="1794" width="50.28515625" style="136" customWidth="1"/>
    <col min="1795" max="1795" width="11.42578125" style="136" customWidth="1"/>
    <col min="1796" max="1796" width="13.42578125" style="136" customWidth="1"/>
    <col min="1797" max="1797" width="12.85546875" style="136" customWidth="1"/>
    <col min="1798" max="1798" width="11.85546875" style="136" customWidth="1"/>
    <col min="1799" max="1799" width="11.5703125" style="136" customWidth="1"/>
    <col min="1800" max="1800" width="11.85546875" style="136" customWidth="1"/>
    <col min="1801" max="1801" width="12.42578125" style="136" customWidth="1"/>
    <col min="1802" max="1802" width="15.42578125" style="136" customWidth="1"/>
    <col min="1803" max="1803" width="13.28515625" style="136" customWidth="1"/>
    <col min="1804" max="2049" width="9.140625" style="136"/>
    <col min="2050" max="2050" width="50.28515625" style="136" customWidth="1"/>
    <col min="2051" max="2051" width="11.42578125" style="136" customWidth="1"/>
    <col min="2052" max="2052" width="13.42578125" style="136" customWidth="1"/>
    <col min="2053" max="2053" width="12.85546875" style="136" customWidth="1"/>
    <col min="2054" max="2054" width="11.85546875" style="136" customWidth="1"/>
    <col min="2055" max="2055" width="11.5703125" style="136" customWidth="1"/>
    <col min="2056" max="2056" width="11.85546875" style="136" customWidth="1"/>
    <col min="2057" max="2057" width="12.42578125" style="136" customWidth="1"/>
    <col min="2058" max="2058" width="15.42578125" style="136" customWidth="1"/>
    <col min="2059" max="2059" width="13.28515625" style="136" customWidth="1"/>
    <col min="2060" max="2305" width="9.140625" style="136"/>
    <col min="2306" max="2306" width="50.28515625" style="136" customWidth="1"/>
    <col min="2307" max="2307" width="11.42578125" style="136" customWidth="1"/>
    <col min="2308" max="2308" width="13.42578125" style="136" customWidth="1"/>
    <col min="2309" max="2309" width="12.85546875" style="136" customWidth="1"/>
    <col min="2310" max="2310" width="11.85546875" style="136" customWidth="1"/>
    <col min="2311" max="2311" width="11.5703125" style="136" customWidth="1"/>
    <col min="2312" max="2312" width="11.85546875" style="136" customWidth="1"/>
    <col min="2313" max="2313" width="12.42578125" style="136" customWidth="1"/>
    <col min="2314" max="2314" width="15.42578125" style="136" customWidth="1"/>
    <col min="2315" max="2315" width="13.28515625" style="136" customWidth="1"/>
    <col min="2316" max="2561" width="9.140625" style="136"/>
    <col min="2562" max="2562" width="50.28515625" style="136" customWidth="1"/>
    <col min="2563" max="2563" width="11.42578125" style="136" customWidth="1"/>
    <col min="2564" max="2564" width="13.42578125" style="136" customWidth="1"/>
    <col min="2565" max="2565" width="12.85546875" style="136" customWidth="1"/>
    <col min="2566" max="2566" width="11.85546875" style="136" customWidth="1"/>
    <col min="2567" max="2567" width="11.5703125" style="136" customWidth="1"/>
    <col min="2568" max="2568" width="11.85546875" style="136" customWidth="1"/>
    <col min="2569" max="2569" width="12.42578125" style="136" customWidth="1"/>
    <col min="2570" max="2570" width="15.42578125" style="136" customWidth="1"/>
    <col min="2571" max="2571" width="13.28515625" style="136" customWidth="1"/>
    <col min="2572" max="2817" width="9.140625" style="136"/>
    <col min="2818" max="2818" width="50.28515625" style="136" customWidth="1"/>
    <col min="2819" max="2819" width="11.42578125" style="136" customWidth="1"/>
    <col min="2820" max="2820" width="13.42578125" style="136" customWidth="1"/>
    <col min="2821" max="2821" width="12.85546875" style="136" customWidth="1"/>
    <col min="2822" max="2822" width="11.85546875" style="136" customWidth="1"/>
    <col min="2823" max="2823" width="11.5703125" style="136" customWidth="1"/>
    <col min="2824" max="2824" width="11.85546875" style="136" customWidth="1"/>
    <col min="2825" max="2825" width="12.42578125" style="136" customWidth="1"/>
    <col min="2826" max="2826" width="15.42578125" style="136" customWidth="1"/>
    <col min="2827" max="2827" width="13.28515625" style="136" customWidth="1"/>
    <col min="2828" max="3073" width="9.140625" style="136"/>
    <col min="3074" max="3074" width="50.28515625" style="136" customWidth="1"/>
    <col min="3075" max="3075" width="11.42578125" style="136" customWidth="1"/>
    <col min="3076" max="3076" width="13.42578125" style="136" customWidth="1"/>
    <col min="3077" max="3077" width="12.85546875" style="136" customWidth="1"/>
    <col min="3078" max="3078" width="11.85546875" style="136" customWidth="1"/>
    <col min="3079" max="3079" width="11.5703125" style="136" customWidth="1"/>
    <col min="3080" max="3080" width="11.85546875" style="136" customWidth="1"/>
    <col min="3081" max="3081" width="12.42578125" style="136" customWidth="1"/>
    <col min="3082" max="3082" width="15.42578125" style="136" customWidth="1"/>
    <col min="3083" max="3083" width="13.28515625" style="136" customWidth="1"/>
    <col min="3084" max="3329" width="9.140625" style="136"/>
    <col min="3330" max="3330" width="50.28515625" style="136" customWidth="1"/>
    <col min="3331" max="3331" width="11.42578125" style="136" customWidth="1"/>
    <col min="3332" max="3332" width="13.42578125" style="136" customWidth="1"/>
    <col min="3333" max="3333" width="12.85546875" style="136" customWidth="1"/>
    <col min="3334" max="3334" width="11.85546875" style="136" customWidth="1"/>
    <col min="3335" max="3335" width="11.5703125" style="136" customWidth="1"/>
    <col min="3336" max="3336" width="11.85546875" style="136" customWidth="1"/>
    <col min="3337" max="3337" width="12.42578125" style="136" customWidth="1"/>
    <col min="3338" max="3338" width="15.42578125" style="136" customWidth="1"/>
    <col min="3339" max="3339" width="13.28515625" style="136" customWidth="1"/>
    <col min="3340" max="3585" width="9.140625" style="136"/>
    <col min="3586" max="3586" width="50.28515625" style="136" customWidth="1"/>
    <col min="3587" max="3587" width="11.42578125" style="136" customWidth="1"/>
    <col min="3588" max="3588" width="13.42578125" style="136" customWidth="1"/>
    <col min="3589" max="3589" width="12.85546875" style="136" customWidth="1"/>
    <col min="3590" max="3590" width="11.85546875" style="136" customWidth="1"/>
    <col min="3591" max="3591" width="11.5703125" style="136" customWidth="1"/>
    <col min="3592" max="3592" width="11.85546875" style="136" customWidth="1"/>
    <col min="3593" max="3593" width="12.42578125" style="136" customWidth="1"/>
    <col min="3594" max="3594" width="15.42578125" style="136" customWidth="1"/>
    <col min="3595" max="3595" width="13.28515625" style="136" customWidth="1"/>
    <col min="3596" max="3841" width="9.140625" style="136"/>
    <col min="3842" max="3842" width="50.28515625" style="136" customWidth="1"/>
    <col min="3843" max="3843" width="11.42578125" style="136" customWidth="1"/>
    <col min="3844" max="3844" width="13.42578125" style="136" customWidth="1"/>
    <col min="3845" max="3845" width="12.85546875" style="136" customWidth="1"/>
    <col min="3846" max="3846" width="11.85546875" style="136" customWidth="1"/>
    <col min="3847" max="3847" width="11.5703125" style="136" customWidth="1"/>
    <col min="3848" max="3848" width="11.85546875" style="136" customWidth="1"/>
    <col min="3849" max="3849" width="12.42578125" style="136" customWidth="1"/>
    <col min="3850" max="3850" width="15.42578125" style="136" customWidth="1"/>
    <col min="3851" max="3851" width="13.28515625" style="136" customWidth="1"/>
    <col min="3852" max="4097" width="9.140625" style="136"/>
    <col min="4098" max="4098" width="50.28515625" style="136" customWidth="1"/>
    <col min="4099" max="4099" width="11.42578125" style="136" customWidth="1"/>
    <col min="4100" max="4100" width="13.42578125" style="136" customWidth="1"/>
    <col min="4101" max="4101" width="12.85546875" style="136" customWidth="1"/>
    <col min="4102" max="4102" width="11.85546875" style="136" customWidth="1"/>
    <col min="4103" max="4103" width="11.5703125" style="136" customWidth="1"/>
    <col min="4104" max="4104" width="11.85546875" style="136" customWidth="1"/>
    <col min="4105" max="4105" width="12.42578125" style="136" customWidth="1"/>
    <col min="4106" max="4106" width="15.42578125" style="136" customWidth="1"/>
    <col min="4107" max="4107" width="13.28515625" style="136" customWidth="1"/>
    <col min="4108" max="4353" width="9.140625" style="136"/>
    <col min="4354" max="4354" width="50.28515625" style="136" customWidth="1"/>
    <col min="4355" max="4355" width="11.42578125" style="136" customWidth="1"/>
    <col min="4356" max="4356" width="13.42578125" style="136" customWidth="1"/>
    <col min="4357" max="4357" width="12.85546875" style="136" customWidth="1"/>
    <col min="4358" max="4358" width="11.85546875" style="136" customWidth="1"/>
    <col min="4359" max="4359" width="11.5703125" style="136" customWidth="1"/>
    <col min="4360" max="4360" width="11.85546875" style="136" customWidth="1"/>
    <col min="4361" max="4361" width="12.42578125" style="136" customWidth="1"/>
    <col min="4362" max="4362" width="15.42578125" style="136" customWidth="1"/>
    <col min="4363" max="4363" width="13.28515625" style="136" customWidth="1"/>
    <col min="4364" max="4609" width="9.140625" style="136"/>
    <col min="4610" max="4610" width="50.28515625" style="136" customWidth="1"/>
    <col min="4611" max="4611" width="11.42578125" style="136" customWidth="1"/>
    <col min="4612" max="4612" width="13.42578125" style="136" customWidth="1"/>
    <col min="4613" max="4613" width="12.85546875" style="136" customWidth="1"/>
    <col min="4614" max="4614" width="11.85546875" style="136" customWidth="1"/>
    <col min="4615" max="4615" width="11.5703125" style="136" customWidth="1"/>
    <col min="4616" max="4616" width="11.85546875" style="136" customWidth="1"/>
    <col min="4617" max="4617" width="12.42578125" style="136" customWidth="1"/>
    <col min="4618" max="4618" width="15.42578125" style="136" customWidth="1"/>
    <col min="4619" max="4619" width="13.28515625" style="136" customWidth="1"/>
    <col min="4620" max="4865" width="9.140625" style="136"/>
    <col min="4866" max="4866" width="50.28515625" style="136" customWidth="1"/>
    <col min="4867" max="4867" width="11.42578125" style="136" customWidth="1"/>
    <col min="4868" max="4868" width="13.42578125" style="136" customWidth="1"/>
    <col min="4869" max="4869" width="12.85546875" style="136" customWidth="1"/>
    <col min="4870" max="4870" width="11.85546875" style="136" customWidth="1"/>
    <col min="4871" max="4871" width="11.5703125" style="136" customWidth="1"/>
    <col min="4872" max="4872" width="11.85546875" style="136" customWidth="1"/>
    <col min="4873" max="4873" width="12.42578125" style="136" customWidth="1"/>
    <col min="4874" max="4874" width="15.42578125" style="136" customWidth="1"/>
    <col min="4875" max="4875" width="13.28515625" style="136" customWidth="1"/>
    <col min="4876" max="5121" width="9.140625" style="136"/>
    <col min="5122" max="5122" width="50.28515625" style="136" customWidth="1"/>
    <col min="5123" max="5123" width="11.42578125" style="136" customWidth="1"/>
    <col min="5124" max="5124" width="13.42578125" style="136" customWidth="1"/>
    <col min="5125" max="5125" width="12.85546875" style="136" customWidth="1"/>
    <col min="5126" max="5126" width="11.85546875" style="136" customWidth="1"/>
    <col min="5127" max="5127" width="11.5703125" style="136" customWidth="1"/>
    <col min="5128" max="5128" width="11.85546875" style="136" customWidth="1"/>
    <col min="5129" max="5129" width="12.42578125" style="136" customWidth="1"/>
    <col min="5130" max="5130" width="15.42578125" style="136" customWidth="1"/>
    <col min="5131" max="5131" width="13.28515625" style="136" customWidth="1"/>
    <col min="5132" max="5377" width="9.140625" style="136"/>
    <col min="5378" max="5378" width="50.28515625" style="136" customWidth="1"/>
    <col min="5379" max="5379" width="11.42578125" style="136" customWidth="1"/>
    <col min="5380" max="5380" width="13.42578125" style="136" customWidth="1"/>
    <col min="5381" max="5381" width="12.85546875" style="136" customWidth="1"/>
    <col min="5382" max="5382" width="11.85546875" style="136" customWidth="1"/>
    <col min="5383" max="5383" width="11.5703125" style="136" customWidth="1"/>
    <col min="5384" max="5384" width="11.85546875" style="136" customWidth="1"/>
    <col min="5385" max="5385" width="12.42578125" style="136" customWidth="1"/>
    <col min="5386" max="5386" width="15.42578125" style="136" customWidth="1"/>
    <col min="5387" max="5387" width="13.28515625" style="136" customWidth="1"/>
    <col min="5388" max="5633" width="9.140625" style="136"/>
    <col min="5634" max="5634" width="50.28515625" style="136" customWidth="1"/>
    <col min="5635" max="5635" width="11.42578125" style="136" customWidth="1"/>
    <col min="5636" max="5636" width="13.42578125" style="136" customWidth="1"/>
    <col min="5637" max="5637" width="12.85546875" style="136" customWidth="1"/>
    <col min="5638" max="5638" width="11.85546875" style="136" customWidth="1"/>
    <col min="5639" max="5639" width="11.5703125" style="136" customWidth="1"/>
    <col min="5640" max="5640" width="11.85546875" style="136" customWidth="1"/>
    <col min="5641" max="5641" width="12.42578125" style="136" customWidth="1"/>
    <col min="5642" max="5642" width="15.42578125" style="136" customWidth="1"/>
    <col min="5643" max="5643" width="13.28515625" style="136" customWidth="1"/>
    <col min="5644" max="5889" width="9.140625" style="136"/>
    <col min="5890" max="5890" width="50.28515625" style="136" customWidth="1"/>
    <col min="5891" max="5891" width="11.42578125" style="136" customWidth="1"/>
    <col min="5892" max="5892" width="13.42578125" style="136" customWidth="1"/>
    <col min="5893" max="5893" width="12.85546875" style="136" customWidth="1"/>
    <col min="5894" max="5894" width="11.85546875" style="136" customWidth="1"/>
    <col min="5895" max="5895" width="11.5703125" style="136" customWidth="1"/>
    <col min="5896" max="5896" width="11.85546875" style="136" customWidth="1"/>
    <col min="5897" max="5897" width="12.42578125" style="136" customWidth="1"/>
    <col min="5898" max="5898" width="15.42578125" style="136" customWidth="1"/>
    <col min="5899" max="5899" width="13.28515625" style="136" customWidth="1"/>
    <col min="5900" max="6145" width="9.140625" style="136"/>
    <col min="6146" max="6146" width="50.28515625" style="136" customWidth="1"/>
    <col min="6147" max="6147" width="11.42578125" style="136" customWidth="1"/>
    <col min="6148" max="6148" width="13.42578125" style="136" customWidth="1"/>
    <col min="6149" max="6149" width="12.85546875" style="136" customWidth="1"/>
    <col min="6150" max="6150" width="11.85546875" style="136" customWidth="1"/>
    <col min="6151" max="6151" width="11.5703125" style="136" customWidth="1"/>
    <col min="6152" max="6152" width="11.85546875" style="136" customWidth="1"/>
    <col min="6153" max="6153" width="12.42578125" style="136" customWidth="1"/>
    <col min="6154" max="6154" width="15.42578125" style="136" customWidth="1"/>
    <col min="6155" max="6155" width="13.28515625" style="136" customWidth="1"/>
    <col min="6156" max="6401" width="9.140625" style="136"/>
    <col min="6402" max="6402" width="50.28515625" style="136" customWidth="1"/>
    <col min="6403" max="6403" width="11.42578125" style="136" customWidth="1"/>
    <col min="6404" max="6404" width="13.42578125" style="136" customWidth="1"/>
    <col min="6405" max="6405" width="12.85546875" style="136" customWidth="1"/>
    <col min="6406" max="6406" width="11.85546875" style="136" customWidth="1"/>
    <col min="6407" max="6407" width="11.5703125" style="136" customWidth="1"/>
    <col min="6408" max="6408" width="11.85546875" style="136" customWidth="1"/>
    <col min="6409" max="6409" width="12.42578125" style="136" customWidth="1"/>
    <col min="6410" max="6410" width="15.42578125" style="136" customWidth="1"/>
    <col min="6411" max="6411" width="13.28515625" style="136" customWidth="1"/>
    <col min="6412" max="6657" width="9.140625" style="136"/>
    <col min="6658" max="6658" width="50.28515625" style="136" customWidth="1"/>
    <col min="6659" max="6659" width="11.42578125" style="136" customWidth="1"/>
    <col min="6660" max="6660" width="13.42578125" style="136" customWidth="1"/>
    <col min="6661" max="6661" width="12.85546875" style="136" customWidth="1"/>
    <col min="6662" max="6662" width="11.85546875" style="136" customWidth="1"/>
    <col min="6663" max="6663" width="11.5703125" style="136" customWidth="1"/>
    <col min="6664" max="6664" width="11.85546875" style="136" customWidth="1"/>
    <col min="6665" max="6665" width="12.42578125" style="136" customWidth="1"/>
    <col min="6666" max="6666" width="15.42578125" style="136" customWidth="1"/>
    <col min="6667" max="6667" width="13.28515625" style="136" customWidth="1"/>
    <col min="6668" max="6913" width="9.140625" style="136"/>
    <col min="6914" max="6914" width="50.28515625" style="136" customWidth="1"/>
    <col min="6915" max="6915" width="11.42578125" style="136" customWidth="1"/>
    <col min="6916" max="6916" width="13.42578125" style="136" customWidth="1"/>
    <col min="6917" max="6917" width="12.85546875" style="136" customWidth="1"/>
    <col min="6918" max="6918" width="11.85546875" style="136" customWidth="1"/>
    <col min="6919" max="6919" width="11.5703125" style="136" customWidth="1"/>
    <col min="6920" max="6920" width="11.85546875" style="136" customWidth="1"/>
    <col min="6921" max="6921" width="12.42578125" style="136" customWidth="1"/>
    <col min="6922" max="6922" width="15.42578125" style="136" customWidth="1"/>
    <col min="6923" max="6923" width="13.28515625" style="136" customWidth="1"/>
    <col min="6924" max="7169" width="9.140625" style="136"/>
    <col min="7170" max="7170" width="50.28515625" style="136" customWidth="1"/>
    <col min="7171" max="7171" width="11.42578125" style="136" customWidth="1"/>
    <col min="7172" max="7172" width="13.42578125" style="136" customWidth="1"/>
    <col min="7173" max="7173" width="12.85546875" style="136" customWidth="1"/>
    <col min="7174" max="7174" width="11.85546875" style="136" customWidth="1"/>
    <col min="7175" max="7175" width="11.5703125" style="136" customWidth="1"/>
    <col min="7176" max="7176" width="11.85546875" style="136" customWidth="1"/>
    <col min="7177" max="7177" width="12.42578125" style="136" customWidth="1"/>
    <col min="7178" max="7178" width="15.42578125" style="136" customWidth="1"/>
    <col min="7179" max="7179" width="13.28515625" style="136" customWidth="1"/>
    <col min="7180" max="7425" width="9.140625" style="136"/>
    <col min="7426" max="7426" width="50.28515625" style="136" customWidth="1"/>
    <col min="7427" max="7427" width="11.42578125" style="136" customWidth="1"/>
    <col min="7428" max="7428" width="13.42578125" style="136" customWidth="1"/>
    <col min="7429" max="7429" width="12.85546875" style="136" customWidth="1"/>
    <col min="7430" max="7430" width="11.85546875" style="136" customWidth="1"/>
    <col min="7431" max="7431" width="11.5703125" style="136" customWidth="1"/>
    <col min="7432" max="7432" width="11.85546875" style="136" customWidth="1"/>
    <col min="7433" max="7433" width="12.42578125" style="136" customWidth="1"/>
    <col min="7434" max="7434" width="15.42578125" style="136" customWidth="1"/>
    <col min="7435" max="7435" width="13.28515625" style="136" customWidth="1"/>
    <col min="7436" max="7681" width="9.140625" style="136"/>
    <col min="7682" max="7682" width="50.28515625" style="136" customWidth="1"/>
    <col min="7683" max="7683" width="11.42578125" style="136" customWidth="1"/>
    <col min="7684" max="7684" width="13.42578125" style="136" customWidth="1"/>
    <col min="7685" max="7685" width="12.85546875" style="136" customWidth="1"/>
    <col min="7686" max="7686" width="11.85546875" style="136" customWidth="1"/>
    <col min="7687" max="7687" width="11.5703125" style="136" customWidth="1"/>
    <col min="7688" max="7688" width="11.85546875" style="136" customWidth="1"/>
    <col min="7689" max="7689" width="12.42578125" style="136" customWidth="1"/>
    <col min="7690" max="7690" width="15.42578125" style="136" customWidth="1"/>
    <col min="7691" max="7691" width="13.28515625" style="136" customWidth="1"/>
    <col min="7692" max="7937" width="9.140625" style="136"/>
    <col min="7938" max="7938" width="50.28515625" style="136" customWidth="1"/>
    <col min="7939" max="7939" width="11.42578125" style="136" customWidth="1"/>
    <col min="7940" max="7940" width="13.42578125" style="136" customWidth="1"/>
    <col min="7941" max="7941" width="12.85546875" style="136" customWidth="1"/>
    <col min="7942" max="7942" width="11.85546875" style="136" customWidth="1"/>
    <col min="7943" max="7943" width="11.5703125" style="136" customWidth="1"/>
    <col min="7944" max="7944" width="11.85546875" style="136" customWidth="1"/>
    <col min="7945" max="7945" width="12.42578125" style="136" customWidth="1"/>
    <col min="7946" max="7946" width="15.42578125" style="136" customWidth="1"/>
    <col min="7947" max="7947" width="13.28515625" style="136" customWidth="1"/>
    <col min="7948" max="8193" width="9.140625" style="136"/>
    <col min="8194" max="8194" width="50.28515625" style="136" customWidth="1"/>
    <col min="8195" max="8195" width="11.42578125" style="136" customWidth="1"/>
    <col min="8196" max="8196" width="13.42578125" style="136" customWidth="1"/>
    <col min="8197" max="8197" width="12.85546875" style="136" customWidth="1"/>
    <col min="8198" max="8198" width="11.85546875" style="136" customWidth="1"/>
    <col min="8199" max="8199" width="11.5703125" style="136" customWidth="1"/>
    <col min="8200" max="8200" width="11.85546875" style="136" customWidth="1"/>
    <col min="8201" max="8201" width="12.42578125" style="136" customWidth="1"/>
    <col min="8202" max="8202" width="15.42578125" style="136" customWidth="1"/>
    <col min="8203" max="8203" width="13.28515625" style="136" customWidth="1"/>
    <col min="8204" max="8449" width="9.140625" style="136"/>
    <col min="8450" max="8450" width="50.28515625" style="136" customWidth="1"/>
    <col min="8451" max="8451" width="11.42578125" style="136" customWidth="1"/>
    <col min="8452" max="8452" width="13.42578125" style="136" customWidth="1"/>
    <col min="8453" max="8453" width="12.85546875" style="136" customWidth="1"/>
    <col min="8454" max="8454" width="11.85546875" style="136" customWidth="1"/>
    <col min="8455" max="8455" width="11.5703125" style="136" customWidth="1"/>
    <col min="8456" max="8456" width="11.85546875" style="136" customWidth="1"/>
    <col min="8457" max="8457" width="12.42578125" style="136" customWidth="1"/>
    <col min="8458" max="8458" width="15.42578125" style="136" customWidth="1"/>
    <col min="8459" max="8459" width="13.28515625" style="136" customWidth="1"/>
    <col min="8460" max="8705" width="9.140625" style="136"/>
    <col min="8706" max="8706" width="50.28515625" style="136" customWidth="1"/>
    <col min="8707" max="8707" width="11.42578125" style="136" customWidth="1"/>
    <col min="8708" max="8708" width="13.42578125" style="136" customWidth="1"/>
    <col min="8709" max="8709" width="12.85546875" style="136" customWidth="1"/>
    <col min="8710" max="8710" width="11.85546875" style="136" customWidth="1"/>
    <col min="8711" max="8711" width="11.5703125" style="136" customWidth="1"/>
    <col min="8712" max="8712" width="11.85546875" style="136" customWidth="1"/>
    <col min="8713" max="8713" width="12.42578125" style="136" customWidth="1"/>
    <col min="8714" max="8714" width="15.42578125" style="136" customWidth="1"/>
    <col min="8715" max="8715" width="13.28515625" style="136" customWidth="1"/>
    <col min="8716" max="8961" width="9.140625" style="136"/>
    <col min="8962" max="8962" width="50.28515625" style="136" customWidth="1"/>
    <col min="8963" max="8963" width="11.42578125" style="136" customWidth="1"/>
    <col min="8964" max="8964" width="13.42578125" style="136" customWidth="1"/>
    <col min="8965" max="8965" width="12.85546875" style="136" customWidth="1"/>
    <col min="8966" max="8966" width="11.85546875" style="136" customWidth="1"/>
    <col min="8967" max="8967" width="11.5703125" style="136" customWidth="1"/>
    <col min="8968" max="8968" width="11.85546875" style="136" customWidth="1"/>
    <col min="8969" max="8969" width="12.42578125" style="136" customWidth="1"/>
    <col min="8970" max="8970" width="15.42578125" style="136" customWidth="1"/>
    <col min="8971" max="8971" width="13.28515625" style="136" customWidth="1"/>
    <col min="8972" max="9217" width="9.140625" style="136"/>
    <col min="9218" max="9218" width="50.28515625" style="136" customWidth="1"/>
    <col min="9219" max="9219" width="11.42578125" style="136" customWidth="1"/>
    <col min="9220" max="9220" width="13.42578125" style="136" customWidth="1"/>
    <col min="9221" max="9221" width="12.85546875" style="136" customWidth="1"/>
    <col min="9222" max="9222" width="11.85546875" style="136" customWidth="1"/>
    <col min="9223" max="9223" width="11.5703125" style="136" customWidth="1"/>
    <col min="9224" max="9224" width="11.85546875" style="136" customWidth="1"/>
    <col min="9225" max="9225" width="12.42578125" style="136" customWidth="1"/>
    <col min="9226" max="9226" width="15.42578125" style="136" customWidth="1"/>
    <col min="9227" max="9227" width="13.28515625" style="136" customWidth="1"/>
    <col min="9228" max="9473" width="9.140625" style="136"/>
    <col min="9474" max="9474" width="50.28515625" style="136" customWidth="1"/>
    <col min="9475" max="9475" width="11.42578125" style="136" customWidth="1"/>
    <col min="9476" max="9476" width="13.42578125" style="136" customWidth="1"/>
    <col min="9477" max="9477" width="12.85546875" style="136" customWidth="1"/>
    <col min="9478" max="9478" width="11.85546875" style="136" customWidth="1"/>
    <col min="9479" max="9479" width="11.5703125" style="136" customWidth="1"/>
    <col min="9480" max="9480" width="11.85546875" style="136" customWidth="1"/>
    <col min="9481" max="9481" width="12.42578125" style="136" customWidth="1"/>
    <col min="9482" max="9482" width="15.42578125" style="136" customWidth="1"/>
    <col min="9483" max="9483" width="13.28515625" style="136" customWidth="1"/>
    <col min="9484" max="9729" width="9.140625" style="136"/>
    <col min="9730" max="9730" width="50.28515625" style="136" customWidth="1"/>
    <col min="9731" max="9731" width="11.42578125" style="136" customWidth="1"/>
    <col min="9732" max="9732" width="13.42578125" style="136" customWidth="1"/>
    <col min="9733" max="9733" width="12.85546875" style="136" customWidth="1"/>
    <col min="9734" max="9734" width="11.85546875" style="136" customWidth="1"/>
    <col min="9735" max="9735" width="11.5703125" style="136" customWidth="1"/>
    <col min="9736" max="9736" width="11.85546875" style="136" customWidth="1"/>
    <col min="9737" max="9737" width="12.42578125" style="136" customWidth="1"/>
    <col min="9738" max="9738" width="15.42578125" style="136" customWidth="1"/>
    <col min="9739" max="9739" width="13.28515625" style="136" customWidth="1"/>
    <col min="9740" max="9985" width="9.140625" style="136"/>
    <col min="9986" max="9986" width="50.28515625" style="136" customWidth="1"/>
    <col min="9987" max="9987" width="11.42578125" style="136" customWidth="1"/>
    <col min="9988" max="9988" width="13.42578125" style="136" customWidth="1"/>
    <col min="9989" max="9989" width="12.85546875" style="136" customWidth="1"/>
    <col min="9990" max="9990" width="11.85546875" style="136" customWidth="1"/>
    <col min="9991" max="9991" width="11.5703125" style="136" customWidth="1"/>
    <col min="9992" max="9992" width="11.85546875" style="136" customWidth="1"/>
    <col min="9993" max="9993" width="12.42578125" style="136" customWidth="1"/>
    <col min="9994" max="9994" width="15.42578125" style="136" customWidth="1"/>
    <col min="9995" max="9995" width="13.28515625" style="136" customWidth="1"/>
    <col min="9996" max="10241" width="9.140625" style="136"/>
    <col min="10242" max="10242" width="50.28515625" style="136" customWidth="1"/>
    <col min="10243" max="10243" width="11.42578125" style="136" customWidth="1"/>
    <col min="10244" max="10244" width="13.42578125" style="136" customWidth="1"/>
    <col min="10245" max="10245" width="12.85546875" style="136" customWidth="1"/>
    <col min="10246" max="10246" width="11.85546875" style="136" customWidth="1"/>
    <col min="10247" max="10247" width="11.5703125" style="136" customWidth="1"/>
    <col min="10248" max="10248" width="11.85546875" style="136" customWidth="1"/>
    <col min="10249" max="10249" width="12.42578125" style="136" customWidth="1"/>
    <col min="10250" max="10250" width="15.42578125" style="136" customWidth="1"/>
    <col min="10251" max="10251" width="13.28515625" style="136" customWidth="1"/>
    <col min="10252" max="10497" width="9.140625" style="136"/>
    <col min="10498" max="10498" width="50.28515625" style="136" customWidth="1"/>
    <col min="10499" max="10499" width="11.42578125" style="136" customWidth="1"/>
    <col min="10500" max="10500" width="13.42578125" style="136" customWidth="1"/>
    <col min="10501" max="10501" width="12.85546875" style="136" customWidth="1"/>
    <col min="10502" max="10502" width="11.85546875" style="136" customWidth="1"/>
    <col min="10503" max="10503" width="11.5703125" style="136" customWidth="1"/>
    <col min="10504" max="10504" width="11.85546875" style="136" customWidth="1"/>
    <col min="10505" max="10505" width="12.42578125" style="136" customWidth="1"/>
    <col min="10506" max="10506" width="15.42578125" style="136" customWidth="1"/>
    <col min="10507" max="10507" width="13.28515625" style="136" customWidth="1"/>
    <col min="10508" max="10753" width="9.140625" style="136"/>
    <col min="10754" max="10754" width="50.28515625" style="136" customWidth="1"/>
    <col min="10755" max="10755" width="11.42578125" style="136" customWidth="1"/>
    <col min="10756" max="10756" width="13.42578125" style="136" customWidth="1"/>
    <col min="10757" max="10757" width="12.85546875" style="136" customWidth="1"/>
    <col min="10758" max="10758" width="11.85546875" style="136" customWidth="1"/>
    <col min="10759" max="10759" width="11.5703125" style="136" customWidth="1"/>
    <col min="10760" max="10760" width="11.85546875" style="136" customWidth="1"/>
    <col min="10761" max="10761" width="12.42578125" style="136" customWidth="1"/>
    <col min="10762" max="10762" width="15.42578125" style="136" customWidth="1"/>
    <col min="10763" max="10763" width="13.28515625" style="136" customWidth="1"/>
    <col min="10764" max="11009" width="9.140625" style="136"/>
    <col min="11010" max="11010" width="50.28515625" style="136" customWidth="1"/>
    <col min="11011" max="11011" width="11.42578125" style="136" customWidth="1"/>
    <col min="11012" max="11012" width="13.42578125" style="136" customWidth="1"/>
    <col min="11013" max="11013" width="12.85546875" style="136" customWidth="1"/>
    <col min="11014" max="11014" width="11.85546875" style="136" customWidth="1"/>
    <col min="11015" max="11015" width="11.5703125" style="136" customWidth="1"/>
    <col min="11016" max="11016" width="11.85546875" style="136" customWidth="1"/>
    <col min="11017" max="11017" width="12.42578125" style="136" customWidth="1"/>
    <col min="11018" max="11018" width="15.42578125" style="136" customWidth="1"/>
    <col min="11019" max="11019" width="13.28515625" style="136" customWidth="1"/>
    <col min="11020" max="11265" width="9.140625" style="136"/>
    <col min="11266" max="11266" width="50.28515625" style="136" customWidth="1"/>
    <col min="11267" max="11267" width="11.42578125" style="136" customWidth="1"/>
    <col min="11268" max="11268" width="13.42578125" style="136" customWidth="1"/>
    <col min="11269" max="11269" width="12.85546875" style="136" customWidth="1"/>
    <col min="11270" max="11270" width="11.85546875" style="136" customWidth="1"/>
    <col min="11271" max="11271" width="11.5703125" style="136" customWidth="1"/>
    <col min="11272" max="11272" width="11.85546875" style="136" customWidth="1"/>
    <col min="11273" max="11273" width="12.42578125" style="136" customWidth="1"/>
    <col min="11274" max="11274" width="15.42578125" style="136" customWidth="1"/>
    <col min="11275" max="11275" width="13.28515625" style="136" customWidth="1"/>
    <col min="11276" max="11521" width="9.140625" style="136"/>
    <col min="11522" max="11522" width="50.28515625" style="136" customWidth="1"/>
    <col min="11523" max="11523" width="11.42578125" style="136" customWidth="1"/>
    <col min="11524" max="11524" width="13.42578125" style="136" customWidth="1"/>
    <col min="11525" max="11525" width="12.85546875" style="136" customWidth="1"/>
    <col min="11526" max="11526" width="11.85546875" style="136" customWidth="1"/>
    <col min="11527" max="11527" width="11.5703125" style="136" customWidth="1"/>
    <col min="11528" max="11528" width="11.85546875" style="136" customWidth="1"/>
    <col min="11529" max="11529" width="12.42578125" style="136" customWidth="1"/>
    <col min="11530" max="11530" width="15.42578125" style="136" customWidth="1"/>
    <col min="11531" max="11531" width="13.28515625" style="136" customWidth="1"/>
    <col min="11532" max="11777" width="9.140625" style="136"/>
    <col min="11778" max="11778" width="50.28515625" style="136" customWidth="1"/>
    <col min="11779" max="11779" width="11.42578125" style="136" customWidth="1"/>
    <col min="11780" max="11780" width="13.42578125" style="136" customWidth="1"/>
    <col min="11781" max="11781" width="12.85546875" style="136" customWidth="1"/>
    <col min="11782" max="11782" width="11.85546875" style="136" customWidth="1"/>
    <col min="11783" max="11783" width="11.5703125" style="136" customWidth="1"/>
    <col min="11784" max="11784" width="11.85546875" style="136" customWidth="1"/>
    <col min="11785" max="11785" width="12.42578125" style="136" customWidth="1"/>
    <col min="11786" max="11786" width="15.42578125" style="136" customWidth="1"/>
    <col min="11787" max="11787" width="13.28515625" style="136" customWidth="1"/>
    <col min="11788" max="12033" width="9.140625" style="136"/>
    <col min="12034" max="12034" width="50.28515625" style="136" customWidth="1"/>
    <col min="12035" max="12035" width="11.42578125" style="136" customWidth="1"/>
    <col min="12036" max="12036" width="13.42578125" style="136" customWidth="1"/>
    <col min="12037" max="12037" width="12.85546875" style="136" customWidth="1"/>
    <col min="12038" max="12038" width="11.85546875" style="136" customWidth="1"/>
    <col min="12039" max="12039" width="11.5703125" style="136" customWidth="1"/>
    <col min="12040" max="12040" width="11.85546875" style="136" customWidth="1"/>
    <col min="12041" max="12041" width="12.42578125" style="136" customWidth="1"/>
    <col min="12042" max="12042" width="15.42578125" style="136" customWidth="1"/>
    <col min="12043" max="12043" width="13.28515625" style="136" customWidth="1"/>
    <col min="12044" max="12289" width="9.140625" style="136"/>
    <col min="12290" max="12290" width="50.28515625" style="136" customWidth="1"/>
    <col min="12291" max="12291" width="11.42578125" style="136" customWidth="1"/>
    <col min="12292" max="12292" width="13.42578125" style="136" customWidth="1"/>
    <col min="12293" max="12293" width="12.85546875" style="136" customWidth="1"/>
    <col min="12294" max="12294" width="11.85546875" style="136" customWidth="1"/>
    <col min="12295" max="12295" width="11.5703125" style="136" customWidth="1"/>
    <col min="12296" max="12296" width="11.85546875" style="136" customWidth="1"/>
    <col min="12297" max="12297" width="12.42578125" style="136" customWidth="1"/>
    <col min="12298" max="12298" width="15.42578125" style="136" customWidth="1"/>
    <col min="12299" max="12299" width="13.28515625" style="136" customWidth="1"/>
    <col min="12300" max="12545" width="9.140625" style="136"/>
    <col min="12546" max="12546" width="50.28515625" style="136" customWidth="1"/>
    <col min="12547" max="12547" width="11.42578125" style="136" customWidth="1"/>
    <col min="12548" max="12548" width="13.42578125" style="136" customWidth="1"/>
    <col min="12549" max="12549" width="12.85546875" style="136" customWidth="1"/>
    <col min="12550" max="12550" width="11.85546875" style="136" customWidth="1"/>
    <col min="12551" max="12551" width="11.5703125" style="136" customWidth="1"/>
    <col min="12552" max="12552" width="11.85546875" style="136" customWidth="1"/>
    <col min="12553" max="12553" width="12.42578125" style="136" customWidth="1"/>
    <col min="12554" max="12554" width="15.42578125" style="136" customWidth="1"/>
    <col min="12555" max="12555" width="13.28515625" style="136" customWidth="1"/>
    <col min="12556" max="12801" width="9.140625" style="136"/>
    <col min="12802" max="12802" width="50.28515625" style="136" customWidth="1"/>
    <col min="12803" max="12803" width="11.42578125" style="136" customWidth="1"/>
    <col min="12804" max="12804" width="13.42578125" style="136" customWidth="1"/>
    <col min="12805" max="12805" width="12.85546875" style="136" customWidth="1"/>
    <col min="12806" max="12806" width="11.85546875" style="136" customWidth="1"/>
    <col min="12807" max="12807" width="11.5703125" style="136" customWidth="1"/>
    <col min="12808" max="12808" width="11.85546875" style="136" customWidth="1"/>
    <col min="12809" max="12809" width="12.42578125" style="136" customWidth="1"/>
    <col min="12810" max="12810" width="15.42578125" style="136" customWidth="1"/>
    <col min="12811" max="12811" width="13.28515625" style="136" customWidth="1"/>
    <col min="12812" max="13057" width="9.140625" style="136"/>
    <col min="13058" max="13058" width="50.28515625" style="136" customWidth="1"/>
    <col min="13059" max="13059" width="11.42578125" style="136" customWidth="1"/>
    <col min="13060" max="13060" width="13.42578125" style="136" customWidth="1"/>
    <col min="13061" max="13061" width="12.85546875" style="136" customWidth="1"/>
    <col min="13062" max="13062" width="11.85546875" style="136" customWidth="1"/>
    <col min="13063" max="13063" width="11.5703125" style="136" customWidth="1"/>
    <col min="13064" max="13064" width="11.85546875" style="136" customWidth="1"/>
    <col min="13065" max="13065" width="12.42578125" style="136" customWidth="1"/>
    <col min="13066" max="13066" width="15.42578125" style="136" customWidth="1"/>
    <col min="13067" max="13067" width="13.28515625" style="136" customWidth="1"/>
    <col min="13068" max="13313" width="9.140625" style="136"/>
    <col min="13314" max="13314" width="50.28515625" style="136" customWidth="1"/>
    <col min="13315" max="13315" width="11.42578125" style="136" customWidth="1"/>
    <col min="13316" max="13316" width="13.42578125" style="136" customWidth="1"/>
    <col min="13317" max="13317" width="12.85546875" style="136" customWidth="1"/>
    <col min="13318" max="13318" width="11.85546875" style="136" customWidth="1"/>
    <col min="13319" max="13319" width="11.5703125" style="136" customWidth="1"/>
    <col min="13320" max="13320" width="11.85546875" style="136" customWidth="1"/>
    <col min="13321" max="13321" width="12.42578125" style="136" customWidth="1"/>
    <col min="13322" max="13322" width="15.42578125" style="136" customWidth="1"/>
    <col min="13323" max="13323" width="13.28515625" style="136" customWidth="1"/>
    <col min="13324" max="13569" width="9.140625" style="136"/>
    <col min="13570" max="13570" width="50.28515625" style="136" customWidth="1"/>
    <col min="13571" max="13571" width="11.42578125" style="136" customWidth="1"/>
    <col min="13572" max="13572" width="13.42578125" style="136" customWidth="1"/>
    <col min="13573" max="13573" width="12.85546875" style="136" customWidth="1"/>
    <col min="13574" max="13574" width="11.85546875" style="136" customWidth="1"/>
    <col min="13575" max="13575" width="11.5703125" style="136" customWidth="1"/>
    <col min="13576" max="13576" width="11.85546875" style="136" customWidth="1"/>
    <col min="13577" max="13577" width="12.42578125" style="136" customWidth="1"/>
    <col min="13578" max="13578" width="15.42578125" style="136" customWidth="1"/>
    <col min="13579" max="13579" width="13.28515625" style="136" customWidth="1"/>
    <col min="13580" max="13825" width="9.140625" style="136"/>
    <col min="13826" max="13826" width="50.28515625" style="136" customWidth="1"/>
    <col min="13827" max="13827" width="11.42578125" style="136" customWidth="1"/>
    <col min="13828" max="13828" width="13.42578125" style="136" customWidth="1"/>
    <col min="13829" max="13829" width="12.85546875" style="136" customWidth="1"/>
    <col min="13830" max="13830" width="11.85546875" style="136" customWidth="1"/>
    <col min="13831" max="13831" width="11.5703125" style="136" customWidth="1"/>
    <col min="13832" max="13832" width="11.85546875" style="136" customWidth="1"/>
    <col min="13833" max="13833" width="12.42578125" style="136" customWidth="1"/>
    <col min="13834" max="13834" width="15.42578125" style="136" customWidth="1"/>
    <col min="13835" max="13835" width="13.28515625" style="136" customWidth="1"/>
    <col min="13836" max="14081" width="9.140625" style="136"/>
    <col min="14082" max="14082" width="50.28515625" style="136" customWidth="1"/>
    <col min="14083" max="14083" width="11.42578125" style="136" customWidth="1"/>
    <col min="14084" max="14084" width="13.42578125" style="136" customWidth="1"/>
    <col min="14085" max="14085" width="12.85546875" style="136" customWidth="1"/>
    <col min="14086" max="14086" width="11.85546875" style="136" customWidth="1"/>
    <col min="14087" max="14087" width="11.5703125" style="136" customWidth="1"/>
    <col min="14088" max="14088" width="11.85546875" style="136" customWidth="1"/>
    <col min="14089" max="14089" width="12.42578125" style="136" customWidth="1"/>
    <col min="14090" max="14090" width="15.42578125" style="136" customWidth="1"/>
    <col min="14091" max="14091" width="13.28515625" style="136" customWidth="1"/>
    <col min="14092" max="14337" width="9.140625" style="136"/>
    <col min="14338" max="14338" width="50.28515625" style="136" customWidth="1"/>
    <col min="14339" max="14339" width="11.42578125" style="136" customWidth="1"/>
    <col min="14340" max="14340" width="13.42578125" style="136" customWidth="1"/>
    <col min="14341" max="14341" width="12.85546875" style="136" customWidth="1"/>
    <col min="14342" max="14342" width="11.85546875" style="136" customWidth="1"/>
    <col min="14343" max="14343" width="11.5703125" style="136" customWidth="1"/>
    <col min="14344" max="14344" width="11.85546875" style="136" customWidth="1"/>
    <col min="14345" max="14345" width="12.42578125" style="136" customWidth="1"/>
    <col min="14346" max="14346" width="15.42578125" style="136" customWidth="1"/>
    <col min="14347" max="14347" width="13.28515625" style="136" customWidth="1"/>
    <col min="14348" max="14593" width="9.140625" style="136"/>
    <col min="14594" max="14594" width="50.28515625" style="136" customWidth="1"/>
    <col min="14595" max="14595" width="11.42578125" style="136" customWidth="1"/>
    <col min="14596" max="14596" width="13.42578125" style="136" customWidth="1"/>
    <col min="14597" max="14597" width="12.85546875" style="136" customWidth="1"/>
    <col min="14598" max="14598" width="11.85546875" style="136" customWidth="1"/>
    <col min="14599" max="14599" width="11.5703125" style="136" customWidth="1"/>
    <col min="14600" max="14600" width="11.85546875" style="136" customWidth="1"/>
    <col min="14601" max="14601" width="12.42578125" style="136" customWidth="1"/>
    <col min="14602" max="14602" width="15.42578125" style="136" customWidth="1"/>
    <col min="14603" max="14603" width="13.28515625" style="136" customWidth="1"/>
    <col min="14604" max="14849" width="9.140625" style="136"/>
    <col min="14850" max="14850" width="50.28515625" style="136" customWidth="1"/>
    <col min="14851" max="14851" width="11.42578125" style="136" customWidth="1"/>
    <col min="14852" max="14852" width="13.42578125" style="136" customWidth="1"/>
    <col min="14853" max="14853" width="12.85546875" style="136" customWidth="1"/>
    <col min="14854" max="14854" width="11.85546875" style="136" customWidth="1"/>
    <col min="14855" max="14855" width="11.5703125" style="136" customWidth="1"/>
    <col min="14856" max="14856" width="11.85546875" style="136" customWidth="1"/>
    <col min="14857" max="14857" width="12.42578125" style="136" customWidth="1"/>
    <col min="14858" max="14858" width="15.42578125" style="136" customWidth="1"/>
    <col min="14859" max="14859" width="13.28515625" style="136" customWidth="1"/>
    <col min="14860" max="15105" width="9.140625" style="136"/>
    <col min="15106" max="15106" width="50.28515625" style="136" customWidth="1"/>
    <col min="15107" max="15107" width="11.42578125" style="136" customWidth="1"/>
    <col min="15108" max="15108" width="13.42578125" style="136" customWidth="1"/>
    <col min="15109" max="15109" width="12.85546875" style="136" customWidth="1"/>
    <col min="15110" max="15110" width="11.85546875" style="136" customWidth="1"/>
    <col min="15111" max="15111" width="11.5703125" style="136" customWidth="1"/>
    <col min="15112" max="15112" width="11.85546875" style="136" customWidth="1"/>
    <col min="15113" max="15113" width="12.42578125" style="136" customWidth="1"/>
    <col min="15114" max="15114" width="15.42578125" style="136" customWidth="1"/>
    <col min="15115" max="15115" width="13.28515625" style="136" customWidth="1"/>
    <col min="15116" max="15361" width="9.140625" style="136"/>
    <col min="15362" max="15362" width="50.28515625" style="136" customWidth="1"/>
    <col min="15363" max="15363" width="11.42578125" style="136" customWidth="1"/>
    <col min="15364" max="15364" width="13.42578125" style="136" customWidth="1"/>
    <col min="15365" max="15365" width="12.85546875" style="136" customWidth="1"/>
    <col min="15366" max="15366" width="11.85546875" style="136" customWidth="1"/>
    <col min="15367" max="15367" width="11.5703125" style="136" customWidth="1"/>
    <col min="15368" max="15368" width="11.85546875" style="136" customWidth="1"/>
    <col min="15369" max="15369" width="12.42578125" style="136" customWidth="1"/>
    <col min="15370" max="15370" width="15.42578125" style="136" customWidth="1"/>
    <col min="15371" max="15371" width="13.28515625" style="136" customWidth="1"/>
    <col min="15372" max="15617" width="9.140625" style="136"/>
    <col min="15618" max="15618" width="50.28515625" style="136" customWidth="1"/>
    <col min="15619" max="15619" width="11.42578125" style="136" customWidth="1"/>
    <col min="15620" max="15620" width="13.42578125" style="136" customWidth="1"/>
    <col min="15621" max="15621" width="12.85546875" style="136" customWidth="1"/>
    <col min="15622" max="15622" width="11.85546875" style="136" customWidth="1"/>
    <col min="15623" max="15623" width="11.5703125" style="136" customWidth="1"/>
    <col min="15624" max="15624" width="11.85546875" style="136" customWidth="1"/>
    <col min="15625" max="15625" width="12.42578125" style="136" customWidth="1"/>
    <col min="15626" max="15626" width="15.42578125" style="136" customWidth="1"/>
    <col min="15627" max="15627" width="13.28515625" style="136" customWidth="1"/>
    <col min="15628" max="15873" width="9.140625" style="136"/>
    <col min="15874" max="15874" width="50.28515625" style="136" customWidth="1"/>
    <col min="15875" max="15875" width="11.42578125" style="136" customWidth="1"/>
    <col min="15876" max="15876" width="13.42578125" style="136" customWidth="1"/>
    <col min="15877" max="15877" width="12.85546875" style="136" customWidth="1"/>
    <col min="15878" max="15878" width="11.85546875" style="136" customWidth="1"/>
    <col min="15879" max="15879" width="11.5703125" style="136" customWidth="1"/>
    <col min="15880" max="15880" width="11.85546875" style="136" customWidth="1"/>
    <col min="15881" max="15881" width="12.42578125" style="136" customWidth="1"/>
    <col min="15882" max="15882" width="15.42578125" style="136" customWidth="1"/>
    <col min="15883" max="15883" width="13.28515625" style="136" customWidth="1"/>
    <col min="15884" max="16129" width="9.140625" style="136"/>
    <col min="16130" max="16130" width="50.28515625" style="136" customWidth="1"/>
    <col min="16131" max="16131" width="11.42578125" style="136" customWidth="1"/>
    <col min="16132" max="16132" width="13.42578125" style="136" customWidth="1"/>
    <col min="16133" max="16133" width="12.85546875" style="136" customWidth="1"/>
    <col min="16134" max="16134" width="11.85546875" style="136" customWidth="1"/>
    <col min="16135" max="16135" width="11.5703125" style="136" customWidth="1"/>
    <col min="16136" max="16136" width="11.85546875" style="136" customWidth="1"/>
    <col min="16137" max="16137" width="12.42578125" style="136" customWidth="1"/>
    <col min="16138" max="16138" width="15.42578125" style="136" customWidth="1"/>
    <col min="16139" max="16139" width="13.28515625" style="136" customWidth="1"/>
    <col min="16140" max="16384" width="9.140625" style="136"/>
  </cols>
  <sheetData>
    <row r="1" spans="1:11" s="186" customFormat="1" ht="18">
      <c r="A1" s="247" t="str">
        <f>'MG COVER PAGE'!A1</f>
        <v>Name of Distribution Licensee: M G V C L</v>
      </c>
      <c r="B1" s="247"/>
      <c r="C1" s="247"/>
      <c r="D1" s="247"/>
      <c r="E1" s="247"/>
      <c r="F1" s="247"/>
      <c r="G1" s="247"/>
      <c r="H1" s="247"/>
      <c r="I1" s="247"/>
      <c r="J1" s="247"/>
      <c r="K1" s="247"/>
    </row>
    <row r="2" spans="1:11" s="186" customFormat="1" ht="18">
      <c r="A2" s="247" t="str">
        <f>'MG COVER PAGE'!A2</f>
        <v>Quarter :   Q-III  (Oct-Nov-Dec- 2022)</v>
      </c>
      <c r="B2" s="247"/>
      <c r="C2" s="247"/>
      <c r="D2" s="247"/>
      <c r="E2" s="247"/>
      <c r="F2" s="247"/>
      <c r="G2" s="247"/>
      <c r="H2" s="247"/>
      <c r="I2" s="247"/>
      <c r="J2" s="247"/>
      <c r="K2" s="247"/>
    </row>
    <row r="3" spans="1:11" s="186" customFormat="1" ht="18">
      <c r="A3" s="248" t="str">
        <f>'MG COVER PAGE'!A3</f>
        <v>Year: 2022-23</v>
      </c>
      <c r="B3" s="248"/>
      <c r="C3" s="248"/>
      <c r="D3" s="248"/>
      <c r="E3" s="248"/>
      <c r="F3" s="248"/>
      <c r="G3" s="248"/>
      <c r="H3" s="248"/>
      <c r="I3" s="248"/>
      <c r="J3" s="248"/>
      <c r="K3" s="248"/>
    </row>
    <row r="4" spans="1:11" s="125" customFormat="1" ht="25.5" customHeight="1">
      <c r="A4" s="249" t="s">
        <v>269</v>
      </c>
      <c r="B4" s="249"/>
      <c r="C4" s="249"/>
      <c r="D4" s="249"/>
      <c r="E4" s="249"/>
      <c r="F4" s="249"/>
      <c r="G4" s="249"/>
      <c r="H4" s="249"/>
      <c r="I4" s="249"/>
      <c r="J4" s="249"/>
      <c r="K4" s="249"/>
    </row>
    <row r="5" spans="1:11" s="125" customFormat="1" ht="25.5" customHeight="1">
      <c r="A5" s="249" t="s">
        <v>270</v>
      </c>
      <c r="B5" s="249"/>
      <c r="C5" s="249"/>
      <c r="D5" s="249"/>
      <c r="E5" s="249" t="s">
        <v>271</v>
      </c>
      <c r="F5" s="249"/>
      <c r="G5" s="249"/>
      <c r="H5" s="249"/>
      <c r="I5" s="249"/>
      <c r="J5" s="249"/>
      <c r="K5" s="249"/>
    </row>
    <row r="6" spans="1:11" ht="18">
      <c r="A6" s="246" t="s">
        <v>272</v>
      </c>
      <c r="B6" s="246" t="s">
        <v>273</v>
      </c>
      <c r="C6" s="246" t="s">
        <v>274</v>
      </c>
      <c r="D6" s="246" t="s">
        <v>275</v>
      </c>
      <c r="E6" s="246" t="s">
        <v>276</v>
      </c>
      <c r="F6" s="245" t="s">
        <v>277</v>
      </c>
      <c r="G6" s="245"/>
      <c r="H6" s="245"/>
      <c r="I6" s="245"/>
      <c r="J6" s="245"/>
      <c r="K6" s="245" t="s">
        <v>278</v>
      </c>
    </row>
    <row r="7" spans="1:11" ht="22.5" customHeight="1">
      <c r="A7" s="246"/>
      <c r="B7" s="246"/>
      <c r="C7" s="246"/>
      <c r="D7" s="246"/>
      <c r="E7" s="246"/>
      <c r="F7" s="245" t="s">
        <v>279</v>
      </c>
      <c r="G7" s="245"/>
      <c r="H7" s="245" t="s">
        <v>280</v>
      </c>
      <c r="I7" s="245"/>
      <c r="J7" s="245" t="s">
        <v>281</v>
      </c>
      <c r="K7" s="245"/>
    </row>
    <row r="8" spans="1:11" ht="99" customHeight="1">
      <c r="A8" s="246"/>
      <c r="B8" s="246"/>
      <c r="C8" s="246"/>
      <c r="D8" s="246"/>
      <c r="E8" s="246"/>
      <c r="F8" s="187" t="s">
        <v>282</v>
      </c>
      <c r="G8" s="187" t="s">
        <v>283</v>
      </c>
      <c r="H8" s="187" t="s">
        <v>284</v>
      </c>
      <c r="I8" s="187" t="s">
        <v>285</v>
      </c>
      <c r="J8" s="245"/>
      <c r="K8" s="245"/>
    </row>
    <row r="9" spans="1:11" ht="18">
      <c r="A9" s="188"/>
      <c r="B9" s="189">
        <v>1</v>
      </c>
      <c r="C9" s="189">
        <v>2</v>
      </c>
      <c r="D9" s="189">
        <v>3</v>
      </c>
      <c r="E9" s="189">
        <v>4</v>
      </c>
      <c r="F9" s="189">
        <v>5</v>
      </c>
      <c r="G9" s="189">
        <v>6</v>
      </c>
      <c r="H9" s="189">
        <v>7</v>
      </c>
      <c r="I9" s="189">
        <v>8</v>
      </c>
      <c r="J9" s="189">
        <v>9</v>
      </c>
      <c r="K9" s="189">
        <v>10</v>
      </c>
    </row>
    <row r="10" spans="1:11" ht="18">
      <c r="A10" s="190" t="s">
        <v>286</v>
      </c>
      <c r="B10" s="191" t="s">
        <v>287</v>
      </c>
      <c r="C10" s="192">
        <v>0</v>
      </c>
      <c r="D10" s="193">
        <f>'[26]MG SoP 03B  (BC)'!D10+'[26]MG SoP 03B  (BO)'!D10+'[26]MG SoP 03B  (And)'!D10+'[26]MG SoP 03B  (Nad)'!D10+'[26]MG SoP 03B  (Gdr)'!D10</f>
        <v>65722.346499646432</v>
      </c>
      <c r="E10" s="193">
        <f>C10+D10</f>
        <v>65722.346499646432</v>
      </c>
      <c r="F10" s="193">
        <f>'[26]MG SoP 03B  (BC)'!F10+'[26]MG SoP 03B  (BO)'!F10+'[26]MG SoP 03B  (And)'!F10+'[26]MG SoP 03B  (Nad)'!F10+'[26]MG SoP 03B  (Gdr)'!F10</f>
        <v>32458.21194060006</v>
      </c>
      <c r="G10" s="193">
        <f>'[26]MG SoP 03B  (BC)'!G10+'[26]MG SoP 03B  (BO)'!G10+'[26]MG SoP 03B  (And)'!G10+'[26]MG SoP 03B  (Nad)'!G10+'[26]MG SoP 03B  (Gdr)'!G10</f>
        <v>33264.134559046368</v>
      </c>
      <c r="H10" s="193">
        <v>0</v>
      </c>
      <c r="I10" s="193">
        <v>0</v>
      </c>
      <c r="J10" s="193">
        <f>SUM(F10:I10)</f>
        <v>65722.346499646432</v>
      </c>
      <c r="K10" s="193">
        <v>0</v>
      </c>
    </row>
    <row r="11" spans="1:11" ht="18">
      <c r="A11" s="190" t="s">
        <v>288</v>
      </c>
      <c r="B11" s="191" t="s">
        <v>289</v>
      </c>
      <c r="C11" s="192">
        <v>0</v>
      </c>
      <c r="D11" s="193">
        <f>'[26]MG SoP 03B  (BC)'!D11+'[26]MG SoP 03B  (BO)'!D11+'[26]MG SoP 03B  (And)'!D11+'[26]MG SoP 03B  (Nad)'!D11+'[26]MG SoP 03B  (Gdr)'!D11</f>
        <v>40138.284271138502</v>
      </c>
      <c r="E11" s="193">
        <f t="shared" ref="E11:E26" si="0">C11+D11</f>
        <v>40138.284271138502</v>
      </c>
      <c r="F11" s="193">
        <f>'[26]MG SoP 03B  (BC)'!F11+'[26]MG SoP 03B  (BO)'!F11+'[26]MG SoP 03B  (And)'!F11+'[26]MG SoP 03B  (Nad)'!F11+'[26]MG SoP 03B  (Gdr)'!F11</f>
        <v>18386.741893120517</v>
      </c>
      <c r="G11" s="193">
        <f>'[26]MG SoP 03B  (BC)'!G11+'[26]MG SoP 03B  (BO)'!G11+'[26]MG SoP 03B  (And)'!G11+'[26]MG SoP 03B  (Nad)'!G11+'[26]MG SoP 03B  (Gdr)'!G11</f>
        <v>21751.542378017981</v>
      </c>
      <c r="H11" s="193">
        <v>0</v>
      </c>
      <c r="I11" s="193">
        <v>0</v>
      </c>
      <c r="J11" s="193">
        <f t="shared" ref="J11:J26" si="1">SUM(F11:I11)</f>
        <v>40138.284271138502</v>
      </c>
      <c r="K11" s="193">
        <v>0</v>
      </c>
    </row>
    <row r="12" spans="1:11" ht="18">
      <c r="A12" s="190" t="s">
        <v>290</v>
      </c>
      <c r="B12" s="191" t="s">
        <v>291</v>
      </c>
      <c r="C12" s="192">
        <v>0</v>
      </c>
      <c r="D12" s="193">
        <f>'[26]MG SoP 03B  (BC)'!D12+'[26]MG SoP 03B  (BO)'!D12+'[26]MG SoP 03B  (And)'!D12+'[26]MG SoP 03B  (Nad)'!D12+'[26]MG SoP 03B  (Gdr)'!D12</f>
        <v>4863.3870087887663</v>
      </c>
      <c r="E12" s="193">
        <f t="shared" si="0"/>
        <v>4863.3870087887663</v>
      </c>
      <c r="F12" s="193">
        <f>'[26]MG SoP 03B  (BC)'!F12+'[26]MG SoP 03B  (BO)'!F12+'[26]MG SoP 03B  (And)'!F12+'[26]MG SoP 03B  (Nad)'!F12+'[26]MG SoP 03B  (Gdr)'!F12</f>
        <v>2387.5402565915747</v>
      </c>
      <c r="G12" s="193">
        <f>'[26]MG SoP 03B  (BC)'!G12+'[26]MG SoP 03B  (BO)'!G12+'[26]MG SoP 03B  (And)'!G12+'[26]MG SoP 03B  (Nad)'!G12+'[26]MG SoP 03B  (Gdr)'!G12</f>
        <v>2475.8467521971916</v>
      </c>
      <c r="H12" s="193">
        <v>0</v>
      </c>
      <c r="I12" s="193">
        <v>0</v>
      </c>
      <c r="J12" s="193">
        <f t="shared" si="1"/>
        <v>4863.3870087887663</v>
      </c>
      <c r="K12" s="193">
        <v>0</v>
      </c>
    </row>
    <row r="13" spans="1:11" ht="36">
      <c r="A13" s="190" t="s">
        <v>292</v>
      </c>
      <c r="B13" s="191" t="s">
        <v>293</v>
      </c>
      <c r="C13" s="192">
        <v>0</v>
      </c>
      <c r="D13" s="193">
        <f>'[26]MG SoP 03B  (BC)'!D13+'[26]MG SoP 03B  (BO)'!D13+'[26]MG SoP 03B  (And)'!D13+'[26]MG SoP 03B  (Nad)'!D13+'[26]MG SoP 03B  (Gdr)'!D13</f>
        <v>6650.7895747045159</v>
      </c>
      <c r="E13" s="193">
        <f t="shared" si="0"/>
        <v>6650.7895747045159</v>
      </c>
      <c r="F13" s="193">
        <f>'[26]MG SoP 03B  (BC)'!F13+'[26]MG SoP 03B  (BO)'!F13+'[26]MG SoP 03B  (And)'!F13+'[26]MG SoP 03B  (Nad)'!F13+'[26]MG SoP 03B  (Gdr)'!F13</f>
        <v>4352.6306697646223</v>
      </c>
      <c r="G13" s="193">
        <f>'[26]MG SoP 03B  (BC)'!G13+'[26]MG SoP 03B  (BO)'!G13+'[26]MG SoP 03B  (And)'!G13+'[26]MG SoP 03B  (Nad)'!G13+'[26]MG SoP 03B  (Gdr)'!G13</f>
        <v>2298.1589049398935</v>
      </c>
      <c r="H13" s="193">
        <v>0</v>
      </c>
      <c r="I13" s="193">
        <v>0</v>
      </c>
      <c r="J13" s="193">
        <f t="shared" si="1"/>
        <v>6650.7895747045159</v>
      </c>
      <c r="K13" s="193">
        <v>0</v>
      </c>
    </row>
    <row r="14" spans="1:11" ht="36">
      <c r="A14" s="190" t="s">
        <v>294</v>
      </c>
      <c r="B14" s="191" t="s">
        <v>295</v>
      </c>
      <c r="C14" s="192">
        <v>0</v>
      </c>
      <c r="D14" s="193">
        <f>'[26]MG SoP 03B  (BC)'!D14+'[26]MG SoP 03B  (BO)'!D14+'[26]MG SoP 03B  (And)'!D14+'[26]MG SoP 03B  (Nad)'!D14+'[26]MG SoP 03B  (Gdr)'!D14</f>
        <v>4089.208707950298</v>
      </c>
      <c r="E14" s="193">
        <f t="shared" si="0"/>
        <v>4089.208707950298</v>
      </c>
      <c r="F14" s="193">
        <f>'[26]MG SoP 03B  (BC)'!F14+'[26]MG SoP 03B  (BO)'!F14+'[26]MG SoP 03B  (And)'!F14+'[26]MG SoP 03B  (Nad)'!F14+'[26]MG SoP 03B  (Gdr)'!F14</f>
        <v>2285.3969087786645</v>
      </c>
      <c r="G14" s="193">
        <f>'[26]MG SoP 03B  (BC)'!G14+'[26]MG SoP 03B  (BO)'!G14+'[26]MG SoP 03B  (And)'!G14+'[26]MG SoP 03B  (Nad)'!G14+'[26]MG SoP 03B  (Gdr)'!G14</f>
        <v>1803.8117991716333</v>
      </c>
      <c r="H14" s="193">
        <v>0</v>
      </c>
      <c r="I14" s="193">
        <v>0</v>
      </c>
      <c r="J14" s="193">
        <f t="shared" si="1"/>
        <v>4089.208707950298</v>
      </c>
      <c r="K14" s="193">
        <v>0</v>
      </c>
    </row>
    <row r="15" spans="1:11" ht="18">
      <c r="A15" s="190" t="s">
        <v>296</v>
      </c>
      <c r="B15" s="191" t="s">
        <v>297</v>
      </c>
      <c r="C15" s="192">
        <v>0</v>
      </c>
      <c r="D15" s="193">
        <f>'[26]MG SoP 03B  (BC)'!D15+'[26]MG SoP 03B  (BO)'!D15+'[26]MG SoP 03B  (And)'!D15+'[26]MG SoP 03B  (Nad)'!D15+'[26]MG SoP 03B  (Gdr)'!D15</f>
        <v>14726.972825537934</v>
      </c>
      <c r="E15" s="193">
        <f t="shared" si="0"/>
        <v>14726.972825537934</v>
      </c>
      <c r="F15" s="193">
        <f>'[26]MG SoP 03B  (BC)'!F15+'[26]MG SoP 03B  (BO)'!F15+'[26]MG SoP 03B  (And)'!F15+'[26]MG SoP 03B  (Nad)'!F15+'[26]MG SoP 03B  (Gdr)'!F15</f>
        <v>8639.9315082331559</v>
      </c>
      <c r="G15" s="193">
        <f>'[26]MG SoP 03B  (BC)'!G15+'[26]MG SoP 03B  (BO)'!G15+'[26]MG SoP 03B  (And)'!G15+'[26]MG SoP 03B  (Nad)'!G15+'[26]MG SoP 03B  (Gdr)'!G15</f>
        <v>6087.0413173047782</v>
      </c>
      <c r="H15" s="193">
        <v>0</v>
      </c>
      <c r="I15" s="193">
        <v>0</v>
      </c>
      <c r="J15" s="193">
        <f t="shared" si="1"/>
        <v>14726.972825537934</v>
      </c>
      <c r="K15" s="193">
        <v>0</v>
      </c>
    </row>
    <row r="16" spans="1:11" ht="18">
      <c r="A16" s="190" t="s">
        <v>298</v>
      </c>
      <c r="B16" s="191" t="s">
        <v>299</v>
      </c>
      <c r="C16" s="192">
        <v>0</v>
      </c>
      <c r="D16" s="193">
        <f>'[26]MG SoP 03B  (BC)'!D16+'[26]MG SoP 03B  (BO)'!D16+'[26]MG SoP 03B  (And)'!D16+'[26]MG SoP 03B  (Nad)'!D16+'[26]MG SoP 03B  (Gdr)'!D16</f>
        <v>5470.3990302050715</v>
      </c>
      <c r="E16" s="193">
        <f t="shared" si="0"/>
        <v>5470.3990302050715</v>
      </c>
      <c r="F16" s="193">
        <f>'[26]MG SoP 03B  (BC)'!F16+'[26]MG SoP 03B  (BO)'!F16+'[26]MG SoP 03B  (And)'!F16+'[26]MG SoP 03B  (Nad)'!F16+'[26]MG SoP 03B  (Gdr)'!F16</f>
        <v>3335.241539549449</v>
      </c>
      <c r="G16" s="193">
        <f>'[26]MG SoP 03B  (BC)'!G16+'[26]MG SoP 03B  (BO)'!G16+'[26]MG SoP 03B  (And)'!G16+'[26]MG SoP 03B  (Nad)'!G16+'[26]MG SoP 03B  (Gdr)'!G16</f>
        <v>2135.1574906556216</v>
      </c>
      <c r="H16" s="193">
        <v>0</v>
      </c>
      <c r="I16" s="193">
        <v>0</v>
      </c>
      <c r="J16" s="193">
        <f t="shared" si="1"/>
        <v>5470.3990302050706</v>
      </c>
      <c r="K16" s="193">
        <v>0</v>
      </c>
    </row>
    <row r="17" spans="1:11" ht="18">
      <c r="A17" s="190" t="s">
        <v>300</v>
      </c>
      <c r="B17" s="191" t="s">
        <v>301</v>
      </c>
      <c r="C17" s="192">
        <v>0</v>
      </c>
      <c r="D17" s="193">
        <f>'[26]MG SoP 03B  (BC)'!D17+'[26]MG SoP 03B  (BO)'!D17+'[26]MG SoP 03B  (And)'!D17+'[26]MG SoP 03B  (Nad)'!D17+'[26]MG SoP 03B  (Gdr)'!D17</f>
        <v>5111.9407010809173</v>
      </c>
      <c r="E17" s="193">
        <f t="shared" si="0"/>
        <v>5111.9407010809173</v>
      </c>
      <c r="F17" s="193">
        <f>'[26]MG SoP 03B  (BC)'!F17+'[26]MG SoP 03B  (BO)'!F17+'[26]MG SoP 03B  (And)'!F17+'[26]MG SoP 03B  (Nad)'!F17+'[26]MG SoP 03B  (Gdr)'!F17</f>
        <v>2666.6670370744519</v>
      </c>
      <c r="G17" s="193">
        <f>'[26]MG SoP 03B  (BC)'!G17+'[26]MG SoP 03B  (BO)'!G17+'[26]MG SoP 03B  (And)'!G17+'[26]MG SoP 03B  (Nad)'!G17+'[26]MG SoP 03B  (Gdr)'!G17</f>
        <v>2445.273664006465</v>
      </c>
      <c r="H17" s="193">
        <v>0</v>
      </c>
      <c r="I17" s="193">
        <v>0</v>
      </c>
      <c r="J17" s="193">
        <f t="shared" si="1"/>
        <v>5111.9407010809173</v>
      </c>
      <c r="K17" s="193">
        <v>0</v>
      </c>
    </row>
    <row r="18" spans="1:11" ht="18">
      <c r="A18" s="190" t="s">
        <v>302</v>
      </c>
      <c r="B18" s="191" t="s">
        <v>303</v>
      </c>
      <c r="C18" s="192">
        <v>0</v>
      </c>
      <c r="D18" s="193">
        <f>'[26]MG SoP 03B  (BC)'!D18+'[26]MG SoP 03B  (BO)'!D18+'[26]MG SoP 03B  (And)'!D18+'[26]MG SoP 03B  (Nad)'!D18+'[26]MG SoP 03B  (Gdr)'!D18</f>
        <v>1518.1995151025355</v>
      </c>
      <c r="E18" s="193">
        <f t="shared" si="0"/>
        <v>1518.1995151025355</v>
      </c>
      <c r="F18" s="193">
        <f>'[26]MG SoP 03B  (BC)'!F18+'[26]MG SoP 03B  (BO)'!F18+'[26]MG SoP 03B  (And)'!F18+'[26]MG SoP 03B  (Nad)'!F18+'[26]MG SoP 03B  (Gdr)'!F18</f>
        <v>1041.5822810384889</v>
      </c>
      <c r="G18" s="193">
        <f>'[26]MG SoP 03B  (BC)'!G18+'[26]MG SoP 03B  (BO)'!G18+'[26]MG SoP 03B  (And)'!G18+'[26]MG SoP 03B  (Nad)'!G18+'[26]MG SoP 03B  (Gdr)'!G18</f>
        <v>476.61723406404678</v>
      </c>
      <c r="H18" s="193">
        <v>0</v>
      </c>
      <c r="I18" s="193">
        <v>0</v>
      </c>
      <c r="J18" s="193">
        <f t="shared" si="1"/>
        <v>1518.1995151025358</v>
      </c>
      <c r="K18" s="193">
        <v>0</v>
      </c>
    </row>
    <row r="19" spans="1:11" ht="36">
      <c r="A19" s="190" t="s">
        <v>304</v>
      </c>
      <c r="B19" s="191" t="s">
        <v>305</v>
      </c>
      <c r="C19" s="192">
        <v>0</v>
      </c>
      <c r="D19" s="193">
        <f>'[26]MG SoP 03B  (BC)'!D19+'[26]MG SoP 03B  (BO)'!D19+'[26]MG SoP 03B  (And)'!D19+'[26]MG SoP 03B  (Nad)'!D19+'[26]MG SoP 03B  (Gdr)'!D19</f>
        <v>3967.0519244368115</v>
      </c>
      <c r="E19" s="193">
        <f t="shared" si="0"/>
        <v>3967.0519244368115</v>
      </c>
      <c r="F19" s="193">
        <f>'[26]MG SoP 03B  (BC)'!F19+'[26]MG SoP 03B  (BO)'!F19+'[26]MG SoP 03B  (And)'!F19+'[26]MG SoP 03B  (Nad)'!F19+'[26]MG SoP 03B  (Gdr)'!F19</f>
        <v>3024.3253661986059</v>
      </c>
      <c r="G19" s="193">
        <f>'[26]MG SoP 03B  (BC)'!G19+'[26]MG SoP 03B  (BO)'!G19+'[26]MG SoP 03B  (And)'!G19+'[26]MG SoP 03B  (Nad)'!G19+'[26]MG SoP 03B  (Gdr)'!G19</f>
        <v>942.72655823820571</v>
      </c>
      <c r="H19" s="193">
        <v>0</v>
      </c>
      <c r="I19" s="193">
        <v>0</v>
      </c>
      <c r="J19" s="193">
        <f t="shared" si="1"/>
        <v>3967.0519244368115</v>
      </c>
      <c r="K19" s="193">
        <v>0</v>
      </c>
    </row>
    <row r="20" spans="1:11" ht="36">
      <c r="A20" s="190" t="s">
        <v>306</v>
      </c>
      <c r="B20" s="191" t="s">
        <v>307</v>
      </c>
      <c r="C20" s="192">
        <v>0</v>
      </c>
      <c r="D20" s="193">
        <f>'[26]MG SoP 03B  (BC)'!D20+'[26]MG SoP 03B  (BO)'!D20+'[26]MG SoP 03B  (And)'!D20+'[26]MG SoP 03B  (Nad)'!D20+'[26]MG SoP 03B  (Gdr)'!D20</f>
        <v>2903.62147691686</v>
      </c>
      <c r="E20" s="193">
        <f t="shared" si="0"/>
        <v>2903.62147691686</v>
      </c>
      <c r="F20" s="193">
        <f>'[26]MG SoP 03B  (BC)'!F20+'[26]MG SoP 03B  (BO)'!F20+'[26]MG SoP 03B  (And)'!F20+'[26]MG SoP 03B  (Nad)'!F20+'[26]MG SoP 03B  (Gdr)'!F20</f>
        <v>1640.4276189514092</v>
      </c>
      <c r="G20" s="193">
        <f>'[26]MG SoP 03B  (BC)'!G20+'[26]MG SoP 03B  (BO)'!G20+'[26]MG SoP 03B  (And)'!G20+'[26]MG SoP 03B  (Nad)'!G20+'[26]MG SoP 03B  (Gdr)'!G20</f>
        <v>1263.1938579654511</v>
      </c>
      <c r="H20" s="193">
        <v>0</v>
      </c>
      <c r="I20" s="193">
        <v>0</v>
      </c>
      <c r="J20" s="193">
        <f t="shared" si="1"/>
        <v>2903.62147691686</v>
      </c>
      <c r="K20" s="193">
        <v>0</v>
      </c>
    </row>
    <row r="21" spans="1:11" ht="36">
      <c r="A21" s="190" t="s">
        <v>308</v>
      </c>
      <c r="B21" s="191" t="s">
        <v>309</v>
      </c>
      <c r="C21" s="192">
        <v>0</v>
      </c>
      <c r="D21" s="193">
        <f>'[26]MG SoP 03B  (BC)'!D21+'[26]MG SoP 03B  (BO)'!D21+'[26]MG SoP 03B  (And)'!D21+'[26]MG SoP 03B  (Nad)'!D21+'[26]MG SoP 03B  (Gdr)'!D21</f>
        <v>8480.7532073946859</v>
      </c>
      <c r="E21" s="193">
        <f t="shared" si="0"/>
        <v>8480.7532073946859</v>
      </c>
      <c r="F21" s="193">
        <f>'[26]MG SoP 03B  (BC)'!F21+'[26]MG SoP 03B  (BO)'!F21+'[26]MG SoP 03B  (And)'!F21+'[26]MG SoP 03B  (Nad)'!F21+'[26]MG SoP 03B  (Gdr)'!F21</f>
        <v>6018.7475502576017</v>
      </c>
      <c r="G21" s="193">
        <f>'[26]MG SoP 03B  (BC)'!G21+'[26]MG SoP 03B  (BO)'!G21+'[26]MG SoP 03B  (And)'!G21+'[26]MG SoP 03B  (Nad)'!G21+'[26]MG SoP 03B  (Gdr)'!G21</f>
        <v>2462.0056571370847</v>
      </c>
      <c r="H21" s="193">
        <v>0</v>
      </c>
      <c r="I21" s="193">
        <v>0</v>
      </c>
      <c r="J21" s="193">
        <f t="shared" si="1"/>
        <v>8480.7532073946859</v>
      </c>
      <c r="K21" s="193">
        <v>0</v>
      </c>
    </row>
    <row r="22" spans="1:11" ht="36">
      <c r="A22" s="190" t="s">
        <v>310</v>
      </c>
      <c r="B22" s="191" t="s">
        <v>311</v>
      </c>
      <c r="C22" s="192">
        <v>0</v>
      </c>
      <c r="D22" s="193">
        <f>'[26]MG SoP 03B  (BC)'!D22+'[26]MG SoP 03B  (BO)'!D22+'[26]MG SoP 03B  (And)'!D22+'[26]MG SoP 03B  (Nad)'!D22+'[26]MG SoP 03B  (Gdr)'!D22</f>
        <v>4515.0904131730476</v>
      </c>
      <c r="E22" s="193">
        <f t="shared" si="0"/>
        <v>4515.0904131730476</v>
      </c>
      <c r="F22" s="193">
        <f>'[26]MG SoP 03B  (BC)'!F22+'[26]MG SoP 03B  (BO)'!F22+'[26]MG SoP 03B  (And)'!F22+'[26]MG SoP 03B  (Nad)'!F22+'[26]MG SoP 03B  (Gdr)'!F22</f>
        <v>2205.6408324073141</v>
      </c>
      <c r="G22" s="193">
        <f>'[26]MG SoP 03B  (BC)'!G22+'[26]MG SoP 03B  (BO)'!G22+'[26]MG SoP 03B  (And)'!G22+'[26]MG SoP 03B  (Nad)'!G22+'[26]MG SoP 03B  (Gdr)'!G22</f>
        <v>2309.4495807657336</v>
      </c>
      <c r="H22" s="193">
        <v>0</v>
      </c>
      <c r="I22" s="193">
        <v>0</v>
      </c>
      <c r="J22" s="193">
        <f t="shared" si="1"/>
        <v>4515.0904131730476</v>
      </c>
      <c r="K22" s="193">
        <v>0</v>
      </c>
    </row>
    <row r="23" spans="1:11" ht="36">
      <c r="A23" s="190" t="s">
        <v>312</v>
      </c>
      <c r="B23" s="191" t="s">
        <v>313</v>
      </c>
      <c r="C23" s="192">
        <v>0</v>
      </c>
      <c r="D23" s="193">
        <f>'[26]MG SoP 03B  (BC)'!D23+'[26]MG SoP 03B  (BO)'!D23+'[26]MG SoP 03B  (And)'!D23+'[26]MG SoP 03B  (Nad)'!D23+'[26]MG SoP 03B  (Gdr)'!D23</f>
        <v>2925.8901909283768</v>
      </c>
      <c r="E23" s="193">
        <f t="shared" si="0"/>
        <v>2925.8901909283768</v>
      </c>
      <c r="F23" s="193">
        <f>'[26]MG SoP 03B  (BC)'!F23+'[26]MG SoP 03B  (BO)'!F23+'[26]MG SoP 03B  (And)'!F23+'[26]MG SoP 03B  (Nad)'!F23+'[26]MG SoP 03B  (Gdr)'!F23</f>
        <v>1175.0963329629255</v>
      </c>
      <c r="G23" s="193">
        <f>'[26]MG SoP 03B  (BC)'!G23+'[26]MG SoP 03B  (BO)'!G23+'[26]MG SoP 03B  (And)'!G23+'[26]MG SoP 03B  (Nad)'!G23+'[26]MG SoP 03B  (Gdr)'!G23</f>
        <v>1750.793857965451</v>
      </c>
      <c r="H23" s="193">
        <v>0</v>
      </c>
      <c r="I23" s="193">
        <v>0</v>
      </c>
      <c r="J23" s="193">
        <f t="shared" si="1"/>
        <v>2925.8901909283768</v>
      </c>
      <c r="K23" s="193">
        <v>0</v>
      </c>
    </row>
    <row r="24" spans="1:11" ht="36">
      <c r="A24" s="190" t="s">
        <v>314</v>
      </c>
      <c r="B24" s="191" t="s">
        <v>315</v>
      </c>
      <c r="C24" s="192">
        <v>0</v>
      </c>
      <c r="D24" s="193">
        <f>'[26]MG SoP 03B  (BC)'!D24+'[26]MG SoP 03B  (BO)'!D24+'[26]MG SoP 03B  (And)'!D24+'[26]MG SoP 03B  (Nad)'!D24+'[26]MG SoP 03B  (Gdr)'!D24</f>
        <v>3160.1239519143346</v>
      </c>
      <c r="E24" s="193">
        <f t="shared" si="0"/>
        <v>3160.1239519143346</v>
      </c>
      <c r="F24" s="193">
        <f>'[26]MG SoP 03B  (BC)'!F24+'[26]MG SoP 03B  (BO)'!F24+'[26]MG SoP 03B  (And)'!F24+'[26]MG SoP 03B  (Nad)'!F24+'[26]MG SoP 03B  (Gdr)'!F24</f>
        <v>1547.121830487928</v>
      </c>
      <c r="G24" s="193">
        <f>'[26]MG SoP 03B  (BC)'!G24+'[26]MG SoP 03B  (BO)'!G24+'[26]MG SoP 03B  (And)'!G24+'[26]MG SoP 03B  (Nad)'!G24+'[26]MG SoP 03B  (Gdr)'!G24</f>
        <v>1613.0021214264068</v>
      </c>
      <c r="H24" s="193">
        <v>0</v>
      </c>
      <c r="I24" s="193">
        <v>0</v>
      </c>
      <c r="J24" s="193">
        <f t="shared" si="1"/>
        <v>3160.1239519143346</v>
      </c>
      <c r="K24" s="193">
        <v>0</v>
      </c>
    </row>
    <row r="25" spans="1:11" ht="18">
      <c r="A25" s="190" t="s">
        <v>316</v>
      </c>
      <c r="B25" s="191" t="s">
        <v>317</v>
      </c>
      <c r="C25" s="192">
        <v>0</v>
      </c>
      <c r="D25" s="193">
        <f>'[26]MG SoP 03B  (BC)'!D25+'[26]MG SoP 03B  (BO)'!D25+'[26]MG SoP 03B  (And)'!D25+'[26]MG SoP 03B  (Nad)'!D25+'[26]MG SoP 03B  (Gdr)'!D25</f>
        <v>487.92443681179918</v>
      </c>
      <c r="E25" s="193">
        <f t="shared" si="0"/>
        <v>487.92443681179918</v>
      </c>
      <c r="F25" s="193">
        <f>'[26]MG SoP 03B  (BC)'!F25+'[26]MG SoP 03B  (BO)'!F25+'[26]MG SoP 03B  (And)'!F25+'[26]MG SoP 03B  (Nad)'!F25+'[26]MG SoP 03B  (Gdr)'!F25</f>
        <v>242.54710576825943</v>
      </c>
      <c r="G25" s="193">
        <f>'[26]MG SoP 03B  (BC)'!G25+'[26]MG SoP 03B  (BO)'!G25+'[26]MG SoP 03B  (And)'!G25+'[26]MG SoP 03B  (Nad)'!G25+'[26]MG SoP 03B  (Gdr)'!G25</f>
        <v>245.37733104353975</v>
      </c>
      <c r="H25" s="193">
        <v>0</v>
      </c>
      <c r="I25" s="193">
        <v>0</v>
      </c>
      <c r="J25" s="193">
        <f t="shared" si="1"/>
        <v>487.92443681179918</v>
      </c>
      <c r="K25" s="193">
        <v>0</v>
      </c>
    </row>
    <row r="26" spans="1:11" ht="18">
      <c r="A26" s="190" t="s">
        <v>318</v>
      </c>
      <c r="B26" s="191" t="s">
        <v>319</v>
      </c>
      <c r="C26" s="192">
        <v>0</v>
      </c>
      <c r="D26" s="193">
        <f>'[26]MG SoP 03B  (BC)'!D26+'[26]MG SoP 03B  (BO)'!D26+'[26]MG SoP 03B  (And)'!D26+'[26]MG SoP 03B  (Nad)'!D26+'[26]MG SoP 03B  (Gdr)'!D26</f>
        <v>20590.016264269118</v>
      </c>
      <c r="E26" s="193">
        <f t="shared" si="0"/>
        <v>20590.016264269118</v>
      </c>
      <c r="F26" s="193">
        <f>'[26]MG SoP 03B  (BC)'!F26+'[26]MG SoP 03B  (BO)'!F26+'[26]MG SoP 03B  (And)'!F26+'[26]MG SoP 03B  (Nad)'!F26+'[26]MG SoP 03B  (Gdr)'!F26</f>
        <v>10555.550863723609</v>
      </c>
      <c r="G26" s="193">
        <f>'[26]MG SoP 03B  (BC)'!G26+'[26]MG SoP 03B  (BO)'!G26+'[26]MG SoP 03B  (And)'!G26+'[26]MG SoP 03B  (Nad)'!G26+'[26]MG SoP 03B  (Gdr)'!G26</f>
        <v>10034.46540054551</v>
      </c>
      <c r="H26" s="193">
        <v>0</v>
      </c>
      <c r="I26" s="193">
        <v>0</v>
      </c>
      <c r="J26" s="193">
        <f t="shared" si="1"/>
        <v>20590.016264269121</v>
      </c>
      <c r="K26" s="193">
        <v>0</v>
      </c>
    </row>
    <row r="27" spans="1:11" s="197" customFormat="1" ht="18.75">
      <c r="A27" s="194"/>
      <c r="B27" s="194" t="s">
        <v>55</v>
      </c>
      <c r="C27" s="195">
        <v>0</v>
      </c>
      <c r="D27" s="196">
        <f>SUM(D10:D26)</f>
        <v>195322.00000000003</v>
      </c>
      <c r="E27" s="196">
        <f t="shared" ref="E27:K27" si="2">SUM(E10:E26)</f>
        <v>195322.00000000003</v>
      </c>
      <c r="F27" s="196">
        <f t="shared" si="2"/>
        <v>101963.40153550863</v>
      </c>
      <c r="G27" s="196">
        <f t="shared" si="2"/>
        <v>93358.598464491355</v>
      </c>
      <c r="H27" s="196">
        <f t="shared" si="2"/>
        <v>0</v>
      </c>
      <c r="I27" s="196">
        <f t="shared" si="2"/>
        <v>0</v>
      </c>
      <c r="J27" s="196">
        <f t="shared" si="2"/>
        <v>195322.00000000003</v>
      </c>
      <c r="K27" s="196">
        <f t="shared" si="2"/>
        <v>0</v>
      </c>
    </row>
    <row r="28" spans="1:11">
      <c r="A28" s="198" t="s">
        <v>320</v>
      </c>
      <c r="B28" s="198"/>
    </row>
    <row r="29" spans="1:11">
      <c r="A29" s="198"/>
      <c r="B29" s="198"/>
    </row>
    <row r="30" spans="1:11">
      <c r="A30" s="198" t="s">
        <v>321</v>
      </c>
      <c r="B30" s="198"/>
    </row>
    <row r="31" spans="1:11" ht="15">
      <c r="A31" s="135"/>
      <c r="B31" s="135"/>
    </row>
    <row r="32" spans="1:11">
      <c r="A32" s="198" t="s">
        <v>322</v>
      </c>
      <c r="B32" s="198"/>
    </row>
  </sheetData>
  <mergeCells count="16">
    <mergeCell ref="A1:K1"/>
    <mergeCell ref="A2:K2"/>
    <mergeCell ref="A3:K3"/>
    <mergeCell ref="A4:K4"/>
    <mergeCell ref="A5:D5"/>
    <mergeCell ref="E5:K5"/>
    <mergeCell ref="K6:K8"/>
    <mergeCell ref="F7:G7"/>
    <mergeCell ref="H7:I7"/>
    <mergeCell ref="J7:J8"/>
    <mergeCell ref="A6:A8"/>
    <mergeCell ref="B6:B8"/>
    <mergeCell ref="C6:C8"/>
    <mergeCell ref="D6:D8"/>
    <mergeCell ref="E6:E8"/>
    <mergeCell ref="F6:J6"/>
  </mergeCells>
  <printOptions horizontalCentered="1" verticalCentered="1"/>
  <pageMargins left="0.45" right="0.45" top="0.5" bottom="0.5" header="0.3" footer="0.3"/>
  <pageSetup paperSize="9" scale="73" orientation="landscape" verticalDpi="300" r:id="rId1"/>
  <headerFooter>
    <oddFooter>&amp;L&amp;A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
  <sheetViews>
    <sheetView view="pageBreakPreview" topLeftCell="A4" zoomScaleSheetLayoutView="100" workbookViewId="0">
      <selection activeCell="A7" sqref="A7"/>
    </sheetView>
  </sheetViews>
  <sheetFormatPr defaultRowHeight="14.25"/>
  <cols>
    <col min="1" max="1" width="7" style="201" customWidth="1"/>
    <col min="2" max="2" width="64.85546875" style="201" customWidth="1"/>
    <col min="3" max="3" width="24.5703125" style="201" customWidth="1"/>
    <col min="4" max="4" width="11.5703125" style="201" customWidth="1"/>
    <col min="5" max="256" width="9.140625" style="201"/>
    <col min="257" max="257" width="7" style="201" customWidth="1"/>
    <col min="258" max="258" width="64.85546875" style="201" customWidth="1"/>
    <col min="259" max="259" width="24.5703125" style="201" customWidth="1"/>
    <col min="260" max="260" width="11.5703125" style="201" customWidth="1"/>
    <col min="261" max="512" width="9.140625" style="201"/>
    <col min="513" max="513" width="7" style="201" customWidth="1"/>
    <col min="514" max="514" width="64.85546875" style="201" customWidth="1"/>
    <col min="515" max="515" width="24.5703125" style="201" customWidth="1"/>
    <col min="516" max="516" width="11.5703125" style="201" customWidth="1"/>
    <col min="517" max="768" width="9.140625" style="201"/>
    <col min="769" max="769" width="7" style="201" customWidth="1"/>
    <col min="770" max="770" width="64.85546875" style="201" customWidth="1"/>
    <col min="771" max="771" width="24.5703125" style="201" customWidth="1"/>
    <col min="772" max="772" width="11.5703125" style="201" customWidth="1"/>
    <col min="773" max="1024" width="9.140625" style="201"/>
    <col min="1025" max="1025" width="7" style="201" customWidth="1"/>
    <col min="1026" max="1026" width="64.85546875" style="201" customWidth="1"/>
    <col min="1027" max="1027" width="24.5703125" style="201" customWidth="1"/>
    <col min="1028" max="1028" width="11.5703125" style="201" customWidth="1"/>
    <col min="1029" max="1280" width="9.140625" style="201"/>
    <col min="1281" max="1281" width="7" style="201" customWidth="1"/>
    <col min="1282" max="1282" width="64.85546875" style="201" customWidth="1"/>
    <col min="1283" max="1283" width="24.5703125" style="201" customWidth="1"/>
    <col min="1284" max="1284" width="11.5703125" style="201" customWidth="1"/>
    <col min="1285" max="1536" width="9.140625" style="201"/>
    <col min="1537" max="1537" width="7" style="201" customWidth="1"/>
    <col min="1538" max="1538" width="64.85546875" style="201" customWidth="1"/>
    <col min="1539" max="1539" width="24.5703125" style="201" customWidth="1"/>
    <col min="1540" max="1540" width="11.5703125" style="201" customWidth="1"/>
    <col min="1541" max="1792" width="9.140625" style="201"/>
    <col min="1793" max="1793" width="7" style="201" customWidth="1"/>
    <col min="1794" max="1794" width="64.85546875" style="201" customWidth="1"/>
    <col min="1795" max="1795" width="24.5703125" style="201" customWidth="1"/>
    <col min="1796" max="1796" width="11.5703125" style="201" customWidth="1"/>
    <col min="1797" max="2048" width="9.140625" style="201"/>
    <col min="2049" max="2049" width="7" style="201" customWidth="1"/>
    <col min="2050" max="2050" width="64.85546875" style="201" customWidth="1"/>
    <col min="2051" max="2051" width="24.5703125" style="201" customWidth="1"/>
    <col min="2052" max="2052" width="11.5703125" style="201" customWidth="1"/>
    <col min="2053" max="2304" width="9.140625" style="201"/>
    <col min="2305" max="2305" width="7" style="201" customWidth="1"/>
    <col min="2306" max="2306" width="64.85546875" style="201" customWidth="1"/>
    <col min="2307" max="2307" width="24.5703125" style="201" customWidth="1"/>
    <col min="2308" max="2308" width="11.5703125" style="201" customWidth="1"/>
    <col min="2309" max="2560" width="9.140625" style="201"/>
    <col min="2561" max="2561" width="7" style="201" customWidth="1"/>
    <col min="2562" max="2562" width="64.85546875" style="201" customWidth="1"/>
    <col min="2563" max="2563" width="24.5703125" style="201" customWidth="1"/>
    <col min="2564" max="2564" width="11.5703125" style="201" customWidth="1"/>
    <col min="2565" max="2816" width="9.140625" style="201"/>
    <col min="2817" max="2817" width="7" style="201" customWidth="1"/>
    <col min="2818" max="2818" width="64.85546875" style="201" customWidth="1"/>
    <col min="2819" max="2819" width="24.5703125" style="201" customWidth="1"/>
    <col min="2820" max="2820" width="11.5703125" style="201" customWidth="1"/>
    <col min="2821" max="3072" width="9.140625" style="201"/>
    <col min="3073" max="3073" width="7" style="201" customWidth="1"/>
    <col min="3074" max="3074" width="64.85546875" style="201" customWidth="1"/>
    <col min="3075" max="3075" width="24.5703125" style="201" customWidth="1"/>
    <col min="3076" max="3076" width="11.5703125" style="201" customWidth="1"/>
    <col min="3077" max="3328" width="9.140625" style="201"/>
    <col min="3329" max="3329" width="7" style="201" customWidth="1"/>
    <col min="3330" max="3330" width="64.85546875" style="201" customWidth="1"/>
    <col min="3331" max="3331" width="24.5703125" style="201" customWidth="1"/>
    <col min="3332" max="3332" width="11.5703125" style="201" customWidth="1"/>
    <col min="3333" max="3584" width="9.140625" style="201"/>
    <col min="3585" max="3585" width="7" style="201" customWidth="1"/>
    <col min="3586" max="3586" width="64.85546875" style="201" customWidth="1"/>
    <col min="3587" max="3587" width="24.5703125" style="201" customWidth="1"/>
    <col min="3588" max="3588" width="11.5703125" style="201" customWidth="1"/>
    <col min="3589" max="3840" width="9.140625" style="201"/>
    <col min="3841" max="3841" width="7" style="201" customWidth="1"/>
    <col min="3842" max="3842" width="64.85546875" style="201" customWidth="1"/>
    <col min="3843" max="3843" width="24.5703125" style="201" customWidth="1"/>
    <col min="3844" max="3844" width="11.5703125" style="201" customWidth="1"/>
    <col min="3845" max="4096" width="9.140625" style="201"/>
    <col min="4097" max="4097" width="7" style="201" customWidth="1"/>
    <col min="4098" max="4098" width="64.85546875" style="201" customWidth="1"/>
    <col min="4099" max="4099" width="24.5703125" style="201" customWidth="1"/>
    <col min="4100" max="4100" width="11.5703125" style="201" customWidth="1"/>
    <col min="4101" max="4352" width="9.140625" style="201"/>
    <col min="4353" max="4353" width="7" style="201" customWidth="1"/>
    <col min="4354" max="4354" width="64.85546875" style="201" customWidth="1"/>
    <col min="4355" max="4355" width="24.5703125" style="201" customWidth="1"/>
    <col min="4356" max="4356" width="11.5703125" style="201" customWidth="1"/>
    <col min="4357" max="4608" width="9.140625" style="201"/>
    <col min="4609" max="4609" width="7" style="201" customWidth="1"/>
    <col min="4610" max="4610" width="64.85546875" style="201" customWidth="1"/>
    <col min="4611" max="4611" width="24.5703125" style="201" customWidth="1"/>
    <col min="4612" max="4612" width="11.5703125" style="201" customWidth="1"/>
    <col min="4613" max="4864" width="9.140625" style="201"/>
    <col min="4865" max="4865" width="7" style="201" customWidth="1"/>
    <col min="4866" max="4866" width="64.85546875" style="201" customWidth="1"/>
    <col min="4867" max="4867" width="24.5703125" style="201" customWidth="1"/>
    <col min="4868" max="4868" width="11.5703125" style="201" customWidth="1"/>
    <col min="4869" max="5120" width="9.140625" style="201"/>
    <col min="5121" max="5121" width="7" style="201" customWidth="1"/>
    <col min="5122" max="5122" width="64.85546875" style="201" customWidth="1"/>
    <col min="5123" max="5123" width="24.5703125" style="201" customWidth="1"/>
    <col min="5124" max="5124" width="11.5703125" style="201" customWidth="1"/>
    <col min="5125" max="5376" width="9.140625" style="201"/>
    <col min="5377" max="5377" width="7" style="201" customWidth="1"/>
    <col min="5378" max="5378" width="64.85546875" style="201" customWidth="1"/>
    <col min="5379" max="5379" width="24.5703125" style="201" customWidth="1"/>
    <col min="5380" max="5380" width="11.5703125" style="201" customWidth="1"/>
    <col min="5381" max="5632" width="9.140625" style="201"/>
    <col min="5633" max="5633" width="7" style="201" customWidth="1"/>
    <col min="5634" max="5634" width="64.85546875" style="201" customWidth="1"/>
    <col min="5635" max="5635" width="24.5703125" style="201" customWidth="1"/>
    <col min="5636" max="5636" width="11.5703125" style="201" customWidth="1"/>
    <col min="5637" max="5888" width="9.140625" style="201"/>
    <col min="5889" max="5889" width="7" style="201" customWidth="1"/>
    <col min="5890" max="5890" width="64.85546875" style="201" customWidth="1"/>
    <col min="5891" max="5891" width="24.5703125" style="201" customWidth="1"/>
    <col min="5892" max="5892" width="11.5703125" style="201" customWidth="1"/>
    <col min="5893" max="6144" width="9.140625" style="201"/>
    <col min="6145" max="6145" width="7" style="201" customWidth="1"/>
    <col min="6146" max="6146" width="64.85546875" style="201" customWidth="1"/>
    <col min="6147" max="6147" width="24.5703125" style="201" customWidth="1"/>
    <col min="6148" max="6148" width="11.5703125" style="201" customWidth="1"/>
    <col min="6149" max="6400" width="9.140625" style="201"/>
    <col min="6401" max="6401" width="7" style="201" customWidth="1"/>
    <col min="6402" max="6402" width="64.85546875" style="201" customWidth="1"/>
    <col min="6403" max="6403" width="24.5703125" style="201" customWidth="1"/>
    <col min="6404" max="6404" width="11.5703125" style="201" customWidth="1"/>
    <col min="6405" max="6656" width="9.140625" style="201"/>
    <col min="6657" max="6657" width="7" style="201" customWidth="1"/>
    <col min="6658" max="6658" width="64.85546875" style="201" customWidth="1"/>
    <col min="6659" max="6659" width="24.5703125" style="201" customWidth="1"/>
    <col min="6660" max="6660" width="11.5703125" style="201" customWidth="1"/>
    <col min="6661" max="6912" width="9.140625" style="201"/>
    <col min="6913" max="6913" width="7" style="201" customWidth="1"/>
    <col min="6914" max="6914" width="64.85546875" style="201" customWidth="1"/>
    <col min="6915" max="6915" width="24.5703125" style="201" customWidth="1"/>
    <col min="6916" max="6916" width="11.5703125" style="201" customWidth="1"/>
    <col min="6917" max="7168" width="9.140625" style="201"/>
    <col min="7169" max="7169" width="7" style="201" customWidth="1"/>
    <col min="7170" max="7170" width="64.85546875" style="201" customWidth="1"/>
    <col min="7171" max="7171" width="24.5703125" style="201" customWidth="1"/>
    <col min="7172" max="7172" width="11.5703125" style="201" customWidth="1"/>
    <col min="7173" max="7424" width="9.140625" style="201"/>
    <col min="7425" max="7425" width="7" style="201" customWidth="1"/>
    <col min="7426" max="7426" width="64.85546875" style="201" customWidth="1"/>
    <col min="7427" max="7427" width="24.5703125" style="201" customWidth="1"/>
    <col min="7428" max="7428" width="11.5703125" style="201" customWidth="1"/>
    <col min="7429" max="7680" width="9.140625" style="201"/>
    <col min="7681" max="7681" width="7" style="201" customWidth="1"/>
    <col min="7682" max="7682" width="64.85546875" style="201" customWidth="1"/>
    <col min="7683" max="7683" width="24.5703125" style="201" customWidth="1"/>
    <col min="7684" max="7684" width="11.5703125" style="201" customWidth="1"/>
    <col min="7685" max="7936" width="9.140625" style="201"/>
    <col min="7937" max="7937" width="7" style="201" customWidth="1"/>
    <col min="7938" max="7938" width="64.85546875" style="201" customWidth="1"/>
    <col min="7939" max="7939" width="24.5703125" style="201" customWidth="1"/>
    <col min="7940" max="7940" width="11.5703125" style="201" customWidth="1"/>
    <col min="7941" max="8192" width="9.140625" style="201"/>
    <col min="8193" max="8193" width="7" style="201" customWidth="1"/>
    <col min="8194" max="8194" width="64.85546875" style="201" customWidth="1"/>
    <col min="8195" max="8195" width="24.5703125" style="201" customWidth="1"/>
    <col min="8196" max="8196" width="11.5703125" style="201" customWidth="1"/>
    <col min="8197" max="8448" width="9.140625" style="201"/>
    <col min="8449" max="8449" width="7" style="201" customWidth="1"/>
    <col min="8450" max="8450" width="64.85546875" style="201" customWidth="1"/>
    <col min="8451" max="8451" width="24.5703125" style="201" customWidth="1"/>
    <col min="8452" max="8452" width="11.5703125" style="201" customWidth="1"/>
    <col min="8453" max="8704" width="9.140625" style="201"/>
    <col min="8705" max="8705" width="7" style="201" customWidth="1"/>
    <col min="8706" max="8706" width="64.85546875" style="201" customWidth="1"/>
    <col min="8707" max="8707" width="24.5703125" style="201" customWidth="1"/>
    <col min="8708" max="8708" width="11.5703125" style="201" customWidth="1"/>
    <col min="8709" max="8960" width="9.140625" style="201"/>
    <col min="8961" max="8961" width="7" style="201" customWidth="1"/>
    <col min="8962" max="8962" width="64.85546875" style="201" customWidth="1"/>
    <col min="8963" max="8963" width="24.5703125" style="201" customWidth="1"/>
    <col min="8964" max="8964" width="11.5703125" style="201" customWidth="1"/>
    <col min="8965" max="9216" width="9.140625" style="201"/>
    <col min="9217" max="9217" width="7" style="201" customWidth="1"/>
    <col min="9218" max="9218" width="64.85546875" style="201" customWidth="1"/>
    <col min="9219" max="9219" width="24.5703125" style="201" customWidth="1"/>
    <col min="9220" max="9220" width="11.5703125" style="201" customWidth="1"/>
    <col min="9221" max="9472" width="9.140625" style="201"/>
    <col min="9473" max="9473" width="7" style="201" customWidth="1"/>
    <col min="9474" max="9474" width="64.85546875" style="201" customWidth="1"/>
    <col min="9475" max="9475" width="24.5703125" style="201" customWidth="1"/>
    <col min="9476" max="9476" width="11.5703125" style="201" customWidth="1"/>
    <col min="9477" max="9728" width="9.140625" style="201"/>
    <col min="9729" max="9729" width="7" style="201" customWidth="1"/>
    <col min="9730" max="9730" width="64.85546875" style="201" customWidth="1"/>
    <col min="9731" max="9731" width="24.5703125" style="201" customWidth="1"/>
    <col min="9732" max="9732" width="11.5703125" style="201" customWidth="1"/>
    <col min="9733" max="9984" width="9.140625" style="201"/>
    <col min="9985" max="9985" width="7" style="201" customWidth="1"/>
    <col min="9986" max="9986" width="64.85546875" style="201" customWidth="1"/>
    <col min="9987" max="9987" width="24.5703125" style="201" customWidth="1"/>
    <col min="9988" max="9988" width="11.5703125" style="201" customWidth="1"/>
    <col min="9989" max="10240" width="9.140625" style="201"/>
    <col min="10241" max="10241" width="7" style="201" customWidth="1"/>
    <col min="10242" max="10242" width="64.85546875" style="201" customWidth="1"/>
    <col min="10243" max="10243" width="24.5703125" style="201" customWidth="1"/>
    <col min="10244" max="10244" width="11.5703125" style="201" customWidth="1"/>
    <col min="10245" max="10496" width="9.140625" style="201"/>
    <col min="10497" max="10497" width="7" style="201" customWidth="1"/>
    <col min="10498" max="10498" width="64.85546875" style="201" customWidth="1"/>
    <col min="10499" max="10499" width="24.5703125" style="201" customWidth="1"/>
    <col min="10500" max="10500" width="11.5703125" style="201" customWidth="1"/>
    <col min="10501" max="10752" width="9.140625" style="201"/>
    <col min="10753" max="10753" width="7" style="201" customWidth="1"/>
    <col min="10754" max="10754" width="64.85546875" style="201" customWidth="1"/>
    <col min="10755" max="10755" width="24.5703125" style="201" customWidth="1"/>
    <col min="10756" max="10756" width="11.5703125" style="201" customWidth="1"/>
    <col min="10757" max="11008" width="9.140625" style="201"/>
    <col min="11009" max="11009" width="7" style="201" customWidth="1"/>
    <col min="11010" max="11010" width="64.85546875" style="201" customWidth="1"/>
    <col min="11011" max="11011" width="24.5703125" style="201" customWidth="1"/>
    <col min="11012" max="11012" width="11.5703125" style="201" customWidth="1"/>
    <col min="11013" max="11264" width="9.140625" style="201"/>
    <col min="11265" max="11265" width="7" style="201" customWidth="1"/>
    <col min="11266" max="11266" width="64.85546875" style="201" customWidth="1"/>
    <col min="11267" max="11267" width="24.5703125" style="201" customWidth="1"/>
    <col min="11268" max="11268" width="11.5703125" style="201" customWidth="1"/>
    <col min="11269" max="11520" width="9.140625" style="201"/>
    <col min="11521" max="11521" width="7" style="201" customWidth="1"/>
    <col min="11522" max="11522" width="64.85546875" style="201" customWidth="1"/>
    <col min="11523" max="11523" width="24.5703125" style="201" customWidth="1"/>
    <col min="11524" max="11524" width="11.5703125" style="201" customWidth="1"/>
    <col min="11525" max="11776" width="9.140625" style="201"/>
    <col min="11777" max="11777" width="7" style="201" customWidth="1"/>
    <col min="11778" max="11778" width="64.85546875" style="201" customWidth="1"/>
    <col min="11779" max="11779" width="24.5703125" style="201" customWidth="1"/>
    <col min="11780" max="11780" width="11.5703125" style="201" customWidth="1"/>
    <col min="11781" max="12032" width="9.140625" style="201"/>
    <col min="12033" max="12033" width="7" style="201" customWidth="1"/>
    <col min="12034" max="12034" width="64.85546875" style="201" customWidth="1"/>
    <col min="12035" max="12035" width="24.5703125" style="201" customWidth="1"/>
    <col min="12036" max="12036" width="11.5703125" style="201" customWidth="1"/>
    <col min="12037" max="12288" width="9.140625" style="201"/>
    <col min="12289" max="12289" width="7" style="201" customWidth="1"/>
    <col min="12290" max="12290" width="64.85546875" style="201" customWidth="1"/>
    <col min="12291" max="12291" width="24.5703125" style="201" customWidth="1"/>
    <col min="12292" max="12292" width="11.5703125" style="201" customWidth="1"/>
    <col min="12293" max="12544" width="9.140625" style="201"/>
    <col min="12545" max="12545" width="7" style="201" customWidth="1"/>
    <col min="12546" max="12546" width="64.85546875" style="201" customWidth="1"/>
    <col min="12547" max="12547" width="24.5703125" style="201" customWidth="1"/>
    <col min="12548" max="12548" width="11.5703125" style="201" customWidth="1"/>
    <col min="12549" max="12800" width="9.140625" style="201"/>
    <col min="12801" max="12801" width="7" style="201" customWidth="1"/>
    <col min="12802" max="12802" width="64.85546875" style="201" customWidth="1"/>
    <col min="12803" max="12803" width="24.5703125" style="201" customWidth="1"/>
    <col min="12804" max="12804" width="11.5703125" style="201" customWidth="1"/>
    <col min="12805" max="13056" width="9.140625" style="201"/>
    <col min="13057" max="13057" width="7" style="201" customWidth="1"/>
    <col min="13058" max="13058" width="64.85546875" style="201" customWidth="1"/>
    <col min="13059" max="13059" width="24.5703125" style="201" customWidth="1"/>
    <col min="13060" max="13060" width="11.5703125" style="201" customWidth="1"/>
    <col min="13061" max="13312" width="9.140625" style="201"/>
    <col min="13313" max="13313" width="7" style="201" customWidth="1"/>
    <col min="13314" max="13314" width="64.85546875" style="201" customWidth="1"/>
    <col min="13315" max="13315" width="24.5703125" style="201" customWidth="1"/>
    <col min="13316" max="13316" width="11.5703125" style="201" customWidth="1"/>
    <col min="13317" max="13568" width="9.140625" style="201"/>
    <col min="13569" max="13569" width="7" style="201" customWidth="1"/>
    <col min="13570" max="13570" width="64.85546875" style="201" customWidth="1"/>
    <col min="13571" max="13571" width="24.5703125" style="201" customWidth="1"/>
    <col min="13572" max="13572" width="11.5703125" style="201" customWidth="1"/>
    <col min="13573" max="13824" width="9.140625" style="201"/>
    <col min="13825" max="13825" width="7" style="201" customWidth="1"/>
    <col min="13826" max="13826" width="64.85546875" style="201" customWidth="1"/>
    <col min="13827" max="13827" width="24.5703125" style="201" customWidth="1"/>
    <col min="13828" max="13828" width="11.5703125" style="201" customWidth="1"/>
    <col min="13829" max="14080" width="9.140625" style="201"/>
    <col min="14081" max="14081" width="7" style="201" customWidth="1"/>
    <col min="14082" max="14082" width="64.85546875" style="201" customWidth="1"/>
    <col min="14083" max="14083" width="24.5703125" style="201" customWidth="1"/>
    <col min="14084" max="14084" width="11.5703125" style="201" customWidth="1"/>
    <col min="14085" max="14336" width="9.140625" style="201"/>
    <col min="14337" max="14337" width="7" style="201" customWidth="1"/>
    <col min="14338" max="14338" width="64.85546875" style="201" customWidth="1"/>
    <col min="14339" max="14339" width="24.5703125" style="201" customWidth="1"/>
    <col min="14340" max="14340" width="11.5703125" style="201" customWidth="1"/>
    <col min="14341" max="14592" width="9.140625" style="201"/>
    <col min="14593" max="14593" width="7" style="201" customWidth="1"/>
    <col min="14594" max="14594" width="64.85546875" style="201" customWidth="1"/>
    <col min="14595" max="14595" width="24.5703125" style="201" customWidth="1"/>
    <col min="14596" max="14596" width="11.5703125" style="201" customWidth="1"/>
    <col min="14597" max="14848" width="9.140625" style="201"/>
    <col min="14849" max="14849" width="7" style="201" customWidth="1"/>
    <col min="14850" max="14850" width="64.85546875" style="201" customWidth="1"/>
    <col min="14851" max="14851" width="24.5703125" style="201" customWidth="1"/>
    <col min="14852" max="14852" width="11.5703125" style="201" customWidth="1"/>
    <col min="14853" max="15104" width="9.140625" style="201"/>
    <col min="15105" max="15105" width="7" style="201" customWidth="1"/>
    <col min="15106" max="15106" width="64.85546875" style="201" customWidth="1"/>
    <col min="15107" max="15107" width="24.5703125" style="201" customWidth="1"/>
    <col min="15108" max="15108" width="11.5703125" style="201" customWidth="1"/>
    <col min="15109" max="15360" width="9.140625" style="201"/>
    <col min="15361" max="15361" width="7" style="201" customWidth="1"/>
    <col min="15362" max="15362" width="64.85546875" style="201" customWidth="1"/>
    <col min="15363" max="15363" width="24.5703125" style="201" customWidth="1"/>
    <col min="15364" max="15364" width="11.5703125" style="201" customWidth="1"/>
    <col min="15365" max="15616" width="9.140625" style="201"/>
    <col min="15617" max="15617" width="7" style="201" customWidth="1"/>
    <col min="15618" max="15618" width="64.85546875" style="201" customWidth="1"/>
    <col min="15619" max="15619" width="24.5703125" style="201" customWidth="1"/>
    <col min="15620" max="15620" width="11.5703125" style="201" customWidth="1"/>
    <col min="15621" max="15872" width="9.140625" style="201"/>
    <col min="15873" max="15873" width="7" style="201" customWidth="1"/>
    <col min="15874" max="15874" width="64.85546875" style="201" customWidth="1"/>
    <col min="15875" max="15875" width="24.5703125" style="201" customWidth="1"/>
    <col min="15876" max="15876" width="11.5703125" style="201" customWidth="1"/>
    <col min="15877" max="16128" width="9.140625" style="201"/>
    <col min="16129" max="16129" width="7" style="201" customWidth="1"/>
    <col min="16130" max="16130" width="64.85546875" style="201" customWidth="1"/>
    <col min="16131" max="16131" width="24.5703125" style="201" customWidth="1"/>
    <col min="16132" max="16132" width="11.5703125" style="201" customWidth="1"/>
    <col min="16133" max="16384" width="9.140625" style="201"/>
  </cols>
  <sheetData>
    <row r="1" spans="1:9" s="199" customFormat="1" ht="18.75" thickBot="1">
      <c r="A1" s="250" t="str">
        <f>'[26]MG SoP 01'!A1</f>
        <v>Name of Distribution Licensee: M G V C L</v>
      </c>
      <c r="B1" s="251"/>
      <c r="C1" s="252"/>
    </row>
    <row r="2" spans="1:9" s="199" customFormat="1" ht="18.75" thickBot="1">
      <c r="A2" s="253" t="str">
        <f>'[26]MG SoP 01'!A2</f>
        <v>Quarter :   Q-IV  (Oct-Nov-Dec- 2022)</v>
      </c>
      <c r="B2" s="254"/>
      <c r="C2" s="255"/>
    </row>
    <row r="3" spans="1:9" s="199" customFormat="1" ht="18.75" thickBot="1">
      <c r="A3" s="256" t="str">
        <f>'[26]MG SoP 01'!A3</f>
        <v>Year: 2022-23</v>
      </c>
      <c r="B3" s="257"/>
      <c r="C3" s="258"/>
    </row>
    <row r="4" spans="1:9" ht="37.5" customHeight="1">
      <c r="A4" s="259" t="s">
        <v>323</v>
      </c>
      <c r="B4" s="260"/>
      <c r="C4" s="261"/>
      <c r="D4" s="200"/>
      <c r="E4" s="200"/>
      <c r="F4" s="200"/>
      <c r="G4" s="200"/>
      <c r="H4" s="200"/>
    </row>
    <row r="5" spans="1:9" ht="31.5" customHeight="1">
      <c r="A5" s="262" t="s">
        <v>324</v>
      </c>
      <c r="B5" s="263"/>
      <c r="C5" s="264"/>
      <c r="D5" s="202"/>
      <c r="E5" s="202"/>
      <c r="F5" s="202"/>
      <c r="G5" s="202"/>
    </row>
    <row r="6" spans="1:9" ht="42" customHeight="1" thickBot="1">
      <c r="A6" s="265"/>
      <c r="B6" s="266"/>
      <c r="C6" s="267"/>
      <c r="D6" s="202"/>
      <c r="E6" s="203"/>
      <c r="F6" s="202"/>
      <c r="G6" s="202"/>
      <c r="H6" s="204"/>
      <c r="I6" s="204"/>
    </row>
    <row r="7" spans="1:9" ht="54">
      <c r="A7" s="205" t="s">
        <v>0</v>
      </c>
      <c r="B7" s="206" t="s">
        <v>325</v>
      </c>
      <c r="C7" s="207" t="s">
        <v>326</v>
      </c>
      <c r="E7" s="204"/>
    </row>
    <row r="8" spans="1:9" ht="48.75" hidden="1" customHeight="1" thickBot="1">
      <c r="A8" s="208"/>
      <c r="B8" s="190"/>
      <c r="C8" s="209"/>
    </row>
    <row r="9" spans="1:9" ht="39.950000000000003" customHeight="1">
      <c r="A9" s="208">
        <v>1</v>
      </c>
      <c r="B9" s="210" t="s">
        <v>327</v>
      </c>
      <c r="C9" s="211">
        <v>3462678</v>
      </c>
      <c r="D9" s="212"/>
      <c r="F9" s="213"/>
      <c r="G9" s="212"/>
      <c r="H9" s="212"/>
      <c r="I9" s="212"/>
    </row>
    <row r="10" spans="1:9" ht="39.950000000000003" customHeight="1">
      <c r="A10" s="208">
        <v>2</v>
      </c>
      <c r="B10" s="210" t="s">
        <v>328</v>
      </c>
      <c r="C10" s="211">
        <v>3462678</v>
      </c>
      <c r="D10" s="212"/>
      <c r="F10" s="213"/>
      <c r="G10" s="212"/>
      <c r="H10" s="212"/>
      <c r="I10" s="212"/>
    </row>
    <row r="11" spans="1:9" ht="39.950000000000003" customHeight="1">
      <c r="A11" s="208">
        <v>3</v>
      </c>
      <c r="B11" s="210" t="s">
        <v>329</v>
      </c>
      <c r="C11" s="211">
        <v>3462678</v>
      </c>
      <c r="D11" s="212"/>
      <c r="F11" s="213"/>
      <c r="G11" s="212"/>
      <c r="H11" s="212"/>
      <c r="I11" s="212"/>
    </row>
    <row r="12" spans="1:9" ht="30.75" customHeight="1">
      <c r="A12" s="190">
        <v>4</v>
      </c>
      <c r="B12" s="210" t="s">
        <v>330</v>
      </c>
      <c r="C12" s="214">
        <v>5000</v>
      </c>
      <c r="E12" s="215"/>
      <c r="F12" s="212"/>
      <c r="G12" s="212"/>
      <c r="H12" s="216"/>
      <c r="I12" s="212"/>
    </row>
    <row r="13" spans="1:9" ht="36">
      <c r="A13" s="190">
        <v>5</v>
      </c>
      <c r="B13" s="210" t="s">
        <v>331</v>
      </c>
      <c r="C13" s="217">
        <v>13800</v>
      </c>
    </row>
  </sheetData>
  <mergeCells count="5">
    <mergeCell ref="A1:C1"/>
    <mergeCell ref="A2:C2"/>
    <mergeCell ref="A3:C3"/>
    <mergeCell ref="A4:C4"/>
    <mergeCell ref="A5:C6"/>
  </mergeCells>
  <printOptions horizontalCentered="1" verticalCentered="1"/>
  <pageMargins left="0.45" right="0.45" top="0.5" bottom="0.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
  <sheetViews>
    <sheetView zoomScaleNormal="100" workbookViewId="0">
      <selection activeCell="C15" sqref="C15"/>
    </sheetView>
  </sheetViews>
  <sheetFormatPr defaultRowHeight="20.25"/>
  <cols>
    <col min="1" max="1" width="8" style="219" bestFit="1" customWidth="1"/>
    <col min="2" max="2" width="25.5703125" style="219" customWidth="1"/>
    <col min="3" max="3" width="22.140625" style="219" customWidth="1"/>
    <col min="4" max="5" width="21.85546875" style="219" customWidth="1"/>
    <col min="6" max="256" width="9.140625" style="219"/>
    <col min="257" max="257" width="8" style="219" bestFit="1" customWidth="1"/>
    <col min="258" max="258" width="25.5703125" style="219" customWidth="1"/>
    <col min="259" max="259" width="22.140625" style="219" customWidth="1"/>
    <col min="260" max="261" width="21.85546875" style="219" customWidth="1"/>
    <col min="262" max="512" width="9.140625" style="219"/>
    <col min="513" max="513" width="8" style="219" bestFit="1" customWidth="1"/>
    <col min="514" max="514" width="25.5703125" style="219" customWidth="1"/>
    <col min="515" max="515" width="22.140625" style="219" customWidth="1"/>
    <col min="516" max="517" width="21.85546875" style="219" customWidth="1"/>
    <col min="518" max="768" width="9.140625" style="219"/>
    <col min="769" max="769" width="8" style="219" bestFit="1" customWidth="1"/>
    <col min="770" max="770" width="25.5703125" style="219" customWidth="1"/>
    <col min="771" max="771" width="22.140625" style="219" customWidth="1"/>
    <col min="772" max="773" width="21.85546875" style="219" customWidth="1"/>
    <col min="774" max="1024" width="9.140625" style="219"/>
    <col min="1025" max="1025" width="8" style="219" bestFit="1" customWidth="1"/>
    <col min="1026" max="1026" width="25.5703125" style="219" customWidth="1"/>
    <col min="1027" max="1027" width="22.140625" style="219" customWidth="1"/>
    <col min="1028" max="1029" width="21.85546875" style="219" customWidth="1"/>
    <col min="1030" max="1280" width="9.140625" style="219"/>
    <col min="1281" max="1281" width="8" style="219" bestFit="1" customWidth="1"/>
    <col min="1282" max="1282" width="25.5703125" style="219" customWidth="1"/>
    <col min="1283" max="1283" width="22.140625" style="219" customWidth="1"/>
    <col min="1284" max="1285" width="21.85546875" style="219" customWidth="1"/>
    <col min="1286" max="1536" width="9.140625" style="219"/>
    <col min="1537" max="1537" width="8" style="219" bestFit="1" customWidth="1"/>
    <col min="1538" max="1538" width="25.5703125" style="219" customWidth="1"/>
    <col min="1539" max="1539" width="22.140625" style="219" customWidth="1"/>
    <col min="1540" max="1541" width="21.85546875" style="219" customWidth="1"/>
    <col min="1542" max="1792" width="9.140625" style="219"/>
    <col min="1793" max="1793" width="8" style="219" bestFit="1" customWidth="1"/>
    <col min="1794" max="1794" width="25.5703125" style="219" customWidth="1"/>
    <col min="1795" max="1795" width="22.140625" style="219" customWidth="1"/>
    <col min="1796" max="1797" width="21.85546875" style="219" customWidth="1"/>
    <col min="1798" max="2048" width="9.140625" style="219"/>
    <col min="2049" max="2049" width="8" style="219" bestFit="1" customWidth="1"/>
    <col min="2050" max="2050" width="25.5703125" style="219" customWidth="1"/>
    <col min="2051" max="2051" width="22.140625" style="219" customWidth="1"/>
    <col min="2052" max="2053" width="21.85546875" style="219" customWidth="1"/>
    <col min="2054" max="2304" width="9.140625" style="219"/>
    <col min="2305" max="2305" width="8" style="219" bestFit="1" customWidth="1"/>
    <col min="2306" max="2306" width="25.5703125" style="219" customWidth="1"/>
    <col min="2307" max="2307" width="22.140625" style="219" customWidth="1"/>
    <col min="2308" max="2309" width="21.85546875" style="219" customWidth="1"/>
    <col min="2310" max="2560" width="9.140625" style="219"/>
    <col min="2561" max="2561" width="8" style="219" bestFit="1" customWidth="1"/>
    <col min="2562" max="2562" width="25.5703125" style="219" customWidth="1"/>
    <col min="2563" max="2563" width="22.140625" style="219" customWidth="1"/>
    <col min="2564" max="2565" width="21.85546875" style="219" customWidth="1"/>
    <col min="2566" max="2816" width="9.140625" style="219"/>
    <col min="2817" max="2817" width="8" style="219" bestFit="1" customWidth="1"/>
    <col min="2818" max="2818" width="25.5703125" style="219" customWidth="1"/>
    <col min="2819" max="2819" width="22.140625" style="219" customWidth="1"/>
    <col min="2820" max="2821" width="21.85546875" style="219" customWidth="1"/>
    <col min="2822" max="3072" width="9.140625" style="219"/>
    <col min="3073" max="3073" width="8" style="219" bestFit="1" customWidth="1"/>
    <col min="3074" max="3074" width="25.5703125" style="219" customWidth="1"/>
    <col min="3075" max="3075" width="22.140625" style="219" customWidth="1"/>
    <col min="3076" max="3077" width="21.85546875" style="219" customWidth="1"/>
    <col min="3078" max="3328" width="9.140625" style="219"/>
    <col min="3329" max="3329" width="8" style="219" bestFit="1" customWidth="1"/>
    <col min="3330" max="3330" width="25.5703125" style="219" customWidth="1"/>
    <col min="3331" max="3331" width="22.140625" style="219" customWidth="1"/>
    <col min="3332" max="3333" width="21.85546875" style="219" customWidth="1"/>
    <col min="3334" max="3584" width="9.140625" style="219"/>
    <col min="3585" max="3585" width="8" style="219" bestFit="1" customWidth="1"/>
    <col min="3586" max="3586" width="25.5703125" style="219" customWidth="1"/>
    <col min="3587" max="3587" width="22.140625" style="219" customWidth="1"/>
    <col min="3588" max="3589" width="21.85546875" style="219" customWidth="1"/>
    <col min="3590" max="3840" width="9.140625" style="219"/>
    <col min="3841" max="3841" width="8" style="219" bestFit="1" customWidth="1"/>
    <col min="3842" max="3842" width="25.5703125" style="219" customWidth="1"/>
    <col min="3843" max="3843" width="22.140625" style="219" customWidth="1"/>
    <col min="3844" max="3845" width="21.85546875" style="219" customWidth="1"/>
    <col min="3846" max="4096" width="9.140625" style="219"/>
    <col min="4097" max="4097" width="8" style="219" bestFit="1" customWidth="1"/>
    <col min="4098" max="4098" width="25.5703125" style="219" customWidth="1"/>
    <col min="4099" max="4099" width="22.140625" style="219" customWidth="1"/>
    <col min="4100" max="4101" width="21.85546875" style="219" customWidth="1"/>
    <col min="4102" max="4352" width="9.140625" style="219"/>
    <col min="4353" max="4353" width="8" style="219" bestFit="1" customWidth="1"/>
    <col min="4354" max="4354" width="25.5703125" style="219" customWidth="1"/>
    <col min="4355" max="4355" width="22.140625" style="219" customWidth="1"/>
    <col min="4356" max="4357" width="21.85546875" style="219" customWidth="1"/>
    <col min="4358" max="4608" width="9.140625" style="219"/>
    <col min="4609" max="4609" width="8" style="219" bestFit="1" customWidth="1"/>
    <col min="4610" max="4610" width="25.5703125" style="219" customWidth="1"/>
    <col min="4611" max="4611" width="22.140625" style="219" customWidth="1"/>
    <col min="4612" max="4613" width="21.85546875" style="219" customWidth="1"/>
    <col min="4614" max="4864" width="9.140625" style="219"/>
    <col min="4865" max="4865" width="8" style="219" bestFit="1" customWidth="1"/>
    <col min="4866" max="4866" width="25.5703125" style="219" customWidth="1"/>
    <col min="4867" max="4867" width="22.140625" style="219" customWidth="1"/>
    <col min="4868" max="4869" width="21.85546875" style="219" customWidth="1"/>
    <col min="4870" max="5120" width="9.140625" style="219"/>
    <col min="5121" max="5121" width="8" style="219" bestFit="1" customWidth="1"/>
    <col min="5122" max="5122" width="25.5703125" style="219" customWidth="1"/>
    <col min="5123" max="5123" width="22.140625" style="219" customWidth="1"/>
    <col min="5124" max="5125" width="21.85546875" style="219" customWidth="1"/>
    <col min="5126" max="5376" width="9.140625" style="219"/>
    <col min="5377" max="5377" width="8" style="219" bestFit="1" customWidth="1"/>
    <col min="5378" max="5378" width="25.5703125" style="219" customWidth="1"/>
    <col min="5379" max="5379" width="22.140625" style="219" customWidth="1"/>
    <col min="5380" max="5381" width="21.85546875" style="219" customWidth="1"/>
    <col min="5382" max="5632" width="9.140625" style="219"/>
    <col min="5633" max="5633" width="8" style="219" bestFit="1" customWidth="1"/>
    <col min="5634" max="5634" width="25.5703125" style="219" customWidth="1"/>
    <col min="5635" max="5635" width="22.140625" style="219" customWidth="1"/>
    <col min="5636" max="5637" width="21.85546875" style="219" customWidth="1"/>
    <col min="5638" max="5888" width="9.140625" style="219"/>
    <col min="5889" max="5889" width="8" style="219" bestFit="1" customWidth="1"/>
    <col min="5890" max="5890" width="25.5703125" style="219" customWidth="1"/>
    <col min="5891" max="5891" width="22.140625" style="219" customWidth="1"/>
    <col min="5892" max="5893" width="21.85546875" style="219" customWidth="1"/>
    <col min="5894" max="6144" width="9.140625" style="219"/>
    <col min="6145" max="6145" width="8" style="219" bestFit="1" customWidth="1"/>
    <col min="6146" max="6146" width="25.5703125" style="219" customWidth="1"/>
    <col min="6147" max="6147" width="22.140625" style="219" customWidth="1"/>
    <col min="6148" max="6149" width="21.85546875" style="219" customWidth="1"/>
    <col min="6150" max="6400" width="9.140625" style="219"/>
    <col min="6401" max="6401" width="8" style="219" bestFit="1" customWidth="1"/>
    <col min="6402" max="6402" width="25.5703125" style="219" customWidth="1"/>
    <col min="6403" max="6403" width="22.140625" style="219" customWidth="1"/>
    <col min="6404" max="6405" width="21.85546875" style="219" customWidth="1"/>
    <col min="6406" max="6656" width="9.140625" style="219"/>
    <col min="6657" max="6657" width="8" style="219" bestFit="1" customWidth="1"/>
    <col min="6658" max="6658" width="25.5703125" style="219" customWidth="1"/>
    <col min="6659" max="6659" width="22.140625" style="219" customWidth="1"/>
    <col min="6660" max="6661" width="21.85546875" style="219" customWidth="1"/>
    <col min="6662" max="6912" width="9.140625" style="219"/>
    <col min="6913" max="6913" width="8" style="219" bestFit="1" customWidth="1"/>
    <col min="6914" max="6914" width="25.5703125" style="219" customWidth="1"/>
    <col min="6915" max="6915" width="22.140625" style="219" customWidth="1"/>
    <col min="6916" max="6917" width="21.85546875" style="219" customWidth="1"/>
    <col min="6918" max="7168" width="9.140625" style="219"/>
    <col min="7169" max="7169" width="8" style="219" bestFit="1" customWidth="1"/>
    <col min="7170" max="7170" width="25.5703125" style="219" customWidth="1"/>
    <col min="7171" max="7171" width="22.140625" style="219" customWidth="1"/>
    <col min="7172" max="7173" width="21.85546875" style="219" customWidth="1"/>
    <col min="7174" max="7424" width="9.140625" style="219"/>
    <col min="7425" max="7425" width="8" style="219" bestFit="1" customWidth="1"/>
    <col min="7426" max="7426" width="25.5703125" style="219" customWidth="1"/>
    <col min="7427" max="7427" width="22.140625" style="219" customWidth="1"/>
    <col min="7428" max="7429" width="21.85546875" style="219" customWidth="1"/>
    <col min="7430" max="7680" width="9.140625" style="219"/>
    <col min="7681" max="7681" width="8" style="219" bestFit="1" customWidth="1"/>
    <col min="7682" max="7682" width="25.5703125" style="219" customWidth="1"/>
    <col min="7683" max="7683" width="22.140625" style="219" customWidth="1"/>
    <col min="7684" max="7685" width="21.85546875" style="219" customWidth="1"/>
    <col min="7686" max="7936" width="9.140625" style="219"/>
    <col min="7937" max="7937" width="8" style="219" bestFit="1" customWidth="1"/>
    <col min="7938" max="7938" width="25.5703125" style="219" customWidth="1"/>
    <col min="7939" max="7939" width="22.140625" style="219" customWidth="1"/>
    <col min="7940" max="7941" width="21.85546875" style="219" customWidth="1"/>
    <col min="7942" max="8192" width="9.140625" style="219"/>
    <col min="8193" max="8193" width="8" style="219" bestFit="1" customWidth="1"/>
    <col min="8194" max="8194" width="25.5703125" style="219" customWidth="1"/>
    <col min="8195" max="8195" width="22.140625" style="219" customWidth="1"/>
    <col min="8196" max="8197" width="21.85546875" style="219" customWidth="1"/>
    <col min="8198" max="8448" width="9.140625" style="219"/>
    <col min="8449" max="8449" width="8" style="219" bestFit="1" customWidth="1"/>
    <col min="8450" max="8450" width="25.5703125" style="219" customWidth="1"/>
    <col min="8451" max="8451" width="22.140625" style="219" customWidth="1"/>
    <col min="8452" max="8453" width="21.85546875" style="219" customWidth="1"/>
    <col min="8454" max="8704" width="9.140625" style="219"/>
    <col min="8705" max="8705" width="8" style="219" bestFit="1" customWidth="1"/>
    <col min="8706" max="8706" width="25.5703125" style="219" customWidth="1"/>
    <col min="8707" max="8707" width="22.140625" style="219" customWidth="1"/>
    <col min="8708" max="8709" width="21.85546875" style="219" customWidth="1"/>
    <col min="8710" max="8960" width="9.140625" style="219"/>
    <col min="8961" max="8961" width="8" style="219" bestFit="1" customWidth="1"/>
    <col min="8962" max="8962" width="25.5703125" style="219" customWidth="1"/>
    <col min="8963" max="8963" width="22.140625" style="219" customWidth="1"/>
    <col min="8964" max="8965" width="21.85546875" style="219" customWidth="1"/>
    <col min="8966" max="9216" width="9.140625" style="219"/>
    <col min="9217" max="9217" width="8" style="219" bestFit="1" customWidth="1"/>
    <col min="9218" max="9218" width="25.5703125" style="219" customWidth="1"/>
    <col min="9219" max="9219" width="22.140625" style="219" customWidth="1"/>
    <col min="9220" max="9221" width="21.85546875" style="219" customWidth="1"/>
    <col min="9222" max="9472" width="9.140625" style="219"/>
    <col min="9473" max="9473" width="8" style="219" bestFit="1" customWidth="1"/>
    <col min="9474" max="9474" width="25.5703125" style="219" customWidth="1"/>
    <col min="9475" max="9475" width="22.140625" style="219" customWidth="1"/>
    <col min="9476" max="9477" width="21.85546875" style="219" customWidth="1"/>
    <col min="9478" max="9728" width="9.140625" style="219"/>
    <col min="9729" max="9729" width="8" style="219" bestFit="1" customWidth="1"/>
    <col min="9730" max="9730" width="25.5703125" style="219" customWidth="1"/>
    <col min="9731" max="9731" width="22.140625" style="219" customWidth="1"/>
    <col min="9732" max="9733" width="21.85546875" style="219" customWidth="1"/>
    <col min="9734" max="9984" width="9.140625" style="219"/>
    <col min="9985" max="9985" width="8" style="219" bestFit="1" customWidth="1"/>
    <col min="9986" max="9986" width="25.5703125" style="219" customWidth="1"/>
    <col min="9987" max="9987" width="22.140625" style="219" customWidth="1"/>
    <col min="9988" max="9989" width="21.85546875" style="219" customWidth="1"/>
    <col min="9990" max="10240" width="9.140625" style="219"/>
    <col min="10241" max="10241" width="8" style="219" bestFit="1" customWidth="1"/>
    <col min="10242" max="10242" width="25.5703125" style="219" customWidth="1"/>
    <col min="10243" max="10243" width="22.140625" style="219" customWidth="1"/>
    <col min="10244" max="10245" width="21.85546875" style="219" customWidth="1"/>
    <col min="10246" max="10496" width="9.140625" style="219"/>
    <col min="10497" max="10497" width="8" style="219" bestFit="1" customWidth="1"/>
    <col min="10498" max="10498" width="25.5703125" style="219" customWidth="1"/>
    <col min="10499" max="10499" width="22.140625" style="219" customWidth="1"/>
    <col min="10500" max="10501" width="21.85546875" style="219" customWidth="1"/>
    <col min="10502" max="10752" width="9.140625" style="219"/>
    <col min="10753" max="10753" width="8" style="219" bestFit="1" customWidth="1"/>
    <col min="10754" max="10754" width="25.5703125" style="219" customWidth="1"/>
    <col min="10755" max="10755" width="22.140625" style="219" customWidth="1"/>
    <col min="10756" max="10757" width="21.85546875" style="219" customWidth="1"/>
    <col min="10758" max="11008" width="9.140625" style="219"/>
    <col min="11009" max="11009" width="8" style="219" bestFit="1" customWidth="1"/>
    <col min="11010" max="11010" width="25.5703125" style="219" customWidth="1"/>
    <col min="11011" max="11011" width="22.140625" style="219" customWidth="1"/>
    <col min="11012" max="11013" width="21.85546875" style="219" customWidth="1"/>
    <col min="11014" max="11264" width="9.140625" style="219"/>
    <col min="11265" max="11265" width="8" style="219" bestFit="1" customWidth="1"/>
    <col min="11266" max="11266" width="25.5703125" style="219" customWidth="1"/>
    <col min="11267" max="11267" width="22.140625" style="219" customWidth="1"/>
    <col min="11268" max="11269" width="21.85546875" style="219" customWidth="1"/>
    <col min="11270" max="11520" width="9.140625" style="219"/>
    <col min="11521" max="11521" width="8" style="219" bestFit="1" customWidth="1"/>
    <col min="11522" max="11522" width="25.5703125" style="219" customWidth="1"/>
    <col min="11523" max="11523" width="22.140625" style="219" customWidth="1"/>
    <col min="11524" max="11525" width="21.85546875" style="219" customWidth="1"/>
    <col min="11526" max="11776" width="9.140625" style="219"/>
    <col min="11777" max="11777" width="8" style="219" bestFit="1" customWidth="1"/>
    <col min="11778" max="11778" width="25.5703125" style="219" customWidth="1"/>
    <col min="11779" max="11779" width="22.140625" style="219" customWidth="1"/>
    <col min="11780" max="11781" width="21.85546875" style="219" customWidth="1"/>
    <col min="11782" max="12032" width="9.140625" style="219"/>
    <col min="12033" max="12033" width="8" style="219" bestFit="1" customWidth="1"/>
    <col min="12034" max="12034" width="25.5703125" style="219" customWidth="1"/>
    <col min="12035" max="12035" width="22.140625" style="219" customWidth="1"/>
    <col min="12036" max="12037" width="21.85546875" style="219" customWidth="1"/>
    <col min="12038" max="12288" width="9.140625" style="219"/>
    <col min="12289" max="12289" width="8" style="219" bestFit="1" customWidth="1"/>
    <col min="12290" max="12290" width="25.5703125" style="219" customWidth="1"/>
    <col min="12291" max="12291" width="22.140625" style="219" customWidth="1"/>
    <col min="12292" max="12293" width="21.85546875" style="219" customWidth="1"/>
    <col min="12294" max="12544" width="9.140625" style="219"/>
    <col min="12545" max="12545" width="8" style="219" bestFit="1" customWidth="1"/>
    <col min="12546" max="12546" width="25.5703125" style="219" customWidth="1"/>
    <col min="12547" max="12547" width="22.140625" style="219" customWidth="1"/>
    <col min="12548" max="12549" width="21.85546875" style="219" customWidth="1"/>
    <col min="12550" max="12800" width="9.140625" style="219"/>
    <col min="12801" max="12801" width="8" style="219" bestFit="1" customWidth="1"/>
    <col min="12802" max="12802" width="25.5703125" style="219" customWidth="1"/>
    <col min="12803" max="12803" width="22.140625" style="219" customWidth="1"/>
    <col min="12804" max="12805" width="21.85546875" style="219" customWidth="1"/>
    <col min="12806" max="13056" width="9.140625" style="219"/>
    <col min="13057" max="13057" width="8" style="219" bestFit="1" customWidth="1"/>
    <col min="13058" max="13058" width="25.5703125" style="219" customWidth="1"/>
    <col min="13059" max="13059" width="22.140625" style="219" customWidth="1"/>
    <col min="13060" max="13061" width="21.85546875" style="219" customWidth="1"/>
    <col min="13062" max="13312" width="9.140625" style="219"/>
    <col min="13313" max="13313" width="8" style="219" bestFit="1" customWidth="1"/>
    <col min="13314" max="13314" width="25.5703125" style="219" customWidth="1"/>
    <col min="13315" max="13315" width="22.140625" style="219" customWidth="1"/>
    <col min="13316" max="13317" width="21.85546875" style="219" customWidth="1"/>
    <col min="13318" max="13568" width="9.140625" style="219"/>
    <col min="13569" max="13569" width="8" style="219" bestFit="1" customWidth="1"/>
    <col min="13570" max="13570" width="25.5703125" style="219" customWidth="1"/>
    <col min="13571" max="13571" width="22.140625" style="219" customWidth="1"/>
    <col min="13572" max="13573" width="21.85546875" style="219" customWidth="1"/>
    <col min="13574" max="13824" width="9.140625" style="219"/>
    <col min="13825" max="13825" width="8" style="219" bestFit="1" customWidth="1"/>
    <col min="13826" max="13826" width="25.5703125" style="219" customWidth="1"/>
    <col min="13827" max="13827" width="22.140625" style="219" customWidth="1"/>
    <col min="13828" max="13829" width="21.85546875" style="219" customWidth="1"/>
    <col min="13830" max="14080" width="9.140625" style="219"/>
    <col min="14081" max="14081" width="8" style="219" bestFit="1" customWidth="1"/>
    <col min="14082" max="14082" width="25.5703125" style="219" customWidth="1"/>
    <col min="14083" max="14083" width="22.140625" style="219" customWidth="1"/>
    <col min="14084" max="14085" width="21.85546875" style="219" customWidth="1"/>
    <col min="14086" max="14336" width="9.140625" style="219"/>
    <col min="14337" max="14337" width="8" style="219" bestFit="1" customWidth="1"/>
    <col min="14338" max="14338" width="25.5703125" style="219" customWidth="1"/>
    <col min="14339" max="14339" width="22.140625" style="219" customWidth="1"/>
    <col min="14340" max="14341" width="21.85546875" style="219" customWidth="1"/>
    <col min="14342" max="14592" width="9.140625" style="219"/>
    <col min="14593" max="14593" width="8" style="219" bestFit="1" customWidth="1"/>
    <col min="14594" max="14594" width="25.5703125" style="219" customWidth="1"/>
    <col min="14595" max="14595" width="22.140625" style="219" customWidth="1"/>
    <col min="14596" max="14597" width="21.85546875" style="219" customWidth="1"/>
    <col min="14598" max="14848" width="9.140625" style="219"/>
    <col min="14849" max="14849" width="8" style="219" bestFit="1" customWidth="1"/>
    <col min="14850" max="14850" width="25.5703125" style="219" customWidth="1"/>
    <col min="14851" max="14851" width="22.140625" style="219" customWidth="1"/>
    <col min="14852" max="14853" width="21.85546875" style="219" customWidth="1"/>
    <col min="14854" max="15104" width="9.140625" style="219"/>
    <col min="15105" max="15105" width="8" style="219" bestFit="1" customWidth="1"/>
    <col min="15106" max="15106" width="25.5703125" style="219" customWidth="1"/>
    <col min="15107" max="15107" width="22.140625" style="219" customWidth="1"/>
    <col min="15108" max="15109" width="21.85546875" style="219" customWidth="1"/>
    <col min="15110" max="15360" width="9.140625" style="219"/>
    <col min="15361" max="15361" width="8" style="219" bestFit="1" customWidth="1"/>
    <col min="15362" max="15362" width="25.5703125" style="219" customWidth="1"/>
    <col min="15363" max="15363" width="22.140625" style="219" customWidth="1"/>
    <col min="15364" max="15365" width="21.85546875" style="219" customWidth="1"/>
    <col min="15366" max="15616" width="9.140625" style="219"/>
    <col min="15617" max="15617" width="8" style="219" bestFit="1" customWidth="1"/>
    <col min="15618" max="15618" width="25.5703125" style="219" customWidth="1"/>
    <col min="15619" max="15619" width="22.140625" style="219" customWidth="1"/>
    <col min="15620" max="15621" width="21.85546875" style="219" customWidth="1"/>
    <col min="15622" max="15872" width="9.140625" style="219"/>
    <col min="15873" max="15873" width="8" style="219" bestFit="1" customWidth="1"/>
    <col min="15874" max="15874" width="25.5703125" style="219" customWidth="1"/>
    <col min="15875" max="15875" width="22.140625" style="219" customWidth="1"/>
    <col min="15876" max="15877" width="21.85546875" style="219" customWidth="1"/>
    <col min="15878" max="16128" width="9.140625" style="219"/>
    <col min="16129" max="16129" width="8" style="219" bestFit="1" customWidth="1"/>
    <col min="16130" max="16130" width="25.5703125" style="219" customWidth="1"/>
    <col min="16131" max="16131" width="22.140625" style="219" customWidth="1"/>
    <col min="16132" max="16133" width="21.85546875" style="219" customWidth="1"/>
    <col min="16134" max="16384" width="9.140625" style="219"/>
  </cols>
  <sheetData>
    <row r="1" spans="1:256" ht="21">
      <c r="A1" s="268" t="str">
        <f>'[27]MG COVER PAGE'!A1</f>
        <v>Name of Distribution Licensee: M G V C L</v>
      </c>
      <c r="B1" s="268"/>
      <c r="C1" s="268"/>
      <c r="D1" s="268"/>
      <c r="E1" s="26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218"/>
      <c r="AI1" s="218"/>
      <c r="AJ1" s="218"/>
      <c r="AK1" s="218"/>
      <c r="AL1" s="218"/>
      <c r="AM1" s="218"/>
      <c r="AN1" s="218"/>
      <c r="AO1" s="218"/>
      <c r="AP1" s="218"/>
      <c r="AQ1" s="218"/>
      <c r="AR1" s="218"/>
      <c r="AS1" s="218"/>
      <c r="AT1" s="218"/>
      <c r="AU1" s="218"/>
      <c r="AV1" s="218"/>
      <c r="AW1" s="218"/>
      <c r="AX1" s="218"/>
      <c r="AY1" s="218"/>
      <c r="AZ1" s="218"/>
      <c r="BA1" s="218"/>
      <c r="BB1" s="218"/>
      <c r="BC1" s="218"/>
      <c r="BD1" s="218"/>
      <c r="BE1" s="218"/>
      <c r="BF1" s="218"/>
      <c r="BG1" s="218"/>
      <c r="BH1" s="218"/>
      <c r="BI1" s="218"/>
      <c r="BJ1" s="218"/>
      <c r="BK1" s="218"/>
      <c r="BL1" s="218"/>
      <c r="BM1" s="218"/>
      <c r="BN1" s="218"/>
      <c r="BO1" s="218"/>
      <c r="BP1" s="218"/>
      <c r="BQ1" s="218"/>
      <c r="BR1" s="218"/>
      <c r="BS1" s="218"/>
      <c r="BT1" s="218"/>
      <c r="BU1" s="218"/>
      <c r="BV1" s="218"/>
      <c r="BW1" s="218"/>
      <c r="BX1" s="218"/>
      <c r="BY1" s="218"/>
      <c r="BZ1" s="218"/>
      <c r="CA1" s="218"/>
      <c r="CB1" s="218"/>
      <c r="CC1" s="218"/>
      <c r="CD1" s="218"/>
      <c r="CE1" s="218"/>
      <c r="CF1" s="218"/>
      <c r="CG1" s="218"/>
      <c r="CH1" s="218"/>
      <c r="CI1" s="218"/>
      <c r="CJ1" s="218"/>
      <c r="CK1" s="218"/>
      <c r="CL1" s="218"/>
      <c r="CM1" s="218"/>
      <c r="CN1" s="218"/>
      <c r="CO1" s="218"/>
      <c r="CP1" s="218"/>
      <c r="CQ1" s="218"/>
      <c r="CR1" s="218"/>
      <c r="CS1" s="218"/>
      <c r="CT1" s="218"/>
      <c r="CU1" s="218"/>
      <c r="CV1" s="218"/>
      <c r="CW1" s="218"/>
      <c r="CX1" s="218"/>
      <c r="CY1" s="218"/>
      <c r="CZ1" s="218"/>
      <c r="DA1" s="218"/>
      <c r="DB1" s="218"/>
      <c r="DC1" s="218"/>
      <c r="DD1" s="218"/>
      <c r="DE1" s="218"/>
      <c r="DF1" s="218"/>
      <c r="DG1" s="218"/>
      <c r="DH1" s="218"/>
      <c r="DI1" s="218"/>
      <c r="DJ1" s="218"/>
      <c r="DK1" s="218"/>
      <c r="DL1" s="218"/>
      <c r="DM1" s="218"/>
      <c r="DN1" s="218"/>
      <c r="DO1" s="218"/>
      <c r="DP1" s="218"/>
      <c r="DQ1" s="218"/>
      <c r="DR1" s="218"/>
      <c r="DS1" s="218"/>
      <c r="DT1" s="218"/>
      <c r="DU1" s="218"/>
      <c r="DV1" s="218"/>
      <c r="DW1" s="218"/>
      <c r="DX1" s="218"/>
      <c r="DY1" s="218"/>
      <c r="DZ1" s="218"/>
      <c r="EA1" s="218"/>
      <c r="EB1" s="218"/>
      <c r="EC1" s="218"/>
      <c r="ED1" s="218"/>
      <c r="EE1" s="218"/>
      <c r="EF1" s="218"/>
      <c r="EG1" s="218"/>
      <c r="EH1" s="218"/>
      <c r="EI1" s="218"/>
      <c r="EJ1" s="218"/>
      <c r="EK1" s="218"/>
      <c r="EL1" s="218"/>
      <c r="EM1" s="218"/>
      <c r="EN1" s="218"/>
      <c r="EO1" s="218"/>
      <c r="EP1" s="218"/>
      <c r="EQ1" s="218"/>
      <c r="ER1" s="218"/>
      <c r="ES1" s="218"/>
      <c r="ET1" s="218"/>
      <c r="EU1" s="218"/>
      <c r="EV1" s="218"/>
      <c r="EW1" s="218"/>
      <c r="EX1" s="218"/>
      <c r="EY1" s="218"/>
      <c r="EZ1" s="218"/>
      <c r="FA1" s="218"/>
      <c r="FB1" s="218"/>
      <c r="FC1" s="218"/>
      <c r="FD1" s="218"/>
      <c r="FE1" s="218"/>
      <c r="FF1" s="218"/>
      <c r="FG1" s="218"/>
      <c r="FH1" s="218"/>
      <c r="FI1" s="218"/>
      <c r="FJ1" s="218"/>
      <c r="FK1" s="218"/>
      <c r="FL1" s="218"/>
      <c r="FM1" s="218"/>
      <c r="FN1" s="218"/>
      <c r="FO1" s="218"/>
      <c r="FP1" s="218"/>
      <c r="FQ1" s="218"/>
      <c r="FR1" s="218"/>
      <c r="FS1" s="218"/>
      <c r="FT1" s="218"/>
      <c r="FU1" s="218"/>
      <c r="FV1" s="218"/>
      <c r="FW1" s="218"/>
      <c r="FX1" s="218"/>
      <c r="FY1" s="218"/>
      <c r="FZ1" s="218"/>
      <c r="GA1" s="218"/>
      <c r="GB1" s="218"/>
      <c r="GC1" s="218"/>
      <c r="GD1" s="218"/>
      <c r="GE1" s="218"/>
      <c r="GF1" s="218"/>
      <c r="GG1" s="218"/>
      <c r="GH1" s="218"/>
      <c r="GI1" s="218"/>
      <c r="GJ1" s="218"/>
      <c r="GK1" s="218"/>
      <c r="GL1" s="218"/>
      <c r="GM1" s="218"/>
      <c r="GN1" s="218"/>
      <c r="GO1" s="218"/>
      <c r="GP1" s="218"/>
      <c r="GQ1" s="218"/>
      <c r="GR1" s="218"/>
      <c r="GS1" s="218"/>
      <c r="GT1" s="218"/>
      <c r="GU1" s="218"/>
      <c r="GV1" s="218"/>
      <c r="GW1" s="218"/>
      <c r="GX1" s="218"/>
      <c r="GY1" s="218"/>
      <c r="GZ1" s="218"/>
      <c r="HA1" s="218"/>
      <c r="HB1" s="218"/>
      <c r="HC1" s="218"/>
      <c r="HD1" s="218"/>
      <c r="HE1" s="218"/>
      <c r="HF1" s="218"/>
      <c r="HG1" s="218"/>
      <c r="HH1" s="218"/>
      <c r="HI1" s="218"/>
      <c r="HJ1" s="218"/>
      <c r="HK1" s="218"/>
      <c r="HL1" s="218"/>
      <c r="HM1" s="218"/>
      <c r="HN1" s="218"/>
      <c r="HO1" s="218"/>
      <c r="HP1" s="218"/>
      <c r="HQ1" s="218"/>
      <c r="HR1" s="218"/>
      <c r="HS1" s="218"/>
      <c r="HT1" s="218"/>
      <c r="HU1" s="218"/>
      <c r="HV1" s="218"/>
      <c r="HW1" s="218"/>
      <c r="HX1" s="218"/>
      <c r="HY1" s="218"/>
      <c r="HZ1" s="218"/>
      <c r="IA1" s="218"/>
      <c r="IB1" s="218"/>
      <c r="IC1" s="218"/>
      <c r="ID1" s="218"/>
      <c r="IE1" s="218"/>
      <c r="IF1" s="218"/>
      <c r="IG1" s="218"/>
      <c r="IH1" s="218"/>
      <c r="II1" s="218"/>
      <c r="IJ1" s="218"/>
      <c r="IK1" s="218"/>
      <c r="IL1" s="218"/>
      <c r="IM1" s="218"/>
      <c r="IN1" s="218"/>
      <c r="IO1" s="218"/>
      <c r="IP1" s="218"/>
      <c r="IQ1" s="218"/>
      <c r="IR1" s="218"/>
      <c r="IS1" s="218"/>
      <c r="IT1" s="218"/>
      <c r="IU1" s="218"/>
      <c r="IV1" s="218"/>
    </row>
    <row r="2" spans="1:256" ht="21">
      <c r="A2" s="268" t="s">
        <v>339</v>
      </c>
      <c r="B2" s="268"/>
      <c r="C2" s="268"/>
      <c r="D2" s="268"/>
      <c r="E2" s="268"/>
      <c r="F2" s="218"/>
      <c r="G2" s="218"/>
      <c r="H2" s="218"/>
      <c r="I2" s="218"/>
      <c r="J2" s="218"/>
      <c r="K2" s="218"/>
      <c r="L2" s="218"/>
      <c r="M2" s="218"/>
      <c r="N2" s="218"/>
      <c r="O2" s="218"/>
      <c r="P2" s="218"/>
      <c r="Q2" s="218"/>
      <c r="R2" s="218"/>
      <c r="S2" s="218"/>
      <c r="T2" s="218"/>
      <c r="U2" s="218"/>
      <c r="V2" s="218"/>
      <c r="W2" s="218"/>
      <c r="X2" s="218"/>
      <c r="Y2" s="218"/>
      <c r="Z2" s="218"/>
      <c r="AA2" s="218"/>
      <c r="AB2" s="218"/>
      <c r="AC2" s="218"/>
      <c r="AD2" s="218"/>
      <c r="AE2" s="218"/>
      <c r="AF2" s="218"/>
      <c r="AG2" s="218"/>
      <c r="AH2" s="218"/>
      <c r="AI2" s="218"/>
      <c r="AJ2" s="218"/>
      <c r="AK2" s="218"/>
      <c r="AL2" s="218"/>
      <c r="AM2" s="218"/>
      <c r="AN2" s="218"/>
      <c r="AO2" s="218"/>
      <c r="AP2" s="218"/>
      <c r="AQ2" s="218"/>
      <c r="AR2" s="218"/>
      <c r="AS2" s="218"/>
      <c r="AT2" s="218"/>
      <c r="AU2" s="218"/>
      <c r="AV2" s="218"/>
      <c r="AW2" s="218"/>
      <c r="AX2" s="218"/>
      <c r="AY2" s="218"/>
      <c r="AZ2" s="218"/>
      <c r="BA2" s="218"/>
      <c r="BB2" s="218"/>
      <c r="BC2" s="218"/>
      <c r="BD2" s="218"/>
      <c r="BE2" s="218"/>
      <c r="BF2" s="218"/>
      <c r="BG2" s="218"/>
      <c r="BH2" s="218"/>
      <c r="BI2" s="218"/>
      <c r="BJ2" s="218"/>
      <c r="BK2" s="218"/>
      <c r="BL2" s="218"/>
      <c r="BM2" s="218"/>
      <c r="BN2" s="218"/>
      <c r="BO2" s="218"/>
      <c r="BP2" s="218"/>
      <c r="BQ2" s="218"/>
      <c r="BR2" s="218"/>
      <c r="BS2" s="218"/>
      <c r="BT2" s="218"/>
      <c r="BU2" s="218"/>
      <c r="BV2" s="218"/>
      <c r="BW2" s="218"/>
      <c r="BX2" s="218"/>
      <c r="BY2" s="218"/>
      <c r="BZ2" s="218"/>
      <c r="CA2" s="218"/>
      <c r="CB2" s="218"/>
      <c r="CC2" s="218"/>
      <c r="CD2" s="218"/>
      <c r="CE2" s="218"/>
      <c r="CF2" s="218"/>
      <c r="CG2" s="218"/>
      <c r="CH2" s="218"/>
      <c r="CI2" s="218"/>
      <c r="CJ2" s="218"/>
      <c r="CK2" s="218"/>
      <c r="CL2" s="218"/>
      <c r="CM2" s="218"/>
      <c r="CN2" s="218"/>
      <c r="CO2" s="218"/>
      <c r="CP2" s="218"/>
      <c r="CQ2" s="218"/>
      <c r="CR2" s="218"/>
      <c r="CS2" s="218"/>
      <c r="CT2" s="218"/>
      <c r="CU2" s="218"/>
      <c r="CV2" s="218"/>
      <c r="CW2" s="218"/>
      <c r="CX2" s="218"/>
      <c r="CY2" s="218"/>
      <c r="CZ2" s="218"/>
      <c r="DA2" s="218"/>
      <c r="DB2" s="218"/>
      <c r="DC2" s="218"/>
      <c r="DD2" s="218"/>
      <c r="DE2" s="218"/>
      <c r="DF2" s="218"/>
      <c r="DG2" s="218"/>
      <c r="DH2" s="218"/>
      <c r="DI2" s="218"/>
      <c r="DJ2" s="218"/>
      <c r="DK2" s="218"/>
      <c r="DL2" s="218"/>
      <c r="DM2" s="218"/>
      <c r="DN2" s="218"/>
      <c r="DO2" s="218"/>
      <c r="DP2" s="218"/>
      <c r="DQ2" s="218"/>
      <c r="DR2" s="218"/>
      <c r="DS2" s="218"/>
      <c r="DT2" s="218"/>
      <c r="DU2" s="218"/>
      <c r="DV2" s="218"/>
      <c r="DW2" s="218"/>
      <c r="DX2" s="218"/>
      <c r="DY2" s="218"/>
      <c r="DZ2" s="218"/>
      <c r="EA2" s="218"/>
      <c r="EB2" s="218"/>
      <c r="EC2" s="218"/>
      <c r="ED2" s="218"/>
      <c r="EE2" s="218"/>
      <c r="EF2" s="218"/>
      <c r="EG2" s="218"/>
      <c r="EH2" s="218"/>
      <c r="EI2" s="218"/>
      <c r="EJ2" s="218"/>
      <c r="EK2" s="218"/>
      <c r="EL2" s="218"/>
      <c r="EM2" s="218"/>
      <c r="EN2" s="218"/>
      <c r="EO2" s="218"/>
      <c r="EP2" s="218"/>
      <c r="EQ2" s="218"/>
      <c r="ER2" s="218"/>
      <c r="ES2" s="218"/>
      <c r="ET2" s="218"/>
      <c r="EU2" s="218"/>
      <c r="EV2" s="218"/>
      <c r="EW2" s="218"/>
      <c r="EX2" s="218"/>
      <c r="EY2" s="218"/>
      <c r="EZ2" s="218"/>
      <c r="FA2" s="218"/>
      <c r="FB2" s="218"/>
      <c r="FC2" s="218"/>
      <c r="FD2" s="218"/>
      <c r="FE2" s="218"/>
      <c r="FF2" s="218"/>
      <c r="FG2" s="218"/>
      <c r="FH2" s="218"/>
      <c r="FI2" s="218"/>
      <c r="FJ2" s="218"/>
      <c r="FK2" s="218"/>
      <c r="FL2" s="218"/>
      <c r="FM2" s="218"/>
      <c r="FN2" s="218"/>
      <c r="FO2" s="218"/>
      <c r="FP2" s="218"/>
      <c r="FQ2" s="218"/>
      <c r="FR2" s="218"/>
      <c r="FS2" s="218"/>
      <c r="FT2" s="218"/>
      <c r="FU2" s="218"/>
      <c r="FV2" s="218"/>
      <c r="FW2" s="218"/>
      <c r="FX2" s="218"/>
      <c r="FY2" s="218"/>
      <c r="FZ2" s="218"/>
      <c r="GA2" s="218"/>
      <c r="GB2" s="218"/>
      <c r="GC2" s="218"/>
      <c r="GD2" s="218"/>
      <c r="GE2" s="218"/>
      <c r="GF2" s="218"/>
      <c r="GG2" s="218"/>
      <c r="GH2" s="218"/>
      <c r="GI2" s="218"/>
      <c r="GJ2" s="218"/>
      <c r="GK2" s="218"/>
      <c r="GL2" s="218"/>
      <c r="GM2" s="218"/>
      <c r="GN2" s="218"/>
      <c r="GO2" s="218"/>
      <c r="GP2" s="218"/>
      <c r="GQ2" s="218"/>
      <c r="GR2" s="218"/>
      <c r="GS2" s="218"/>
      <c r="GT2" s="218"/>
      <c r="GU2" s="218"/>
      <c r="GV2" s="218"/>
      <c r="GW2" s="218"/>
      <c r="GX2" s="218"/>
      <c r="GY2" s="218"/>
      <c r="GZ2" s="218"/>
      <c r="HA2" s="218"/>
      <c r="HB2" s="218"/>
      <c r="HC2" s="218"/>
      <c r="HD2" s="218"/>
      <c r="HE2" s="218"/>
      <c r="HF2" s="218"/>
      <c r="HG2" s="218"/>
      <c r="HH2" s="218"/>
      <c r="HI2" s="218"/>
      <c r="HJ2" s="218"/>
      <c r="HK2" s="218"/>
      <c r="HL2" s="218"/>
      <c r="HM2" s="218"/>
      <c r="HN2" s="218"/>
      <c r="HO2" s="218"/>
      <c r="HP2" s="218"/>
      <c r="HQ2" s="218"/>
      <c r="HR2" s="218"/>
      <c r="HS2" s="218"/>
      <c r="HT2" s="218"/>
      <c r="HU2" s="218"/>
      <c r="HV2" s="218"/>
      <c r="HW2" s="218"/>
      <c r="HX2" s="218"/>
      <c r="HY2" s="218"/>
      <c r="HZ2" s="218"/>
      <c r="IA2" s="218"/>
      <c r="IB2" s="218"/>
      <c r="IC2" s="218"/>
      <c r="ID2" s="218"/>
      <c r="IE2" s="218"/>
      <c r="IF2" s="218"/>
      <c r="IG2" s="218"/>
      <c r="IH2" s="218"/>
      <c r="II2" s="218"/>
      <c r="IJ2" s="218"/>
      <c r="IK2" s="218"/>
      <c r="IL2" s="218"/>
      <c r="IM2" s="218"/>
      <c r="IN2" s="218"/>
      <c r="IO2" s="218"/>
      <c r="IP2" s="218"/>
      <c r="IQ2" s="218"/>
      <c r="IR2" s="218"/>
      <c r="IS2" s="218"/>
      <c r="IT2" s="218"/>
      <c r="IU2" s="218"/>
      <c r="IV2" s="218"/>
    </row>
    <row r="3" spans="1:256" ht="21">
      <c r="A3" s="268" t="s">
        <v>333</v>
      </c>
      <c r="B3" s="268"/>
      <c r="C3" s="268"/>
      <c r="D3" s="268"/>
      <c r="E3" s="268"/>
      <c r="F3" s="218"/>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8"/>
      <c r="AI3" s="218"/>
      <c r="AJ3" s="218"/>
      <c r="AK3" s="218"/>
      <c r="AL3" s="218"/>
      <c r="AM3" s="218"/>
      <c r="AN3" s="218"/>
      <c r="AO3" s="218"/>
      <c r="AP3" s="218"/>
      <c r="AQ3" s="218"/>
      <c r="AR3" s="218"/>
      <c r="AS3" s="218"/>
      <c r="AT3" s="218"/>
      <c r="AU3" s="218"/>
      <c r="AV3" s="218"/>
      <c r="AW3" s="218"/>
      <c r="AX3" s="218"/>
      <c r="AY3" s="218"/>
      <c r="AZ3" s="218"/>
      <c r="BA3" s="218"/>
      <c r="BB3" s="218"/>
      <c r="BC3" s="218"/>
      <c r="BD3" s="218"/>
      <c r="BE3" s="218"/>
      <c r="BF3" s="218"/>
      <c r="BG3" s="218"/>
      <c r="BH3" s="218"/>
      <c r="BI3" s="218"/>
      <c r="BJ3" s="218"/>
      <c r="BK3" s="218"/>
      <c r="BL3" s="218"/>
      <c r="BM3" s="218"/>
      <c r="BN3" s="218"/>
      <c r="BO3" s="218"/>
      <c r="BP3" s="218"/>
      <c r="BQ3" s="218"/>
      <c r="BR3" s="218"/>
      <c r="BS3" s="218"/>
      <c r="BT3" s="218"/>
      <c r="BU3" s="218"/>
      <c r="BV3" s="218"/>
      <c r="BW3" s="218"/>
      <c r="BX3" s="218"/>
      <c r="BY3" s="218"/>
      <c r="BZ3" s="218"/>
      <c r="CA3" s="218"/>
      <c r="CB3" s="218"/>
      <c r="CC3" s="218"/>
      <c r="CD3" s="218"/>
      <c r="CE3" s="218"/>
      <c r="CF3" s="218"/>
      <c r="CG3" s="218"/>
      <c r="CH3" s="218"/>
      <c r="CI3" s="218"/>
      <c r="CJ3" s="218"/>
      <c r="CK3" s="218"/>
      <c r="CL3" s="218"/>
      <c r="CM3" s="218"/>
      <c r="CN3" s="218"/>
      <c r="CO3" s="218"/>
      <c r="CP3" s="218"/>
      <c r="CQ3" s="218"/>
      <c r="CR3" s="218"/>
      <c r="CS3" s="218"/>
      <c r="CT3" s="218"/>
      <c r="CU3" s="218"/>
      <c r="CV3" s="218"/>
      <c r="CW3" s="218"/>
      <c r="CX3" s="218"/>
      <c r="CY3" s="218"/>
      <c r="CZ3" s="218"/>
      <c r="DA3" s="218"/>
      <c r="DB3" s="218"/>
      <c r="DC3" s="218"/>
      <c r="DD3" s="218"/>
      <c r="DE3" s="218"/>
      <c r="DF3" s="218"/>
      <c r="DG3" s="218"/>
      <c r="DH3" s="218"/>
      <c r="DI3" s="218"/>
      <c r="DJ3" s="218"/>
      <c r="DK3" s="218"/>
      <c r="DL3" s="218"/>
      <c r="DM3" s="218"/>
      <c r="DN3" s="218"/>
      <c r="DO3" s="218"/>
      <c r="DP3" s="218"/>
      <c r="DQ3" s="218"/>
      <c r="DR3" s="218"/>
      <c r="DS3" s="218"/>
      <c r="DT3" s="218"/>
      <c r="DU3" s="218"/>
      <c r="DV3" s="218"/>
      <c r="DW3" s="218"/>
      <c r="DX3" s="218"/>
      <c r="DY3" s="218"/>
      <c r="DZ3" s="218"/>
      <c r="EA3" s="218"/>
      <c r="EB3" s="218"/>
      <c r="EC3" s="218"/>
      <c r="ED3" s="218"/>
      <c r="EE3" s="218"/>
      <c r="EF3" s="218"/>
      <c r="EG3" s="218"/>
      <c r="EH3" s="218"/>
      <c r="EI3" s="218"/>
      <c r="EJ3" s="218"/>
      <c r="EK3" s="218"/>
      <c r="EL3" s="218"/>
      <c r="EM3" s="218"/>
      <c r="EN3" s="218"/>
      <c r="EO3" s="218"/>
      <c r="EP3" s="218"/>
      <c r="EQ3" s="218"/>
      <c r="ER3" s="218"/>
      <c r="ES3" s="218"/>
      <c r="ET3" s="218"/>
      <c r="EU3" s="218"/>
      <c r="EV3" s="218"/>
      <c r="EW3" s="218"/>
      <c r="EX3" s="218"/>
      <c r="EY3" s="218"/>
      <c r="EZ3" s="218"/>
      <c r="FA3" s="218"/>
      <c r="FB3" s="218"/>
      <c r="FC3" s="218"/>
      <c r="FD3" s="218"/>
      <c r="FE3" s="218"/>
      <c r="FF3" s="218"/>
      <c r="FG3" s="218"/>
      <c r="FH3" s="218"/>
      <c r="FI3" s="218"/>
      <c r="FJ3" s="218"/>
      <c r="FK3" s="218"/>
      <c r="FL3" s="218"/>
      <c r="FM3" s="218"/>
      <c r="FN3" s="218"/>
      <c r="FO3" s="218"/>
      <c r="FP3" s="218"/>
      <c r="FQ3" s="218"/>
      <c r="FR3" s="218"/>
      <c r="FS3" s="218"/>
      <c r="FT3" s="218"/>
      <c r="FU3" s="218"/>
      <c r="FV3" s="218"/>
      <c r="FW3" s="218"/>
      <c r="FX3" s="218"/>
      <c r="FY3" s="218"/>
      <c r="FZ3" s="218"/>
      <c r="GA3" s="218"/>
      <c r="GB3" s="218"/>
      <c r="GC3" s="218"/>
      <c r="GD3" s="218"/>
      <c r="GE3" s="218"/>
      <c r="GF3" s="218"/>
      <c r="GG3" s="218"/>
      <c r="GH3" s="218"/>
      <c r="GI3" s="218"/>
      <c r="GJ3" s="218"/>
      <c r="GK3" s="218"/>
      <c r="GL3" s="218"/>
      <c r="GM3" s="218"/>
      <c r="GN3" s="218"/>
      <c r="GO3" s="218"/>
      <c r="GP3" s="218"/>
      <c r="GQ3" s="218"/>
      <c r="GR3" s="218"/>
      <c r="GS3" s="218"/>
      <c r="GT3" s="218"/>
      <c r="GU3" s="218"/>
      <c r="GV3" s="218"/>
      <c r="GW3" s="218"/>
      <c r="GX3" s="218"/>
      <c r="GY3" s="218"/>
      <c r="GZ3" s="218"/>
      <c r="HA3" s="218"/>
      <c r="HB3" s="218"/>
      <c r="HC3" s="218"/>
      <c r="HD3" s="218"/>
      <c r="HE3" s="218"/>
      <c r="HF3" s="218"/>
      <c r="HG3" s="218"/>
      <c r="HH3" s="218"/>
      <c r="HI3" s="218"/>
      <c r="HJ3" s="218"/>
      <c r="HK3" s="218"/>
      <c r="HL3" s="218"/>
      <c r="HM3" s="218"/>
      <c r="HN3" s="218"/>
      <c r="HO3" s="218"/>
      <c r="HP3" s="218"/>
      <c r="HQ3" s="218"/>
      <c r="HR3" s="218"/>
      <c r="HS3" s="218"/>
      <c r="HT3" s="218"/>
      <c r="HU3" s="218"/>
      <c r="HV3" s="218"/>
      <c r="HW3" s="218"/>
      <c r="HX3" s="218"/>
      <c r="HY3" s="218"/>
      <c r="HZ3" s="218"/>
      <c r="IA3" s="218"/>
      <c r="IB3" s="218"/>
      <c r="IC3" s="218"/>
      <c r="ID3" s="218"/>
      <c r="IE3" s="218"/>
      <c r="IF3" s="218"/>
      <c r="IG3" s="218"/>
      <c r="IH3" s="218"/>
      <c r="II3" s="218"/>
      <c r="IJ3" s="218"/>
      <c r="IK3" s="218"/>
      <c r="IL3" s="218"/>
      <c r="IM3" s="218"/>
      <c r="IN3" s="218"/>
      <c r="IO3" s="218"/>
      <c r="IP3" s="218"/>
      <c r="IQ3" s="218"/>
      <c r="IR3" s="218"/>
      <c r="IS3" s="218"/>
      <c r="IT3" s="218"/>
      <c r="IU3" s="218"/>
      <c r="IV3" s="218"/>
    </row>
    <row r="4" spans="1:256" ht="21" thickBot="1">
      <c r="A4" s="269" t="s">
        <v>334</v>
      </c>
      <c r="B4" s="270"/>
      <c r="C4" s="270"/>
      <c r="D4" s="270"/>
      <c r="E4" s="270"/>
      <c r="F4" s="218"/>
      <c r="G4" s="218"/>
      <c r="H4" s="218"/>
      <c r="I4" s="218"/>
      <c r="J4" s="218"/>
      <c r="K4" s="218"/>
      <c r="L4" s="218"/>
      <c r="M4" s="218"/>
      <c r="N4" s="218"/>
      <c r="O4" s="218"/>
      <c r="P4" s="218"/>
      <c r="Q4" s="218"/>
      <c r="R4" s="218"/>
      <c r="S4" s="218"/>
      <c r="T4" s="218"/>
      <c r="U4" s="218"/>
      <c r="V4" s="218"/>
      <c r="W4" s="218"/>
      <c r="X4" s="218"/>
      <c r="Y4" s="218"/>
      <c r="Z4" s="218"/>
      <c r="AA4" s="218"/>
      <c r="AB4" s="218"/>
      <c r="AC4" s="218"/>
      <c r="AD4" s="218"/>
      <c r="AE4" s="218"/>
      <c r="AF4" s="218"/>
      <c r="AG4" s="218"/>
      <c r="AH4" s="218"/>
      <c r="AI4" s="218"/>
      <c r="AJ4" s="218"/>
      <c r="AK4" s="218"/>
      <c r="AL4" s="218"/>
      <c r="AM4" s="218"/>
      <c r="AN4" s="218"/>
      <c r="AO4" s="218"/>
      <c r="AP4" s="218"/>
      <c r="AQ4" s="218"/>
      <c r="AR4" s="218"/>
      <c r="AS4" s="218"/>
      <c r="AT4" s="218"/>
      <c r="AU4" s="218"/>
      <c r="AV4" s="218"/>
      <c r="AW4" s="218"/>
      <c r="AX4" s="218"/>
      <c r="AY4" s="218"/>
      <c r="AZ4" s="218"/>
      <c r="BA4" s="218"/>
      <c r="BB4" s="218"/>
      <c r="BC4" s="218"/>
      <c r="BD4" s="218"/>
      <c r="BE4" s="218"/>
      <c r="BF4" s="218"/>
      <c r="BG4" s="218"/>
      <c r="BH4" s="218"/>
      <c r="BI4" s="218"/>
      <c r="BJ4" s="218"/>
      <c r="BK4" s="218"/>
      <c r="BL4" s="218"/>
      <c r="BM4" s="218"/>
      <c r="BN4" s="218"/>
      <c r="BO4" s="218"/>
      <c r="BP4" s="218"/>
      <c r="BQ4" s="218"/>
      <c r="BR4" s="218"/>
      <c r="BS4" s="218"/>
      <c r="BT4" s="218"/>
      <c r="BU4" s="218"/>
      <c r="BV4" s="218"/>
      <c r="BW4" s="218"/>
      <c r="BX4" s="218"/>
      <c r="BY4" s="218"/>
      <c r="BZ4" s="218"/>
      <c r="CA4" s="218"/>
      <c r="CB4" s="218"/>
      <c r="CC4" s="218"/>
      <c r="CD4" s="218"/>
      <c r="CE4" s="218"/>
      <c r="CF4" s="218"/>
      <c r="CG4" s="218"/>
      <c r="CH4" s="218"/>
      <c r="CI4" s="218"/>
      <c r="CJ4" s="218"/>
      <c r="CK4" s="218"/>
      <c r="CL4" s="218"/>
      <c r="CM4" s="218"/>
      <c r="CN4" s="218"/>
      <c r="CO4" s="218"/>
      <c r="CP4" s="218"/>
      <c r="CQ4" s="218"/>
      <c r="CR4" s="218"/>
      <c r="CS4" s="218"/>
      <c r="CT4" s="218"/>
      <c r="CU4" s="218"/>
      <c r="CV4" s="218"/>
      <c r="CW4" s="218"/>
      <c r="CX4" s="218"/>
      <c r="CY4" s="218"/>
      <c r="CZ4" s="218"/>
      <c r="DA4" s="218"/>
      <c r="DB4" s="218"/>
      <c r="DC4" s="218"/>
      <c r="DD4" s="218"/>
      <c r="DE4" s="218"/>
      <c r="DF4" s="218"/>
      <c r="DG4" s="218"/>
      <c r="DH4" s="218"/>
      <c r="DI4" s="218"/>
      <c r="DJ4" s="218"/>
      <c r="DK4" s="218"/>
      <c r="DL4" s="218"/>
      <c r="DM4" s="218"/>
      <c r="DN4" s="218"/>
      <c r="DO4" s="218"/>
      <c r="DP4" s="218"/>
      <c r="DQ4" s="218"/>
      <c r="DR4" s="218"/>
      <c r="DS4" s="218"/>
      <c r="DT4" s="218"/>
      <c r="DU4" s="218"/>
      <c r="DV4" s="218"/>
      <c r="DW4" s="218"/>
      <c r="DX4" s="218"/>
      <c r="DY4" s="218"/>
      <c r="DZ4" s="218"/>
      <c r="EA4" s="218"/>
      <c r="EB4" s="218"/>
      <c r="EC4" s="218"/>
      <c r="ED4" s="218"/>
      <c r="EE4" s="218"/>
      <c r="EF4" s="218"/>
      <c r="EG4" s="218"/>
      <c r="EH4" s="218"/>
      <c r="EI4" s="218"/>
      <c r="EJ4" s="218"/>
      <c r="EK4" s="218"/>
      <c r="EL4" s="218"/>
      <c r="EM4" s="218"/>
      <c r="EN4" s="218"/>
      <c r="EO4" s="218"/>
      <c r="EP4" s="218"/>
      <c r="EQ4" s="218"/>
      <c r="ER4" s="218"/>
      <c r="ES4" s="218"/>
      <c r="ET4" s="218"/>
      <c r="EU4" s="218"/>
      <c r="EV4" s="218"/>
      <c r="EW4" s="218"/>
      <c r="EX4" s="218"/>
      <c r="EY4" s="218"/>
      <c r="EZ4" s="218"/>
      <c r="FA4" s="218"/>
      <c r="FB4" s="218"/>
      <c r="FC4" s="218"/>
      <c r="FD4" s="218"/>
      <c r="FE4" s="218"/>
      <c r="FF4" s="218"/>
      <c r="FG4" s="218"/>
      <c r="FH4" s="218"/>
      <c r="FI4" s="218"/>
      <c r="FJ4" s="218"/>
      <c r="FK4" s="218"/>
      <c r="FL4" s="218"/>
      <c r="FM4" s="218"/>
      <c r="FN4" s="218"/>
      <c r="FO4" s="218"/>
      <c r="FP4" s="218"/>
      <c r="FQ4" s="218"/>
      <c r="FR4" s="218"/>
      <c r="FS4" s="218"/>
      <c r="FT4" s="218"/>
      <c r="FU4" s="218"/>
      <c r="FV4" s="218"/>
      <c r="FW4" s="218"/>
      <c r="FX4" s="218"/>
      <c r="FY4" s="218"/>
      <c r="FZ4" s="218"/>
      <c r="GA4" s="218"/>
      <c r="GB4" s="218"/>
      <c r="GC4" s="218"/>
      <c r="GD4" s="218"/>
      <c r="GE4" s="218"/>
      <c r="GF4" s="218"/>
      <c r="GG4" s="218"/>
      <c r="GH4" s="218"/>
      <c r="GI4" s="218"/>
      <c r="GJ4" s="218"/>
      <c r="GK4" s="218"/>
      <c r="GL4" s="218"/>
      <c r="GM4" s="218"/>
      <c r="GN4" s="218"/>
      <c r="GO4" s="218"/>
      <c r="GP4" s="218"/>
      <c r="GQ4" s="218"/>
      <c r="GR4" s="218"/>
      <c r="GS4" s="218"/>
      <c r="GT4" s="218"/>
      <c r="GU4" s="218"/>
      <c r="GV4" s="218"/>
      <c r="GW4" s="218"/>
      <c r="GX4" s="218"/>
      <c r="GY4" s="218"/>
      <c r="GZ4" s="218"/>
      <c r="HA4" s="218"/>
      <c r="HB4" s="218"/>
      <c r="HC4" s="218"/>
      <c r="HD4" s="218"/>
      <c r="HE4" s="218"/>
      <c r="HF4" s="218"/>
      <c r="HG4" s="218"/>
      <c r="HH4" s="218"/>
      <c r="HI4" s="218"/>
      <c r="HJ4" s="218"/>
      <c r="HK4" s="218"/>
      <c r="HL4" s="218"/>
      <c r="HM4" s="218"/>
      <c r="HN4" s="218"/>
      <c r="HO4" s="218"/>
      <c r="HP4" s="218"/>
      <c r="HQ4" s="218"/>
      <c r="HR4" s="218"/>
      <c r="HS4" s="218"/>
      <c r="HT4" s="218"/>
      <c r="HU4" s="218"/>
      <c r="HV4" s="218"/>
      <c r="HW4" s="218"/>
      <c r="HX4" s="218"/>
      <c r="HY4" s="218"/>
      <c r="HZ4" s="218"/>
      <c r="IA4" s="218"/>
      <c r="IB4" s="218"/>
      <c r="IC4" s="218"/>
      <c r="ID4" s="218"/>
      <c r="IE4" s="218"/>
      <c r="IF4" s="218"/>
      <c r="IG4" s="218"/>
      <c r="IH4" s="218"/>
      <c r="II4" s="218"/>
      <c r="IJ4" s="218"/>
      <c r="IK4" s="218"/>
      <c r="IL4" s="218"/>
      <c r="IM4" s="218"/>
      <c r="IN4" s="218"/>
      <c r="IO4" s="218"/>
      <c r="IP4" s="218"/>
      <c r="IQ4" s="218"/>
      <c r="IR4" s="218"/>
      <c r="IS4" s="218"/>
      <c r="IT4" s="218"/>
      <c r="IU4" s="218"/>
      <c r="IV4" s="218"/>
    </row>
    <row r="5" spans="1:256" ht="54.75" thickBot="1">
      <c r="A5" s="220" t="s">
        <v>0</v>
      </c>
      <c r="B5" s="221" t="s">
        <v>240</v>
      </c>
      <c r="C5" s="221" t="s">
        <v>335</v>
      </c>
      <c r="D5" s="221" t="s">
        <v>336</v>
      </c>
      <c r="E5" s="222" t="s">
        <v>337</v>
      </c>
    </row>
    <row r="6" spans="1:256" ht="91.5" customHeight="1">
      <c r="A6" s="223">
        <v>1</v>
      </c>
      <c r="B6" s="223" t="s">
        <v>340</v>
      </c>
      <c r="C6" s="223" t="s">
        <v>341</v>
      </c>
      <c r="D6" s="223">
        <v>4</v>
      </c>
      <c r="E6" s="223">
        <v>0</v>
      </c>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6"/>
      <c r="AU6" s="126"/>
      <c r="AV6" s="126"/>
      <c r="AW6" s="126"/>
      <c r="AX6" s="126"/>
      <c r="AY6" s="126"/>
      <c r="AZ6" s="126"/>
      <c r="BA6" s="126"/>
      <c r="BB6" s="126"/>
      <c r="BC6" s="126"/>
      <c r="BD6" s="126"/>
      <c r="BE6" s="126"/>
      <c r="BF6" s="126"/>
      <c r="BG6" s="126"/>
      <c r="BH6" s="126"/>
      <c r="BI6" s="126"/>
      <c r="BJ6" s="126"/>
      <c r="BK6" s="126"/>
      <c r="BL6" s="126"/>
      <c r="BM6" s="126"/>
      <c r="BN6" s="126"/>
      <c r="BO6" s="126"/>
      <c r="BP6" s="126"/>
      <c r="BQ6" s="126"/>
      <c r="BR6" s="126"/>
      <c r="BS6" s="126"/>
      <c r="BT6" s="126"/>
      <c r="BU6" s="126"/>
      <c r="BV6" s="126"/>
      <c r="BW6" s="126"/>
      <c r="BX6" s="126"/>
      <c r="BY6" s="126"/>
      <c r="BZ6" s="126"/>
      <c r="CA6" s="126"/>
      <c r="CB6" s="126"/>
      <c r="CC6" s="126"/>
      <c r="CD6" s="126"/>
      <c r="CE6" s="126"/>
      <c r="CF6" s="126"/>
      <c r="CG6" s="126"/>
      <c r="CH6" s="126"/>
      <c r="CI6" s="126"/>
      <c r="CJ6" s="126"/>
      <c r="CK6" s="126"/>
      <c r="CL6" s="126"/>
      <c r="CM6" s="126"/>
      <c r="CN6" s="126"/>
      <c r="CO6" s="126"/>
      <c r="CP6" s="126"/>
      <c r="CQ6" s="126"/>
      <c r="CR6" s="126"/>
      <c r="CS6" s="126"/>
      <c r="CT6" s="126"/>
      <c r="CU6" s="126"/>
      <c r="CV6" s="126"/>
      <c r="CW6" s="126"/>
      <c r="CX6" s="126"/>
      <c r="CY6" s="126"/>
      <c r="CZ6" s="126"/>
      <c r="DA6" s="126"/>
      <c r="DB6" s="126"/>
      <c r="DC6" s="126"/>
      <c r="DD6" s="126"/>
      <c r="DE6" s="126"/>
      <c r="DF6" s="126"/>
      <c r="DG6" s="126"/>
      <c r="DH6" s="126"/>
      <c r="DI6" s="126"/>
      <c r="DJ6" s="126"/>
      <c r="DK6" s="126"/>
      <c r="DL6" s="126"/>
      <c r="DM6" s="126"/>
      <c r="DN6" s="126"/>
      <c r="DO6" s="126"/>
      <c r="DP6" s="126"/>
      <c r="DQ6" s="126"/>
      <c r="DR6" s="126"/>
      <c r="DS6" s="126"/>
      <c r="DT6" s="126"/>
      <c r="DU6" s="126"/>
      <c r="DV6" s="126"/>
      <c r="DW6" s="126"/>
      <c r="DX6" s="126"/>
      <c r="DY6" s="126"/>
      <c r="DZ6" s="126"/>
      <c r="EA6" s="126"/>
      <c r="EB6" s="126"/>
      <c r="EC6" s="126"/>
      <c r="ED6" s="126"/>
      <c r="EE6" s="126"/>
      <c r="EF6" s="126"/>
      <c r="EG6" s="126"/>
      <c r="EH6" s="126"/>
      <c r="EI6" s="126"/>
      <c r="EJ6" s="126"/>
      <c r="EK6" s="126"/>
      <c r="EL6" s="126"/>
      <c r="EM6" s="126"/>
      <c r="EN6" s="126"/>
      <c r="EO6" s="126"/>
      <c r="EP6" s="126"/>
      <c r="EQ6" s="126"/>
      <c r="ER6" s="126"/>
      <c r="ES6" s="126"/>
      <c r="ET6" s="126"/>
      <c r="EU6" s="126"/>
      <c r="EV6" s="126"/>
      <c r="EW6" s="126"/>
      <c r="EX6" s="126"/>
      <c r="EY6" s="126"/>
      <c r="EZ6" s="126"/>
      <c r="FA6" s="126"/>
      <c r="FB6" s="126"/>
      <c r="FC6" s="126"/>
      <c r="FD6" s="126"/>
      <c r="FE6" s="126"/>
      <c r="FF6" s="126"/>
      <c r="FG6" s="126"/>
      <c r="FH6" s="126"/>
      <c r="FI6" s="126"/>
      <c r="FJ6" s="126"/>
      <c r="FK6" s="126"/>
      <c r="FL6" s="126"/>
      <c r="FM6" s="126"/>
      <c r="FN6" s="126"/>
      <c r="FO6" s="126"/>
      <c r="FP6" s="126"/>
      <c r="FQ6" s="126"/>
      <c r="FR6" s="126"/>
      <c r="FS6" s="126"/>
      <c r="FT6" s="126"/>
      <c r="FU6" s="126"/>
      <c r="FV6" s="126"/>
      <c r="FW6" s="126"/>
      <c r="FX6" s="126"/>
      <c r="FY6" s="126"/>
      <c r="FZ6" s="126"/>
      <c r="GA6" s="126"/>
      <c r="GB6" s="126"/>
      <c r="GC6" s="126"/>
      <c r="GD6" s="126"/>
      <c r="GE6" s="126"/>
      <c r="GF6" s="126"/>
      <c r="GG6" s="126"/>
      <c r="GH6" s="126"/>
      <c r="GI6" s="126"/>
      <c r="GJ6" s="126"/>
      <c r="GK6" s="126"/>
      <c r="GL6" s="126"/>
      <c r="GM6" s="126"/>
      <c r="GN6" s="126"/>
      <c r="GO6" s="126"/>
      <c r="GP6" s="126"/>
      <c r="GQ6" s="126"/>
      <c r="GR6" s="126"/>
      <c r="GS6" s="126"/>
      <c r="GT6" s="126"/>
      <c r="GU6" s="126"/>
      <c r="GV6" s="126"/>
      <c r="GW6" s="126"/>
      <c r="GX6" s="126"/>
      <c r="GY6" s="126"/>
      <c r="GZ6" s="126"/>
      <c r="HA6" s="126"/>
      <c r="HB6" s="126"/>
      <c r="HC6" s="126"/>
      <c r="HD6" s="126"/>
      <c r="HE6" s="126"/>
      <c r="HF6" s="126"/>
      <c r="HG6" s="126"/>
      <c r="HH6" s="126"/>
      <c r="HI6" s="126"/>
      <c r="HJ6" s="126"/>
      <c r="HK6" s="126"/>
      <c r="HL6" s="126"/>
      <c r="HM6" s="126"/>
      <c r="HN6" s="126"/>
      <c r="HO6" s="126"/>
      <c r="HP6" s="126"/>
      <c r="HQ6" s="126"/>
      <c r="HR6" s="126"/>
      <c r="HS6" s="126"/>
      <c r="HT6" s="126"/>
      <c r="HU6" s="126"/>
      <c r="HV6" s="126"/>
      <c r="HW6" s="126"/>
      <c r="HX6" s="126"/>
      <c r="HY6" s="126"/>
      <c r="HZ6" s="126"/>
      <c r="IA6" s="126"/>
      <c r="IB6" s="126"/>
      <c r="IC6" s="126"/>
      <c r="ID6" s="126"/>
      <c r="IE6" s="126"/>
      <c r="IF6" s="126"/>
      <c r="IG6" s="126"/>
      <c r="IH6" s="126"/>
      <c r="II6" s="126"/>
      <c r="IJ6" s="126"/>
      <c r="IK6" s="126"/>
      <c r="IL6" s="126"/>
      <c r="IM6" s="126"/>
      <c r="IN6" s="126"/>
      <c r="IO6" s="126"/>
      <c r="IP6" s="126"/>
      <c r="IQ6" s="126"/>
      <c r="IR6" s="126"/>
      <c r="IS6" s="126"/>
      <c r="IT6" s="126"/>
      <c r="IU6" s="126"/>
      <c r="IV6" s="126"/>
    </row>
    <row r="7" spans="1:256" ht="56.25">
      <c r="A7" s="182">
        <v>2</v>
      </c>
      <c r="B7" s="182" t="s">
        <v>342</v>
      </c>
      <c r="C7" s="223" t="s">
        <v>343</v>
      </c>
      <c r="D7" s="223">
        <v>2</v>
      </c>
      <c r="E7" s="223">
        <v>0</v>
      </c>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6"/>
      <c r="AG7" s="126"/>
      <c r="AH7" s="126"/>
      <c r="AI7" s="126"/>
      <c r="AJ7" s="126"/>
      <c r="AK7" s="126"/>
      <c r="AL7" s="126"/>
      <c r="AM7" s="126"/>
      <c r="AN7" s="126"/>
      <c r="AO7" s="126"/>
      <c r="AP7" s="126"/>
      <c r="AQ7" s="126"/>
      <c r="AR7" s="126"/>
      <c r="AS7" s="126"/>
      <c r="AT7" s="126"/>
      <c r="AU7" s="126"/>
      <c r="AV7" s="126"/>
      <c r="AW7" s="126"/>
      <c r="AX7" s="126"/>
      <c r="AY7" s="126"/>
      <c r="AZ7" s="126"/>
      <c r="BA7" s="126"/>
      <c r="BB7" s="126"/>
      <c r="BC7" s="126"/>
      <c r="BD7" s="126"/>
      <c r="BE7" s="126"/>
      <c r="BF7" s="126"/>
      <c r="BG7" s="126"/>
      <c r="BH7" s="126"/>
      <c r="BI7" s="126"/>
      <c r="BJ7" s="126"/>
      <c r="BK7" s="126"/>
      <c r="BL7" s="126"/>
      <c r="BM7" s="126"/>
      <c r="BN7" s="126"/>
      <c r="BO7" s="126"/>
      <c r="BP7" s="126"/>
      <c r="BQ7" s="126"/>
      <c r="BR7" s="126"/>
      <c r="BS7" s="126"/>
      <c r="BT7" s="126"/>
      <c r="BU7" s="126"/>
      <c r="BV7" s="126"/>
      <c r="BW7" s="126"/>
      <c r="BX7" s="126"/>
      <c r="BY7" s="126"/>
      <c r="BZ7" s="126"/>
      <c r="CA7" s="126"/>
      <c r="CB7" s="126"/>
      <c r="CC7" s="126"/>
      <c r="CD7" s="126"/>
      <c r="CE7" s="126"/>
      <c r="CF7" s="126"/>
      <c r="CG7" s="126"/>
      <c r="CH7" s="126"/>
      <c r="CI7" s="126"/>
      <c r="CJ7" s="126"/>
      <c r="CK7" s="126"/>
      <c r="CL7" s="126"/>
      <c r="CM7" s="126"/>
      <c r="CN7" s="126"/>
      <c r="CO7" s="126"/>
      <c r="CP7" s="126"/>
      <c r="CQ7" s="126"/>
      <c r="CR7" s="126"/>
      <c r="CS7" s="126"/>
      <c r="CT7" s="126"/>
      <c r="CU7" s="126"/>
      <c r="CV7" s="126"/>
      <c r="CW7" s="126"/>
      <c r="CX7" s="126"/>
      <c r="CY7" s="126"/>
      <c r="CZ7" s="126"/>
      <c r="DA7" s="126"/>
      <c r="DB7" s="126"/>
      <c r="DC7" s="126"/>
      <c r="DD7" s="126"/>
      <c r="DE7" s="126"/>
      <c r="DF7" s="126"/>
      <c r="DG7" s="126"/>
      <c r="DH7" s="126"/>
      <c r="DI7" s="126"/>
      <c r="DJ7" s="126"/>
      <c r="DK7" s="126"/>
      <c r="DL7" s="126"/>
      <c r="DM7" s="126"/>
      <c r="DN7" s="126"/>
      <c r="DO7" s="126"/>
      <c r="DP7" s="126"/>
      <c r="DQ7" s="126"/>
      <c r="DR7" s="126"/>
      <c r="DS7" s="126"/>
      <c r="DT7" s="126"/>
      <c r="DU7" s="126"/>
      <c r="DV7" s="126"/>
      <c r="DW7" s="126"/>
      <c r="DX7" s="126"/>
      <c r="DY7" s="126"/>
      <c r="DZ7" s="126"/>
      <c r="EA7" s="126"/>
      <c r="EB7" s="126"/>
      <c r="EC7" s="126"/>
      <c r="ED7" s="126"/>
      <c r="EE7" s="126"/>
      <c r="EF7" s="126"/>
      <c r="EG7" s="126"/>
      <c r="EH7" s="126"/>
      <c r="EI7" s="126"/>
      <c r="EJ7" s="126"/>
      <c r="EK7" s="126"/>
      <c r="EL7" s="126"/>
      <c r="EM7" s="126"/>
      <c r="EN7" s="126"/>
      <c r="EO7" s="126"/>
      <c r="EP7" s="126"/>
      <c r="EQ7" s="126"/>
      <c r="ER7" s="126"/>
      <c r="ES7" s="126"/>
      <c r="ET7" s="126"/>
      <c r="EU7" s="126"/>
      <c r="EV7" s="126"/>
      <c r="EW7" s="126"/>
      <c r="EX7" s="126"/>
      <c r="EY7" s="126"/>
      <c r="EZ7" s="126"/>
      <c r="FA7" s="126"/>
      <c r="FB7" s="126"/>
      <c r="FC7" s="126"/>
      <c r="FD7" s="126"/>
      <c r="FE7" s="126"/>
      <c r="FF7" s="126"/>
      <c r="FG7" s="126"/>
      <c r="FH7" s="126"/>
      <c r="FI7" s="126"/>
      <c r="FJ7" s="126"/>
      <c r="FK7" s="126"/>
      <c r="FL7" s="126"/>
      <c r="FM7" s="126"/>
      <c r="FN7" s="126"/>
      <c r="FO7" s="126"/>
      <c r="FP7" s="126"/>
      <c r="FQ7" s="126"/>
      <c r="FR7" s="126"/>
      <c r="FS7" s="126"/>
      <c r="FT7" s="126"/>
      <c r="FU7" s="126"/>
      <c r="FV7" s="126"/>
      <c r="FW7" s="126"/>
      <c r="FX7" s="126"/>
      <c r="FY7" s="126"/>
      <c r="FZ7" s="126"/>
      <c r="GA7" s="126"/>
      <c r="GB7" s="126"/>
      <c r="GC7" s="126"/>
      <c r="GD7" s="126"/>
      <c r="GE7" s="126"/>
      <c r="GF7" s="126"/>
      <c r="GG7" s="126"/>
      <c r="GH7" s="126"/>
      <c r="GI7" s="126"/>
      <c r="GJ7" s="126"/>
      <c r="GK7" s="126"/>
      <c r="GL7" s="126"/>
      <c r="GM7" s="126"/>
      <c r="GN7" s="126"/>
      <c r="GO7" s="126"/>
      <c r="GP7" s="126"/>
      <c r="GQ7" s="126"/>
      <c r="GR7" s="126"/>
      <c r="GS7" s="126"/>
      <c r="GT7" s="126"/>
      <c r="GU7" s="126"/>
      <c r="GV7" s="126"/>
      <c r="GW7" s="126"/>
      <c r="GX7" s="126"/>
      <c r="GY7" s="126"/>
      <c r="GZ7" s="126"/>
      <c r="HA7" s="126"/>
      <c r="HB7" s="126"/>
      <c r="HC7" s="126"/>
      <c r="HD7" s="126"/>
      <c r="HE7" s="126"/>
      <c r="HF7" s="126"/>
      <c r="HG7" s="126"/>
      <c r="HH7" s="126"/>
      <c r="HI7" s="126"/>
      <c r="HJ7" s="126"/>
      <c r="HK7" s="126"/>
      <c r="HL7" s="126"/>
      <c r="HM7" s="126"/>
      <c r="HN7" s="126"/>
      <c r="HO7" s="126"/>
      <c r="HP7" s="126"/>
      <c r="HQ7" s="126"/>
      <c r="HR7" s="126"/>
      <c r="HS7" s="126"/>
      <c r="HT7" s="126"/>
      <c r="HU7" s="126"/>
      <c r="HV7" s="126"/>
      <c r="HW7" s="126"/>
      <c r="HX7" s="126"/>
      <c r="HY7" s="126"/>
      <c r="HZ7" s="126"/>
      <c r="IA7" s="126"/>
      <c r="IB7" s="126"/>
      <c r="IC7" s="126"/>
      <c r="ID7" s="126"/>
      <c r="IE7" s="126"/>
      <c r="IF7" s="126"/>
      <c r="IG7" s="126"/>
      <c r="IH7" s="126"/>
      <c r="II7" s="126"/>
      <c r="IJ7" s="126"/>
      <c r="IK7" s="126"/>
      <c r="IL7" s="126"/>
      <c r="IM7" s="126"/>
      <c r="IN7" s="126"/>
      <c r="IO7" s="126"/>
      <c r="IP7" s="126"/>
      <c r="IQ7" s="126"/>
      <c r="IR7" s="126"/>
      <c r="IS7" s="126"/>
      <c r="IT7" s="126"/>
      <c r="IU7" s="126"/>
      <c r="IV7" s="126"/>
    </row>
    <row r="8" spans="1:256" ht="56.25">
      <c r="A8" s="182">
        <v>3</v>
      </c>
      <c r="B8" s="182" t="s">
        <v>344</v>
      </c>
      <c r="C8" s="223" t="s">
        <v>345</v>
      </c>
      <c r="D8" s="182">
        <v>4</v>
      </c>
      <c r="E8" s="223">
        <v>0</v>
      </c>
      <c r="F8" s="126"/>
      <c r="G8" s="126"/>
      <c r="H8" s="126"/>
      <c r="I8" s="126"/>
      <c r="J8" s="126"/>
      <c r="K8" s="126"/>
      <c r="L8" s="126"/>
      <c r="M8" s="126"/>
      <c r="N8" s="126"/>
      <c r="O8" s="126"/>
      <c r="P8" s="126"/>
      <c r="Q8" s="126"/>
      <c r="R8" s="126"/>
      <c r="S8" s="126"/>
      <c r="T8" s="126"/>
      <c r="U8" s="126"/>
      <c r="V8" s="126"/>
      <c r="W8" s="126"/>
      <c r="X8" s="126"/>
      <c r="Y8" s="126"/>
      <c r="Z8" s="126"/>
      <c r="AA8" s="126"/>
      <c r="AB8" s="126"/>
      <c r="AC8" s="126"/>
      <c r="AD8" s="126"/>
      <c r="AE8" s="126"/>
      <c r="AF8" s="126"/>
      <c r="AG8" s="126"/>
      <c r="AH8" s="126"/>
      <c r="AI8" s="126"/>
      <c r="AJ8" s="126"/>
      <c r="AK8" s="126"/>
      <c r="AL8" s="126"/>
      <c r="AM8" s="126"/>
      <c r="AN8" s="126"/>
      <c r="AO8" s="126"/>
      <c r="AP8" s="126"/>
      <c r="AQ8" s="126"/>
      <c r="AR8" s="126"/>
      <c r="AS8" s="126"/>
      <c r="AT8" s="126"/>
      <c r="AU8" s="126"/>
      <c r="AV8" s="126"/>
      <c r="AW8" s="126"/>
      <c r="AX8" s="126"/>
      <c r="AY8" s="126"/>
      <c r="AZ8" s="126"/>
      <c r="BA8" s="126"/>
      <c r="BB8" s="126"/>
      <c r="BC8" s="126"/>
      <c r="BD8" s="126"/>
      <c r="BE8" s="126"/>
      <c r="BF8" s="126"/>
      <c r="BG8" s="126"/>
      <c r="BH8" s="126"/>
      <c r="BI8" s="126"/>
      <c r="BJ8" s="126"/>
      <c r="BK8" s="126"/>
      <c r="BL8" s="126"/>
      <c r="BM8" s="126"/>
      <c r="BN8" s="126"/>
      <c r="BO8" s="126"/>
      <c r="BP8" s="126"/>
      <c r="BQ8" s="126"/>
      <c r="BR8" s="126"/>
      <c r="BS8" s="126"/>
      <c r="BT8" s="126"/>
      <c r="BU8" s="126"/>
      <c r="BV8" s="126"/>
      <c r="BW8" s="126"/>
      <c r="BX8" s="126"/>
      <c r="BY8" s="126"/>
      <c r="BZ8" s="126"/>
      <c r="CA8" s="126"/>
      <c r="CB8" s="126"/>
      <c r="CC8" s="126"/>
      <c r="CD8" s="126"/>
      <c r="CE8" s="126"/>
      <c r="CF8" s="126"/>
      <c r="CG8" s="126"/>
      <c r="CH8" s="126"/>
      <c r="CI8" s="126"/>
      <c r="CJ8" s="126"/>
      <c r="CK8" s="126"/>
      <c r="CL8" s="126"/>
      <c r="CM8" s="126"/>
      <c r="CN8" s="126"/>
      <c r="CO8" s="126"/>
      <c r="CP8" s="126"/>
      <c r="CQ8" s="126"/>
      <c r="CR8" s="126"/>
      <c r="CS8" s="126"/>
      <c r="CT8" s="126"/>
      <c r="CU8" s="126"/>
      <c r="CV8" s="126"/>
      <c r="CW8" s="126"/>
      <c r="CX8" s="126"/>
      <c r="CY8" s="126"/>
      <c r="CZ8" s="126"/>
      <c r="DA8" s="126"/>
      <c r="DB8" s="126"/>
      <c r="DC8" s="126"/>
      <c r="DD8" s="126"/>
      <c r="DE8" s="126"/>
      <c r="DF8" s="126"/>
      <c r="DG8" s="126"/>
      <c r="DH8" s="126"/>
      <c r="DI8" s="126"/>
      <c r="DJ8" s="126"/>
      <c r="DK8" s="126"/>
      <c r="DL8" s="126"/>
      <c r="DM8" s="126"/>
      <c r="DN8" s="126"/>
      <c r="DO8" s="126"/>
      <c r="DP8" s="126"/>
      <c r="DQ8" s="126"/>
      <c r="DR8" s="126"/>
      <c r="DS8" s="126"/>
      <c r="DT8" s="126"/>
      <c r="DU8" s="126"/>
      <c r="DV8" s="126"/>
      <c r="DW8" s="126"/>
      <c r="DX8" s="126"/>
      <c r="DY8" s="126"/>
      <c r="DZ8" s="126"/>
      <c r="EA8" s="126"/>
      <c r="EB8" s="126"/>
      <c r="EC8" s="126"/>
      <c r="ED8" s="126"/>
      <c r="EE8" s="126"/>
      <c r="EF8" s="126"/>
      <c r="EG8" s="126"/>
      <c r="EH8" s="126"/>
      <c r="EI8" s="126"/>
      <c r="EJ8" s="126"/>
      <c r="EK8" s="126"/>
      <c r="EL8" s="126"/>
      <c r="EM8" s="126"/>
      <c r="EN8" s="126"/>
      <c r="EO8" s="126"/>
      <c r="EP8" s="126"/>
      <c r="EQ8" s="126"/>
      <c r="ER8" s="126"/>
      <c r="ES8" s="126"/>
      <c r="ET8" s="126"/>
      <c r="EU8" s="126"/>
      <c r="EV8" s="126"/>
      <c r="EW8" s="126"/>
      <c r="EX8" s="126"/>
      <c r="EY8" s="126"/>
      <c r="EZ8" s="126"/>
      <c r="FA8" s="126"/>
      <c r="FB8" s="126"/>
      <c r="FC8" s="126"/>
      <c r="FD8" s="126"/>
      <c r="FE8" s="126"/>
      <c r="FF8" s="126"/>
      <c r="FG8" s="126"/>
      <c r="FH8" s="126"/>
      <c r="FI8" s="126"/>
      <c r="FJ8" s="126"/>
      <c r="FK8" s="126"/>
      <c r="FL8" s="126"/>
      <c r="FM8" s="126"/>
      <c r="FN8" s="126"/>
      <c r="FO8" s="126"/>
      <c r="FP8" s="126"/>
      <c r="FQ8" s="126"/>
      <c r="FR8" s="126"/>
      <c r="FS8" s="126"/>
      <c r="FT8" s="126"/>
      <c r="FU8" s="126"/>
      <c r="FV8" s="126"/>
      <c r="FW8" s="126"/>
      <c r="FX8" s="126"/>
      <c r="FY8" s="126"/>
      <c r="FZ8" s="126"/>
      <c r="GA8" s="126"/>
      <c r="GB8" s="126"/>
      <c r="GC8" s="126"/>
      <c r="GD8" s="126"/>
      <c r="GE8" s="126"/>
      <c r="GF8" s="126"/>
      <c r="GG8" s="126"/>
      <c r="GH8" s="126"/>
      <c r="GI8" s="126"/>
      <c r="GJ8" s="126"/>
      <c r="GK8" s="126"/>
      <c r="GL8" s="126"/>
      <c r="GM8" s="126"/>
      <c r="GN8" s="126"/>
      <c r="GO8" s="126"/>
      <c r="GP8" s="126"/>
      <c r="GQ8" s="126"/>
      <c r="GR8" s="126"/>
      <c r="GS8" s="126"/>
      <c r="GT8" s="126"/>
      <c r="GU8" s="126"/>
      <c r="GV8" s="126"/>
      <c r="GW8" s="126"/>
      <c r="GX8" s="126"/>
      <c r="GY8" s="126"/>
      <c r="GZ8" s="126"/>
      <c r="HA8" s="126"/>
      <c r="HB8" s="126"/>
      <c r="HC8" s="126"/>
      <c r="HD8" s="126"/>
      <c r="HE8" s="126"/>
      <c r="HF8" s="126"/>
      <c r="HG8" s="126"/>
      <c r="HH8" s="126"/>
      <c r="HI8" s="126"/>
      <c r="HJ8" s="126"/>
      <c r="HK8" s="126"/>
      <c r="HL8" s="126"/>
      <c r="HM8" s="126"/>
      <c r="HN8" s="126"/>
      <c r="HO8" s="126"/>
      <c r="HP8" s="126"/>
      <c r="HQ8" s="126"/>
      <c r="HR8" s="126"/>
      <c r="HS8" s="126"/>
      <c r="HT8" s="126"/>
      <c r="HU8" s="126"/>
      <c r="HV8" s="126"/>
      <c r="HW8" s="126"/>
      <c r="HX8" s="126"/>
      <c r="HY8" s="126"/>
      <c r="HZ8" s="126"/>
      <c r="IA8" s="126"/>
      <c r="IB8" s="126"/>
      <c r="IC8" s="126"/>
      <c r="ID8" s="126"/>
      <c r="IE8" s="126"/>
      <c r="IF8" s="126"/>
      <c r="IG8" s="126"/>
      <c r="IH8" s="126"/>
      <c r="II8" s="126"/>
      <c r="IJ8" s="126"/>
      <c r="IK8" s="126"/>
      <c r="IL8" s="126"/>
      <c r="IM8" s="126"/>
      <c r="IN8" s="126"/>
      <c r="IO8" s="126"/>
      <c r="IP8" s="126"/>
      <c r="IQ8" s="126"/>
      <c r="IR8" s="126"/>
      <c r="IS8" s="126"/>
      <c r="IT8" s="126"/>
      <c r="IU8" s="126"/>
      <c r="IV8" s="126"/>
    </row>
    <row r="9" spans="1:256" ht="25.5">
      <c r="A9" s="271"/>
      <c r="B9" s="271"/>
      <c r="C9" s="271"/>
      <c r="D9" s="271"/>
      <c r="E9" s="271"/>
      <c r="F9" s="224"/>
    </row>
  </sheetData>
  <mergeCells count="5">
    <mergeCell ref="A1:E1"/>
    <mergeCell ref="A2:E2"/>
    <mergeCell ref="A3:E3"/>
    <mergeCell ref="A4:E4"/>
    <mergeCell ref="A9:E9"/>
  </mergeCells>
  <printOptions horizontalCentered="1" verticalCentered="1"/>
  <pageMargins left="0" right="0" top="0" bottom="0" header="0.3" footer="0.3"/>
  <pageSetup paperSize="9" scale="90"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view="pageBreakPreview" zoomScaleSheetLayoutView="100" workbookViewId="0">
      <selection activeCell="E17" sqref="E17"/>
    </sheetView>
  </sheetViews>
  <sheetFormatPr defaultRowHeight="15"/>
  <cols>
    <col min="1" max="1" width="6.42578125" style="107" customWidth="1"/>
    <col min="2" max="2" width="15" style="107" customWidth="1"/>
    <col min="3" max="3" width="17.85546875" style="107" customWidth="1"/>
    <col min="4" max="4" width="20.42578125" style="107" customWidth="1"/>
    <col min="5" max="5" width="17.85546875" style="107" customWidth="1"/>
    <col min="6" max="6" width="23.42578125" style="107" customWidth="1"/>
    <col min="7" max="16" width="17.85546875" style="107" customWidth="1"/>
    <col min="17" max="252" width="9.140625" style="107"/>
    <col min="253" max="253" width="6.42578125" style="107" customWidth="1"/>
    <col min="254" max="254" width="13.5703125" style="107" customWidth="1"/>
    <col min="255" max="255" width="17.85546875" style="107" customWidth="1"/>
    <col min="256" max="256" width="16.42578125" style="107" customWidth="1"/>
    <col min="257" max="257" width="15.7109375" style="107" customWidth="1"/>
    <col min="258" max="258" width="15.42578125" style="107" customWidth="1"/>
    <col min="259" max="259" width="15.140625" style="107" customWidth="1"/>
    <col min="260" max="260" width="4.140625" style="107" customWidth="1"/>
    <col min="261" max="261" width="7.85546875" style="107" customWidth="1"/>
    <col min="262" max="508" width="9.140625" style="107"/>
    <col min="509" max="509" width="6.42578125" style="107" customWidth="1"/>
    <col min="510" max="510" width="13.5703125" style="107" customWidth="1"/>
    <col min="511" max="511" width="17.85546875" style="107" customWidth="1"/>
    <col min="512" max="512" width="16.42578125" style="107" customWidth="1"/>
    <col min="513" max="513" width="15.7109375" style="107" customWidth="1"/>
    <col min="514" max="514" width="15.42578125" style="107" customWidth="1"/>
    <col min="515" max="515" width="15.140625" style="107" customWidth="1"/>
    <col min="516" max="516" width="4.140625" style="107" customWidth="1"/>
    <col min="517" max="517" width="7.85546875" style="107" customWidth="1"/>
    <col min="518" max="764" width="9.140625" style="107"/>
    <col min="765" max="765" width="6.42578125" style="107" customWidth="1"/>
    <col min="766" max="766" width="13.5703125" style="107" customWidth="1"/>
    <col min="767" max="767" width="17.85546875" style="107" customWidth="1"/>
    <col min="768" max="768" width="16.42578125" style="107" customWidth="1"/>
    <col min="769" max="769" width="15.7109375" style="107" customWidth="1"/>
    <col min="770" max="770" width="15.42578125" style="107" customWidth="1"/>
    <col min="771" max="771" width="15.140625" style="107" customWidth="1"/>
    <col min="772" max="772" width="4.140625" style="107" customWidth="1"/>
    <col min="773" max="773" width="7.85546875" style="107" customWidth="1"/>
    <col min="774" max="1020" width="9.140625" style="107"/>
    <col min="1021" max="1021" width="6.42578125" style="107" customWidth="1"/>
    <col min="1022" max="1022" width="13.5703125" style="107" customWidth="1"/>
    <col min="1023" max="1023" width="17.85546875" style="107" customWidth="1"/>
    <col min="1024" max="1024" width="16.42578125" style="107" customWidth="1"/>
    <col min="1025" max="1025" width="15.7109375" style="107" customWidth="1"/>
    <col min="1026" max="1026" width="15.42578125" style="107" customWidth="1"/>
    <col min="1027" max="1027" width="15.140625" style="107" customWidth="1"/>
    <col min="1028" max="1028" width="4.140625" style="107" customWidth="1"/>
    <col min="1029" max="1029" width="7.85546875" style="107" customWidth="1"/>
    <col min="1030" max="1276" width="9.140625" style="107"/>
    <col min="1277" max="1277" width="6.42578125" style="107" customWidth="1"/>
    <col min="1278" max="1278" width="13.5703125" style="107" customWidth="1"/>
    <col min="1279" max="1279" width="17.85546875" style="107" customWidth="1"/>
    <col min="1280" max="1280" width="16.42578125" style="107" customWidth="1"/>
    <col min="1281" max="1281" width="15.7109375" style="107" customWidth="1"/>
    <col min="1282" max="1282" width="15.42578125" style="107" customWidth="1"/>
    <col min="1283" max="1283" width="15.140625" style="107" customWidth="1"/>
    <col min="1284" max="1284" width="4.140625" style="107" customWidth="1"/>
    <col min="1285" max="1285" width="7.85546875" style="107" customWidth="1"/>
    <col min="1286" max="1532" width="9.140625" style="107"/>
    <col min="1533" max="1533" width="6.42578125" style="107" customWidth="1"/>
    <col min="1534" max="1534" width="13.5703125" style="107" customWidth="1"/>
    <col min="1535" max="1535" width="17.85546875" style="107" customWidth="1"/>
    <col min="1536" max="1536" width="16.42578125" style="107" customWidth="1"/>
    <col min="1537" max="1537" width="15.7109375" style="107" customWidth="1"/>
    <col min="1538" max="1538" width="15.42578125" style="107" customWidth="1"/>
    <col min="1539" max="1539" width="15.140625" style="107" customWidth="1"/>
    <col min="1540" max="1540" width="4.140625" style="107" customWidth="1"/>
    <col min="1541" max="1541" width="7.85546875" style="107" customWidth="1"/>
    <col min="1542" max="1788" width="9.140625" style="107"/>
    <col min="1789" max="1789" width="6.42578125" style="107" customWidth="1"/>
    <col min="1790" max="1790" width="13.5703125" style="107" customWidth="1"/>
    <col min="1791" max="1791" width="17.85546875" style="107" customWidth="1"/>
    <col min="1792" max="1792" width="16.42578125" style="107" customWidth="1"/>
    <col min="1793" max="1793" width="15.7109375" style="107" customWidth="1"/>
    <col min="1794" max="1794" width="15.42578125" style="107" customWidth="1"/>
    <col min="1795" max="1795" width="15.140625" style="107" customWidth="1"/>
    <col min="1796" max="1796" width="4.140625" style="107" customWidth="1"/>
    <col min="1797" max="1797" width="7.85546875" style="107" customWidth="1"/>
    <col min="1798" max="2044" width="9.140625" style="107"/>
    <col min="2045" max="2045" width="6.42578125" style="107" customWidth="1"/>
    <col min="2046" max="2046" width="13.5703125" style="107" customWidth="1"/>
    <col min="2047" max="2047" width="17.85546875" style="107" customWidth="1"/>
    <col min="2048" max="2048" width="16.42578125" style="107" customWidth="1"/>
    <col min="2049" max="2049" width="15.7109375" style="107" customWidth="1"/>
    <col min="2050" max="2050" width="15.42578125" style="107" customWidth="1"/>
    <col min="2051" max="2051" width="15.140625" style="107" customWidth="1"/>
    <col min="2052" max="2052" width="4.140625" style="107" customWidth="1"/>
    <col min="2053" max="2053" width="7.85546875" style="107" customWidth="1"/>
    <col min="2054" max="2300" width="9.140625" style="107"/>
    <col min="2301" max="2301" width="6.42578125" style="107" customWidth="1"/>
    <col min="2302" max="2302" width="13.5703125" style="107" customWidth="1"/>
    <col min="2303" max="2303" width="17.85546875" style="107" customWidth="1"/>
    <col min="2304" max="2304" width="16.42578125" style="107" customWidth="1"/>
    <col min="2305" max="2305" width="15.7109375" style="107" customWidth="1"/>
    <col min="2306" max="2306" width="15.42578125" style="107" customWidth="1"/>
    <col min="2307" max="2307" width="15.140625" style="107" customWidth="1"/>
    <col min="2308" max="2308" width="4.140625" style="107" customWidth="1"/>
    <col min="2309" max="2309" width="7.85546875" style="107" customWidth="1"/>
    <col min="2310" max="2556" width="9.140625" style="107"/>
    <col min="2557" max="2557" width="6.42578125" style="107" customWidth="1"/>
    <col min="2558" max="2558" width="13.5703125" style="107" customWidth="1"/>
    <col min="2559" max="2559" width="17.85546875" style="107" customWidth="1"/>
    <col min="2560" max="2560" width="16.42578125" style="107" customWidth="1"/>
    <col min="2561" max="2561" width="15.7109375" style="107" customWidth="1"/>
    <col min="2562" max="2562" width="15.42578125" style="107" customWidth="1"/>
    <col min="2563" max="2563" width="15.140625" style="107" customWidth="1"/>
    <col min="2564" max="2564" width="4.140625" style="107" customWidth="1"/>
    <col min="2565" max="2565" width="7.85546875" style="107" customWidth="1"/>
    <col min="2566" max="2812" width="9.140625" style="107"/>
    <col min="2813" max="2813" width="6.42578125" style="107" customWidth="1"/>
    <col min="2814" max="2814" width="13.5703125" style="107" customWidth="1"/>
    <col min="2815" max="2815" width="17.85546875" style="107" customWidth="1"/>
    <col min="2816" max="2816" width="16.42578125" style="107" customWidth="1"/>
    <col min="2817" max="2817" width="15.7109375" style="107" customWidth="1"/>
    <col min="2818" max="2818" width="15.42578125" style="107" customWidth="1"/>
    <col min="2819" max="2819" width="15.140625" style="107" customWidth="1"/>
    <col min="2820" max="2820" width="4.140625" style="107" customWidth="1"/>
    <col min="2821" max="2821" width="7.85546875" style="107" customWidth="1"/>
    <col min="2822" max="3068" width="9.140625" style="107"/>
    <col min="3069" max="3069" width="6.42578125" style="107" customWidth="1"/>
    <col min="3070" max="3070" width="13.5703125" style="107" customWidth="1"/>
    <col min="3071" max="3071" width="17.85546875" style="107" customWidth="1"/>
    <col min="3072" max="3072" width="16.42578125" style="107" customWidth="1"/>
    <col min="3073" max="3073" width="15.7109375" style="107" customWidth="1"/>
    <col min="3074" max="3074" width="15.42578125" style="107" customWidth="1"/>
    <col min="3075" max="3075" width="15.140625" style="107" customWidth="1"/>
    <col min="3076" max="3076" width="4.140625" style="107" customWidth="1"/>
    <col min="3077" max="3077" width="7.85546875" style="107" customWidth="1"/>
    <col min="3078" max="3324" width="9.140625" style="107"/>
    <col min="3325" max="3325" width="6.42578125" style="107" customWidth="1"/>
    <col min="3326" max="3326" width="13.5703125" style="107" customWidth="1"/>
    <col min="3327" max="3327" width="17.85546875" style="107" customWidth="1"/>
    <col min="3328" max="3328" width="16.42578125" style="107" customWidth="1"/>
    <col min="3329" max="3329" width="15.7109375" style="107" customWidth="1"/>
    <col min="3330" max="3330" width="15.42578125" style="107" customWidth="1"/>
    <col min="3331" max="3331" width="15.140625" style="107" customWidth="1"/>
    <col min="3332" max="3332" width="4.140625" style="107" customWidth="1"/>
    <col min="3333" max="3333" width="7.85546875" style="107" customWidth="1"/>
    <col min="3334" max="3580" width="9.140625" style="107"/>
    <col min="3581" max="3581" width="6.42578125" style="107" customWidth="1"/>
    <col min="3582" max="3582" width="13.5703125" style="107" customWidth="1"/>
    <col min="3583" max="3583" width="17.85546875" style="107" customWidth="1"/>
    <col min="3584" max="3584" width="16.42578125" style="107" customWidth="1"/>
    <col min="3585" max="3585" width="15.7109375" style="107" customWidth="1"/>
    <col min="3586" max="3586" width="15.42578125" style="107" customWidth="1"/>
    <col min="3587" max="3587" width="15.140625" style="107" customWidth="1"/>
    <col min="3588" max="3588" width="4.140625" style="107" customWidth="1"/>
    <col min="3589" max="3589" width="7.85546875" style="107" customWidth="1"/>
    <col min="3590" max="3836" width="9.140625" style="107"/>
    <col min="3837" max="3837" width="6.42578125" style="107" customWidth="1"/>
    <col min="3838" max="3838" width="13.5703125" style="107" customWidth="1"/>
    <col min="3839" max="3839" width="17.85546875" style="107" customWidth="1"/>
    <col min="3840" max="3840" width="16.42578125" style="107" customWidth="1"/>
    <col min="3841" max="3841" width="15.7109375" style="107" customWidth="1"/>
    <col min="3842" max="3842" width="15.42578125" style="107" customWidth="1"/>
    <col min="3843" max="3843" width="15.140625" style="107" customWidth="1"/>
    <col min="3844" max="3844" width="4.140625" style="107" customWidth="1"/>
    <col min="3845" max="3845" width="7.85546875" style="107" customWidth="1"/>
    <col min="3846" max="4092" width="9.140625" style="107"/>
    <col min="4093" max="4093" width="6.42578125" style="107" customWidth="1"/>
    <col min="4094" max="4094" width="13.5703125" style="107" customWidth="1"/>
    <col min="4095" max="4095" width="17.85546875" style="107" customWidth="1"/>
    <col min="4096" max="4096" width="16.42578125" style="107" customWidth="1"/>
    <col min="4097" max="4097" width="15.7109375" style="107" customWidth="1"/>
    <col min="4098" max="4098" width="15.42578125" style="107" customWidth="1"/>
    <col min="4099" max="4099" width="15.140625" style="107" customWidth="1"/>
    <col min="4100" max="4100" width="4.140625" style="107" customWidth="1"/>
    <col min="4101" max="4101" width="7.85546875" style="107" customWidth="1"/>
    <col min="4102" max="4348" width="9.140625" style="107"/>
    <col min="4349" max="4349" width="6.42578125" style="107" customWidth="1"/>
    <col min="4350" max="4350" width="13.5703125" style="107" customWidth="1"/>
    <col min="4351" max="4351" width="17.85546875" style="107" customWidth="1"/>
    <col min="4352" max="4352" width="16.42578125" style="107" customWidth="1"/>
    <col min="4353" max="4353" width="15.7109375" style="107" customWidth="1"/>
    <col min="4354" max="4354" width="15.42578125" style="107" customWidth="1"/>
    <col min="4355" max="4355" width="15.140625" style="107" customWidth="1"/>
    <col min="4356" max="4356" width="4.140625" style="107" customWidth="1"/>
    <col min="4357" max="4357" width="7.85546875" style="107" customWidth="1"/>
    <col min="4358" max="4604" width="9.140625" style="107"/>
    <col min="4605" max="4605" width="6.42578125" style="107" customWidth="1"/>
    <col min="4606" max="4606" width="13.5703125" style="107" customWidth="1"/>
    <col min="4607" max="4607" width="17.85546875" style="107" customWidth="1"/>
    <col min="4608" max="4608" width="16.42578125" style="107" customWidth="1"/>
    <col min="4609" max="4609" width="15.7109375" style="107" customWidth="1"/>
    <col min="4610" max="4610" width="15.42578125" style="107" customWidth="1"/>
    <col min="4611" max="4611" width="15.140625" style="107" customWidth="1"/>
    <col min="4612" max="4612" width="4.140625" style="107" customWidth="1"/>
    <col min="4613" max="4613" width="7.85546875" style="107" customWidth="1"/>
    <col min="4614" max="4860" width="9.140625" style="107"/>
    <col min="4861" max="4861" width="6.42578125" style="107" customWidth="1"/>
    <col min="4862" max="4862" width="13.5703125" style="107" customWidth="1"/>
    <col min="4863" max="4863" width="17.85546875" style="107" customWidth="1"/>
    <col min="4864" max="4864" width="16.42578125" style="107" customWidth="1"/>
    <col min="4865" max="4865" width="15.7109375" style="107" customWidth="1"/>
    <col min="4866" max="4866" width="15.42578125" style="107" customWidth="1"/>
    <col min="4867" max="4867" width="15.140625" style="107" customWidth="1"/>
    <col min="4868" max="4868" width="4.140625" style="107" customWidth="1"/>
    <col min="4869" max="4869" width="7.85546875" style="107" customWidth="1"/>
    <col min="4870" max="5116" width="9.140625" style="107"/>
    <col min="5117" max="5117" width="6.42578125" style="107" customWidth="1"/>
    <col min="5118" max="5118" width="13.5703125" style="107" customWidth="1"/>
    <col min="5119" max="5119" width="17.85546875" style="107" customWidth="1"/>
    <col min="5120" max="5120" width="16.42578125" style="107" customWidth="1"/>
    <col min="5121" max="5121" width="15.7109375" style="107" customWidth="1"/>
    <col min="5122" max="5122" width="15.42578125" style="107" customWidth="1"/>
    <col min="5123" max="5123" width="15.140625" style="107" customWidth="1"/>
    <col min="5124" max="5124" width="4.140625" style="107" customWidth="1"/>
    <col min="5125" max="5125" width="7.85546875" style="107" customWidth="1"/>
    <col min="5126" max="5372" width="9.140625" style="107"/>
    <col min="5373" max="5373" width="6.42578125" style="107" customWidth="1"/>
    <col min="5374" max="5374" width="13.5703125" style="107" customWidth="1"/>
    <col min="5375" max="5375" width="17.85546875" style="107" customWidth="1"/>
    <col min="5376" max="5376" width="16.42578125" style="107" customWidth="1"/>
    <col min="5377" max="5377" width="15.7109375" style="107" customWidth="1"/>
    <col min="5378" max="5378" width="15.42578125" style="107" customWidth="1"/>
    <col min="5379" max="5379" width="15.140625" style="107" customWidth="1"/>
    <col min="5380" max="5380" width="4.140625" style="107" customWidth="1"/>
    <col min="5381" max="5381" width="7.85546875" style="107" customWidth="1"/>
    <col min="5382" max="5628" width="9.140625" style="107"/>
    <col min="5629" max="5629" width="6.42578125" style="107" customWidth="1"/>
    <col min="5630" max="5630" width="13.5703125" style="107" customWidth="1"/>
    <col min="5631" max="5631" width="17.85546875" style="107" customWidth="1"/>
    <col min="5632" max="5632" width="16.42578125" style="107" customWidth="1"/>
    <col min="5633" max="5633" width="15.7109375" style="107" customWidth="1"/>
    <col min="5634" max="5634" width="15.42578125" style="107" customWidth="1"/>
    <col min="5635" max="5635" width="15.140625" style="107" customWidth="1"/>
    <col min="5636" max="5636" width="4.140625" style="107" customWidth="1"/>
    <col min="5637" max="5637" width="7.85546875" style="107" customWidth="1"/>
    <col min="5638" max="5884" width="9.140625" style="107"/>
    <col min="5885" max="5885" width="6.42578125" style="107" customWidth="1"/>
    <col min="5886" max="5886" width="13.5703125" style="107" customWidth="1"/>
    <col min="5887" max="5887" width="17.85546875" style="107" customWidth="1"/>
    <col min="5888" max="5888" width="16.42578125" style="107" customWidth="1"/>
    <col min="5889" max="5889" width="15.7109375" style="107" customWidth="1"/>
    <col min="5890" max="5890" width="15.42578125" style="107" customWidth="1"/>
    <col min="5891" max="5891" width="15.140625" style="107" customWidth="1"/>
    <col min="5892" max="5892" width="4.140625" style="107" customWidth="1"/>
    <col min="5893" max="5893" width="7.85546875" style="107" customWidth="1"/>
    <col min="5894" max="6140" width="9.140625" style="107"/>
    <col min="6141" max="6141" width="6.42578125" style="107" customWidth="1"/>
    <col min="6142" max="6142" width="13.5703125" style="107" customWidth="1"/>
    <col min="6143" max="6143" width="17.85546875" style="107" customWidth="1"/>
    <col min="6144" max="6144" width="16.42578125" style="107" customWidth="1"/>
    <col min="6145" max="6145" width="15.7109375" style="107" customWidth="1"/>
    <col min="6146" max="6146" width="15.42578125" style="107" customWidth="1"/>
    <col min="6147" max="6147" width="15.140625" style="107" customWidth="1"/>
    <col min="6148" max="6148" width="4.140625" style="107" customWidth="1"/>
    <col min="6149" max="6149" width="7.85546875" style="107" customWidth="1"/>
    <col min="6150" max="6396" width="9.140625" style="107"/>
    <col min="6397" max="6397" width="6.42578125" style="107" customWidth="1"/>
    <col min="6398" max="6398" width="13.5703125" style="107" customWidth="1"/>
    <col min="6399" max="6399" width="17.85546875" style="107" customWidth="1"/>
    <col min="6400" max="6400" width="16.42578125" style="107" customWidth="1"/>
    <col min="6401" max="6401" width="15.7109375" style="107" customWidth="1"/>
    <col min="6402" max="6402" width="15.42578125" style="107" customWidth="1"/>
    <col min="6403" max="6403" width="15.140625" style="107" customWidth="1"/>
    <col min="6404" max="6404" width="4.140625" style="107" customWidth="1"/>
    <col min="6405" max="6405" width="7.85546875" style="107" customWidth="1"/>
    <col min="6406" max="6652" width="9.140625" style="107"/>
    <col min="6653" max="6653" width="6.42578125" style="107" customWidth="1"/>
    <col min="6654" max="6654" width="13.5703125" style="107" customWidth="1"/>
    <col min="6655" max="6655" width="17.85546875" style="107" customWidth="1"/>
    <col min="6656" max="6656" width="16.42578125" style="107" customWidth="1"/>
    <col min="6657" max="6657" width="15.7109375" style="107" customWidth="1"/>
    <col min="6658" max="6658" width="15.42578125" style="107" customWidth="1"/>
    <col min="6659" max="6659" width="15.140625" style="107" customWidth="1"/>
    <col min="6660" max="6660" width="4.140625" style="107" customWidth="1"/>
    <col min="6661" max="6661" width="7.85546875" style="107" customWidth="1"/>
    <col min="6662" max="6908" width="9.140625" style="107"/>
    <col min="6909" max="6909" width="6.42578125" style="107" customWidth="1"/>
    <col min="6910" max="6910" width="13.5703125" style="107" customWidth="1"/>
    <col min="6911" max="6911" width="17.85546875" style="107" customWidth="1"/>
    <col min="6912" max="6912" width="16.42578125" style="107" customWidth="1"/>
    <col min="6913" max="6913" width="15.7109375" style="107" customWidth="1"/>
    <col min="6914" max="6914" width="15.42578125" style="107" customWidth="1"/>
    <col min="6915" max="6915" width="15.140625" style="107" customWidth="1"/>
    <col min="6916" max="6916" width="4.140625" style="107" customWidth="1"/>
    <col min="6917" max="6917" width="7.85546875" style="107" customWidth="1"/>
    <col min="6918" max="7164" width="9.140625" style="107"/>
    <col min="7165" max="7165" width="6.42578125" style="107" customWidth="1"/>
    <col min="7166" max="7166" width="13.5703125" style="107" customWidth="1"/>
    <col min="7167" max="7167" width="17.85546875" style="107" customWidth="1"/>
    <col min="7168" max="7168" width="16.42578125" style="107" customWidth="1"/>
    <col min="7169" max="7169" width="15.7109375" style="107" customWidth="1"/>
    <col min="7170" max="7170" width="15.42578125" style="107" customWidth="1"/>
    <col min="7171" max="7171" width="15.140625" style="107" customWidth="1"/>
    <col min="7172" max="7172" width="4.140625" style="107" customWidth="1"/>
    <col min="7173" max="7173" width="7.85546875" style="107" customWidth="1"/>
    <col min="7174" max="7420" width="9.140625" style="107"/>
    <col min="7421" max="7421" width="6.42578125" style="107" customWidth="1"/>
    <col min="7422" max="7422" width="13.5703125" style="107" customWidth="1"/>
    <col min="7423" max="7423" width="17.85546875" style="107" customWidth="1"/>
    <col min="7424" max="7424" width="16.42578125" style="107" customWidth="1"/>
    <col min="7425" max="7425" width="15.7109375" style="107" customWidth="1"/>
    <col min="7426" max="7426" width="15.42578125" style="107" customWidth="1"/>
    <col min="7427" max="7427" width="15.140625" style="107" customWidth="1"/>
    <col min="7428" max="7428" width="4.140625" style="107" customWidth="1"/>
    <col min="7429" max="7429" width="7.85546875" style="107" customWidth="1"/>
    <col min="7430" max="7676" width="9.140625" style="107"/>
    <col min="7677" max="7677" width="6.42578125" style="107" customWidth="1"/>
    <col min="7678" max="7678" width="13.5703125" style="107" customWidth="1"/>
    <col min="7679" max="7679" width="17.85546875" style="107" customWidth="1"/>
    <col min="7680" max="7680" width="16.42578125" style="107" customWidth="1"/>
    <col min="7681" max="7681" width="15.7109375" style="107" customWidth="1"/>
    <col min="7682" max="7682" width="15.42578125" style="107" customWidth="1"/>
    <col min="7683" max="7683" width="15.140625" style="107" customWidth="1"/>
    <col min="7684" max="7684" width="4.140625" style="107" customWidth="1"/>
    <col min="7685" max="7685" width="7.85546875" style="107" customWidth="1"/>
    <col min="7686" max="7932" width="9.140625" style="107"/>
    <col min="7933" max="7933" width="6.42578125" style="107" customWidth="1"/>
    <col min="7934" max="7934" width="13.5703125" style="107" customWidth="1"/>
    <col min="7935" max="7935" width="17.85546875" style="107" customWidth="1"/>
    <col min="7936" max="7936" width="16.42578125" style="107" customWidth="1"/>
    <col min="7937" max="7937" width="15.7109375" style="107" customWidth="1"/>
    <col min="7938" max="7938" width="15.42578125" style="107" customWidth="1"/>
    <col min="7939" max="7939" width="15.140625" style="107" customWidth="1"/>
    <col min="7940" max="7940" width="4.140625" style="107" customWidth="1"/>
    <col min="7941" max="7941" width="7.85546875" style="107" customWidth="1"/>
    <col min="7942" max="8188" width="9.140625" style="107"/>
    <col min="8189" max="8189" width="6.42578125" style="107" customWidth="1"/>
    <col min="8190" max="8190" width="13.5703125" style="107" customWidth="1"/>
    <col min="8191" max="8191" width="17.85546875" style="107" customWidth="1"/>
    <col min="8192" max="8192" width="16.42578125" style="107" customWidth="1"/>
    <col min="8193" max="8193" width="15.7109375" style="107" customWidth="1"/>
    <col min="8194" max="8194" width="15.42578125" style="107" customWidth="1"/>
    <col min="8195" max="8195" width="15.140625" style="107" customWidth="1"/>
    <col min="8196" max="8196" width="4.140625" style="107" customWidth="1"/>
    <col min="8197" max="8197" width="7.85546875" style="107" customWidth="1"/>
    <col min="8198" max="8444" width="9.140625" style="107"/>
    <col min="8445" max="8445" width="6.42578125" style="107" customWidth="1"/>
    <col min="8446" max="8446" width="13.5703125" style="107" customWidth="1"/>
    <col min="8447" max="8447" width="17.85546875" style="107" customWidth="1"/>
    <col min="8448" max="8448" width="16.42578125" style="107" customWidth="1"/>
    <col min="8449" max="8449" width="15.7109375" style="107" customWidth="1"/>
    <col min="8450" max="8450" width="15.42578125" style="107" customWidth="1"/>
    <col min="8451" max="8451" width="15.140625" style="107" customWidth="1"/>
    <col min="8452" max="8452" width="4.140625" style="107" customWidth="1"/>
    <col min="8453" max="8453" width="7.85546875" style="107" customWidth="1"/>
    <col min="8454" max="8700" width="9.140625" style="107"/>
    <col min="8701" max="8701" width="6.42578125" style="107" customWidth="1"/>
    <col min="8702" max="8702" width="13.5703125" style="107" customWidth="1"/>
    <col min="8703" max="8703" width="17.85546875" style="107" customWidth="1"/>
    <col min="8704" max="8704" width="16.42578125" style="107" customWidth="1"/>
    <col min="8705" max="8705" width="15.7109375" style="107" customWidth="1"/>
    <col min="8706" max="8706" width="15.42578125" style="107" customWidth="1"/>
    <col min="8707" max="8707" width="15.140625" style="107" customWidth="1"/>
    <col min="8708" max="8708" width="4.140625" style="107" customWidth="1"/>
    <col min="8709" max="8709" width="7.85546875" style="107" customWidth="1"/>
    <col min="8710" max="8956" width="9.140625" style="107"/>
    <col min="8957" max="8957" width="6.42578125" style="107" customWidth="1"/>
    <col min="8958" max="8958" width="13.5703125" style="107" customWidth="1"/>
    <col min="8959" max="8959" width="17.85546875" style="107" customWidth="1"/>
    <col min="8960" max="8960" width="16.42578125" style="107" customWidth="1"/>
    <col min="8961" max="8961" width="15.7109375" style="107" customWidth="1"/>
    <col min="8962" max="8962" width="15.42578125" style="107" customWidth="1"/>
    <col min="8963" max="8963" width="15.140625" style="107" customWidth="1"/>
    <col min="8964" max="8964" width="4.140625" style="107" customWidth="1"/>
    <col min="8965" max="8965" width="7.85546875" style="107" customWidth="1"/>
    <col min="8966" max="9212" width="9.140625" style="107"/>
    <col min="9213" max="9213" width="6.42578125" style="107" customWidth="1"/>
    <col min="9214" max="9214" width="13.5703125" style="107" customWidth="1"/>
    <col min="9215" max="9215" width="17.85546875" style="107" customWidth="1"/>
    <col min="9216" max="9216" width="16.42578125" style="107" customWidth="1"/>
    <col min="9217" max="9217" width="15.7109375" style="107" customWidth="1"/>
    <col min="9218" max="9218" width="15.42578125" style="107" customWidth="1"/>
    <col min="9219" max="9219" width="15.140625" style="107" customWidth="1"/>
    <col min="9220" max="9220" width="4.140625" style="107" customWidth="1"/>
    <col min="9221" max="9221" width="7.85546875" style="107" customWidth="1"/>
    <col min="9222" max="9468" width="9.140625" style="107"/>
    <col min="9469" max="9469" width="6.42578125" style="107" customWidth="1"/>
    <col min="9470" max="9470" width="13.5703125" style="107" customWidth="1"/>
    <col min="9471" max="9471" width="17.85546875" style="107" customWidth="1"/>
    <col min="9472" max="9472" width="16.42578125" style="107" customWidth="1"/>
    <col min="9473" max="9473" width="15.7109375" style="107" customWidth="1"/>
    <col min="9474" max="9474" width="15.42578125" style="107" customWidth="1"/>
    <col min="9475" max="9475" width="15.140625" style="107" customWidth="1"/>
    <col min="9476" max="9476" width="4.140625" style="107" customWidth="1"/>
    <col min="9477" max="9477" width="7.85546875" style="107" customWidth="1"/>
    <col min="9478" max="9724" width="9.140625" style="107"/>
    <col min="9725" max="9725" width="6.42578125" style="107" customWidth="1"/>
    <col min="9726" max="9726" width="13.5703125" style="107" customWidth="1"/>
    <col min="9727" max="9727" width="17.85546875" style="107" customWidth="1"/>
    <col min="9728" max="9728" width="16.42578125" style="107" customWidth="1"/>
    <col min="9729" max="9729" width="15.7109375" style="107" customWidth="1"/>
    <col min="9730" max="9730" width="15.42578125" style="107" customWidth="1"/>
    <col min="9731" max="9731" width="15.140625" style="107" customWidth="1"/>
    <col min="9732" max="9732" width="4.140625" style="107" customWidth="1"/>
    <col min="9733" max="9733" width="7.85546875" style="107" customWidth="1"/>
    <col min="9734" max="9980" width="9.140625" style="107"/>
    <col min="9981" max="9981" width="6.42578125" style="107" customWidth="1"/>
    <col min="9982" max="9982" width="13.5703125" style="107" customWidth="1"/>
    <col min="9983" max="9983" width="17.85546875" style="107" customWidth="1"/>
    <col min="9984" max="9984" width="16.42578125" style="107" customWidth="1"/>
    <col min="9985" max="9985" width="15.7109375" style="107" customWidth="1"/>
    <col min="9986" max="9986" width="15.42578125" style="107" customWidth="1"/>
    <col min="9987" max="9987" width="15.140625" style="107" customWidth="1"/>
    <col min="9988" max="9988" width="4.140625" style="107" customWidth="1"/>
    <col min="9989" max="9989" width="7.85546875" style="107" customWidth="1"/>
    <col min="9990" max="10236" width="9.140625" style="107"/>
    <col min="10237" max="10237" width="6.42578125" style="107" customWidth="1"/>
    <col min="10238" max="10238" width="13.5703125" style="107" customWidth="1"/>
    <col min="10239" max="10239" width="17.85546875" style="107" customWidth="1"/>
    <col min="10240" max="10240" width="16.42578125" style="107" customWidth="1"/>
    <col min="10241" max="10241" width="15.7109375" style="107" customWidth="1"/>
    <col min="10242" max="10242" width="15.42578125" style="107" customWidth="1"/>
    <col min="10243" max="10243" width="15.140625" style="107" customWidth="1"/>
    <col min="10244" max="10244" width="4.140625" style="107" customWidth="1"/>
    <col min="10245" max="10245" width="7.85546875" style="107" customWidth="1"/>
    <col min="10246" max="10492" width="9.140625" style="107"/>
    <col min="10493" max="10493" width="6.42578125" style="107" customWidth="1"/>
    <col min="10494" max="10494" width="13.5703125" style="107" customWidth="1"/>
    <col min="10495" max="10495" width="17.85546875" style="107" customWidth="1"/>
    <col min="10496" max="10496" width="16.42578125" style="107" customWidth="1"/>
    <col min="10497" max="10497" width="15.7109375" style="107" customWidth="1"/>
    <col min="10498" max="10498" width="15.42578125" style="107" customWidth="1"/>
    <col min="10499" max="10499" width="15.140625" style="107" customWidth="1"/>
    <col min="10500" max="10500" width="4.140625" style="107" customWidth="1"/>
    <col min="10501" max="10501" width="7.85546875" style="107" customWidth="1"/>
    <col min="10502" max="10748" width="9.140625" style="107"/>
    <col min="10749" max="10749" width="6.42578125" style="107" customWidth="1"/>
    <col min="10750" max="10750" width="13.5703125" style="107" customWidth="1"/>
    <col min="10751" max="10751" width="17.85546875" style="107" customWidth="1"/>
    <col min="10752" max="10752" width="16.42578125" style="107" customWidth="1"/>
    <col min="10753" max="10753" width="15.7109375" style="107" customWidth="1"/>
    <col min="10754" max="10754" width="15.42578125" style="107" customWidth="1"/>
    <col min="10755" max="10755" width="15.140625" style="107" customWidth="1"/>
    <col min="10756" max="10756" width="4.140625" style="107" customWidth="1"/>
    <col min="10757" max="10757" width="7.85546875" style="107" customWidth="1"/>
    <col min="10758" max="11004" width="9.140625" style="107"/>
    <col min="11005" max="11005" width="6.42578125" style="107" customWidth="1"/>
    <col min="11006" max="11006" width="13.5703125" style="107" customWidth="1"/>
    <col min="11007" max="11007" width="17.85546875" style="107" customWidth="1"/>
    <col min="11008" max="11008" width="16.42578125" style="107" customWidth="1"/>
    <col min="11009" max="11009" width="15.7109375" style="107" customWidth="1"/>
    <col min="11010" max="11010" width="15.42578125" style="107" customWidth="1"/>
    <col min="11011" max="11011" width="15.140625" style="107" customWidth="1"/>
    <col min="11012" max="11012" width="4.140625" style="107" customWidth="1"/>
    <col min="11013" max="11013" width="7.85546875" style="107" customWidth="1"/>
    <col min="11014" max="11260" width="9.140625" style="107"/>
    <col min="11261" max="11261" width="6.42578125" style="107" customWidth="1"/>
    <col min="11262" max="11262" width="13.5703125" style="107" customWidth="1"/>
    <col min="11263" max="11263" width="17.85546875" style="107" customWidth="1"/>
    <col min="11264" max="11264" width="16.42578125" style="107" customWidth="1"/>
    <col min="11265" max="11265" width="15.7109375" style="107" customWidth="1"/>
    <col min="11266" max="11266" width="15.42578125" style="107" customWidth="1"/>
    <col min="11267" max="11267" width="15.140625" style="107" customWidth="1"/>
    <col min="11268" max="11268" width="4.140625" style="107" customWidth="1"/>
    <col min="11269" max="11269" width="7.85546875" style="107" customWidth="1"/>
    <col min="11270" max="11516" width="9.140625" style="107"/>
    <col min="11517" max="11517" width="6.42578125" style="107" customWidth="1"/>
    <col min="11518" max="11518" width="13.5703125" style="107" customWidth="1"/>
    <col min="11519" max="11519" width="17.85546875" style="107" customWidth="1"/>
    <col min="11520" max="11520" width="16.42578125" style="107" customWidth="1"/>
    <col min="11521" max="11521" width="15.7109375" style="107" customWidth="1"/>
    <col min="11522" max="11522" width="15.42578125" style="107" customWidth="1"/>
    <col min="11523" max="11523" width="15.140625" style="107" customWidth="1"/>
    <col min="11524" max="11524" width="4.140625" style="107" customWidth="1"/>
    <col min="11525" max="11525" width="7.85546875" style="107" customWidth="1"/>
    <col min="11526" max="11772" width="9.140625" style="107"/>
    <col min="11773" max="11773" width="6.42578125" style="107" customWidth="1"/>
    <col min="11774" max="11774" width="13.5703125" style="107" customWidth="1"/>
    <col min="11775" max="11775" width="17.85546875" style="107" customWidth="1"/>
    <col min="11776" max="11776" width="16.42578125" style="107" customWidth="1"/>
    <col min="11777" max="11777" width="15.7109375" style="107" customWidth="1"/>
    <col min="11778" max="11778" width="15.42578125" style="107" customWidth="1"/>
    <col min="11779" max="11779" width="15.140625" style="107" customWidth="1"/>
    <col min="11780" max="11780" width="4.140625" style="107" customWidth="1"/>
    <col min="11781" max="11781" width="7.85546875" style="107" customWidth="1"/>
    <col min="11782" max="12028" width="9.140625" style="107"/>
    <col min="12029" max="12029" width="6.42578125" style="107" customWidth="1"/>
    <col min="12030" max="12030" width="13.5703125" style="107" customWidth="1"/>
    <col min="12031" max="12031" width="17.85546875" style="107" customWidth="1"/>
    <col min="12032" max="12032" width="16.42578125" style="107" customWidth="1"/>
    <col min="12033" max="12033" width="15.7109375" style="107" customWidth="1"/>
    <col min="12034" max="12034" width="15.42578125" style="107" customWidth="1"/>
    <col min="12035" max="12035" width="15.140625" style="107" customWidth="1"/>
    <col min="12036" max="12036" width="4.140625" style="107" customWidth="1"/>
    <col min="12037" max="12037" width="7.85546875" style="107" customWidth="1"/>
    <col min="12038" max="12284" width="9.140625" style="107"/>
    <col min="12285" max="12285" width="6.42578125" style="107" customWidth="1"/>
    <col min="12286" max="12286" width="13.5703125" style="107" customWidth="1"/>
    <col min="12287" max="12287" width="17.85546875" style="107" customWidth="1"/>
    <col min="12288" max="12288" width="16.42578125" style="107" customWidth="1"/>
    <col min="12289" max="12289" width="15.7109375" style="107" customWidth="1"/>
    <col min="12290" max="12290" width="15.42578125" style="107" customWidth="1"/>
    <col min="12291" max="12291" width="15.140625" style="107" customWidth="1"/>
    <col min="12292" max="12292" width="4.140625" style="107" customWidth="1"/>
    <col min="12293" max="12293" width="7.85546875" style="107" customWidth="1"/>
    <col min="12294" max="12540" width="9.140625" style="107"/>
    <col min="12541" max="12541" width="6.42578125" style="107" customWidth="1"/>
    <col min="12542" max="12542" width="13.5703125" style="107" customWidth="1"/>
    <col min="12543" max="12543" width="17.85546875" style="107" customWidth="1"/>
    <col min="12544" max="12544" width="16.42578125" style="107" customWidth="1"/>
    <col min="12545" max="12545" width="15.7109375" style="107" customWidth="1"/>
    <col min="12546" max="12546" width="15.42578125" style="107" customWidth="1"/>
    <col min="12547" max="12547" width="15.140625" style="107" customWidth="1"/>
    <col min="12548" max="12548" width="4.140625" style="107" customWidth="1"/>
    <col min="12549" max="12549" width="7.85546875" style="107" customWidth="1"/>
    <col min="12550" max="12796" width="9.140625" style="107"/>
    <col min="12797" max="12797" width="6.42578125" style="107" customWidth="1"/>
    <col min="12798" max="12798" width="13.5703125" style="107" customWidth="1"/>
    <col min="12799" max="12799" width="17.85546875" style="107" customWidth="1"/>
    <col min="12800" max="12800" width="16.42578125" style="107" customWidth="1"/>
    <col min="12801" max="12801" width="15.7109375" style="107" customWidth="1"/>
    <col min="12802" max="12802" width="15.42578125" style="107" customWidth="1"/>
    <col min="12803" max="12803" width="15.140625" style="107" customWidth="1"/>
    <col min="12804" max="12804" width="4.140625" style="107" customWidth="1"/>
    <col min="12805" max="12805" width="7.85546875" style="107" customWidth="1"/>
    <col min="12806" max="13052" width="9.140625" style="107"/>
    <col min="13053" max="13053" width="6.42578125" style="107" customWidth="1"/>
    <col min="13054" max="13054" width="13.5703125" style="107" customWidth="1"/>
    <col min="13055" max="13055" width="17.85546875" style="107" customWidth="1"/>
    <col min="13056" max="13056" width="16.42578125" style="107" customWidth="1"/>
    <col min="13057" max="13057" width="15.7109375" style="107" customWidth="1"/>
    <col min="13058" max="13058" width="15.42578125" style="107" customWidth="1"/>
    <col min="13059" max="13059" width="15.140625" style="107" customWidth="1"/>
    <col min="13060" max="13060" width="4.140625" style="107" customWidth="1"/>
    <col min="13061" max="13061" width="7.85546875" style="107" customWidth="1"/>
    <col min="13062" max="13308" width="9.140625" style="107"/>
    <col min="13309" max="13309" width="6.42578125" style="107" customWidth="1"/>
    <col min="13310" max="13310" width="13.5703125" style="107" customWidth="1"/>
    <col min="13311" max="13311" width="17.85546875" style="107" customWidth="1"/>
    <col min="13312" max="13312" width="16.42578125" style="107" customWidth="1"/>
    <col min="13313" max="13313" width="15.7109375" style="107" customWidth="1"/>
    <col min="13314" max="13314" width="15.42578125" style="107" customWidth="1"/>
    <col min="13315" max="13315" width="15.140625" style="107" customWidth="1"/>
    <col min="13316" max="13316" width="4.140625" style="107" customWidth="1"/>
    <col min="13317" max="13317" width="7.85546875" style="107" customWidth="1"/>
    <col min="13318" max="13564" width="9.140625" style="107"/>
    <col min="13565" max="13565" width="6.42578125" style="107" customWidth="1"/>
    <col min="13566" max="13566" width="13.5703125" style="107" customWidth="1"/>
    <col min="13567" max="13567" width="17.85546875" style="107" customWidth="1"/>
    <col min="13568" max="13568" width="16.42578125" style="107" customWidth="1"/>
    <col min="13569" max="13569" width="15.7109375" style="107" customWidth="1"/>
    <col min="13570" max="13570" width="15.42578125" style="107" customWidth="1"/>
    <col min="13571" max="13571" width="15.140625" style="107" customWidth="1"/>
    <col min="13572" max="13572" width="4.140625" style="107" customWidth="1"/>
    <col min="13573" max="13573" width="7.85546875" style="107" customWidth="1"/>
    <col min="13574" max="13820" width="9.140625" style="107"/>
    <col min="13821" max="13821" width="6.42578125" style="107" customWidth="1"/>
    <col min="13822" max="13822" width="13.5703125" style="107" customWidth="1"/>
    <col min="13823" max="13823" width="17.85546875" style="107" customWidth="1"/>
    <col min="13824" max="13824" width="16.42578125" style="107" customWidth="1"/>
    <col min="13825" max="13825" width="15.7109375" style="107" customWidth="1"/>
    <col min="13826" max="13826" width="15.42578125" style="107" customWidth="1"/>
    <col min="13827" max="13827" width="15.140625" style="107" customWidth="1"/>
    <col min="13828" max="13828" width="4.140625" style="107" customWidth="1"/>
    <col min="13829" max="13829" width="7.85546875" style="107" customWidth="1"/>
    <col min="13830" max="14076" width="9.140625" style="107"/>
    <col min="14077" max="14077" width="6.42578125" style="107" customWidth="1"/>
    <col min="14078" max="14078" width="13.5703125" style="107" customWidth="1"/>
    <col min="14079" max="14079" width="17.85546875" style="107" customWidth="1"/>
    <col min="14080" max="14080" width="16.42578125" style="107" customWidth="1"/>
    <col min="14081" max="14081" width="15.7109375" style="107" customWidth="1"/>
    <col min="14082" max="14082" width="15.42578125" style="107" customWidth="1"/>
    <col min="14083" max="14083" width="15.140625" style="107" customWidth="1"/>
    <col min="14084" max="14084" width="4.140625" style="107" customWidth="1"/>
    <col min="14085" max="14085" width="7.85546875" style="107" customWidth="1"/>
    <col min="14086" max="14332" width="9.140625" style="107"/>
    <col min="14333" max="14333" width="6.42578125" style="107" customWidth="1"/>
    <col min="14334" max="14334" width="13.5703125" style="107" customWidth="1"/>
    <col min="14335" max="14335" width="17.85546875" style="107" customWidth="1"/>
    <col min="14336" max="14336" width="16.42578125" style="107" customWidth="1"/>
    <col min="14337" max="14337" width="15.7109375" style="107" customWidth="1"/>
    <col min="14338" max="14338" width="15.42578125" style="107" customWidth="1"/>
    <col min="14339" max="14339" width="15.140625" style="107" customWidth="1"/>
    <col min="14340" max="14340" width="4.140625" style="107" customWidth="1"/>
    <col min="14341" max="14341" width="7.85546875" style="107" customWidth="1"/>
    <col min="14342" max="14588" width="9.140625" style="107"/>
    <col min="14589" max="14589" width="6.42578125" style="107" customWidth="1"/>
    <col min="14590" max="14590" width="13.5703125" style="107" customWidth="1"/>
    <col min="14591" max="14591" width="17.85546875" style="107" customWidth="1"/>
    <col min="14592" max="14592" width="16.42578125" style="107" customWidth="1"/>
    <col min="14593" max="14593" width="15.7109375" style="107" customWidth="1"/>
    <col min="14594" max="14594" width="15.42578125" style="107" customWidth="1"/>
    <col min="14595" max="14595" width="15.140625" style="107" customWidth="1"/>
    <col min="14596" max="14596" width="4.140625" style="107" customWidth="1"/>
    <col min="14597" max="14597" width="7.85546875" style="107" customWidth="1"/>
    <col min="14598" max="14844" width="9.140625" style="107"/>
    <col min="14845" max="14845" width="6.42578125" style="107" customWidth="1"/>
    <col min="14846" max="14846" width="13.5703125" style="107" customWidth="1"/>
    <col min="14847" max="14847" width="17.85546875" style="107" customWidth="1"/>
    <col min="14848" max="14848" width="16.42578125" style="107" customWidth="1"/>
    <col min="14849" max="14849" width="15.7109375" style="107" customWidth="1"/>
    <col min="14850" max="14850" width="15.42578125" style="107" customWidth="1"/>
    <col min="14851" max="14851" width="15.140625" style="107" customWidth="1"/>
    <col min="14852" max="14852" width="4.140625" style="107" customWidth="1"/>
    <col min="14853" max="14853" width="7.85546875" style="107" customWidth="1"/>
    <col min="14854" max="15100" width="9.140625" style="107"/>
    <col min="15101" max="15101" width="6.42578125" style="107" customWidth="1"/>
    <col min="15102" max="15102" width="13.5703125" style="107" customWidth="1"/>
    <col min="15103" max="15103" width="17.85546875" style="107" customWidth="1"/>
    <col min="15104" max="15104" width="16.42578125" style="107" customWidth="1"/>
    <col min="15105" max="15105" width="15.7109375" style="107" customWidth="1"/>
    <col min="15106" max="15106" width="15.42578125" style="107" customWidth="1"/>
    <col min="15107" max="15107" width="15.140625" style="107" customWidth="1"/>
    <col min="15108" max="15108" width="4.140625" style="107" customWidth="1"/>
    <col min="15109" max="15109" width="7.85546875" style="107" customWidth="1"/>
    <col min="15110" max="15356" width="9.140625" style="107"/>
    <col min="15357" max="15357" width="6.42578125" style="107" customWidth="1"/>
    <col min="15358" max="15358" width="13.5703125" style="107" customWidth="1"/>
    <col min="15359" max="15359" width="17.85546875" style="107" customWidth="1"/>
    <col min="15360" max="15360" width="16.42578125" style="107" customWidth="1"/>
    <col min="15361" max="15361" width="15.7109375" style="107" customWidth="1"/>
    <col min="15362" max="15362" width="15.42578125" style="107" customWidth="1"/>
    <col min="15363" max="15363" width="15.140625" style="107" customWidth="1"/>
    <col min="15364" max="15364" width="4.140625" style="107" customWidth="1"/>
    <col min="15365" max="15365" width="7.85546875" style="107" customWidth="1"/>
    <col min="15366" max="15612" width="9.140625" style="107"/>
    <col min="15613" max="15613" width="6.42578125" style="107" customWidth="1"/>
    <col min="15614" max="15614" width="13.5703125" style="107" customWidth="1"/>
    <col min="15615" max="15615" width="17.85546875" style="107" customWidth="1"/>
    <col min="15616" max="15616" width="16.42578125" style="107" customWidth="1"/>
    <col min="15617" max="15617" width="15.7109375" style="107" customWidth="1"/>
    <col min="15618" max="15618" width="15.42578125" style="107" customWidth="1"/>
    <col min="15619" max="15619" width="15.140625" style="107" customWidth="1"/>
    <col min="15620" max="15620" width="4.140625" style="107" customWidth="1"/>
    <col min="15621" max="15621" width="7.85546875" style="107" customWidth="1"/>
    <col min="15622" max="15868" width="9.140625" style="107"/>
    <col min="15869" max="15869" width="6.42578125" style="107" customWidth="1"/>
    <col min="15870" max="15870" width="13.5703125" style="107" customWidth="1"/>
    <col min="15871" max="15871" width="17.85546875" style="107" customWidth="1"/>
    <col min="15872" max="15872" width="16.42578125" style="107" customWidth="1"/>
    <col min="15873" max="15873" width="15.7109375" style="107" customWidth="1"/>
    <col min="15874" max="15874" width="15.42578125" style="107" customWidth="1"/>
    <col min="15875" max="15875" width="15.140625" style="107" customWidth="1"/>
    <col min="15876" max="15876" width="4.140625" style="107" customWidth="1"/>
    <col min="15877" max="15877" width="7.85546875" style="107" customWidth="1"/>
    <col min="15878" max="16124" width="9.140625" style="107"/>
    <col min="16125" max="16125" width="6.42578125" style="107" customWidth="1"/>
    <col min="16126" max="16126" width="13.5703125" style="107" customWidth="1"/>
    <col min="16127" max="16127" width="17.85546875" style="107" customWidth="1"/>
    <col min="16128" max="16128" width="16.42578125" style="107" customWidth="1"/>
    <col min="16129" max="16129" width="15.7109375" style="107" customWidth="1"/>
    <col min="16130" max="16130" width="15.42578125" style="107" customWidth="1"/>
    <col min="16131" max="16131" width="15.140625" style="107" customWidth="1"/>
    <col min="16132" max="16132" width="4.140625" style="107" customWidth="1"/>
    <col min="16133" max="16133" width="7.85546875" style="107" customWidth="1"/>
    <col min="16134" max="16384" width="9.140625" style="107"/>
  </cols>
  <sheetData>
    <row r="1" spans="1:9" s="84" customFormat="1" ht="23.25" customHeight="1">
      <c r="A1" s="272" t="s">
        <v>43</v>
      </c>
      <c r="B1" s="272"/>
      <c r="C1" s="272"/>
      <c r="D1" s="272"/>
      <c r="E1" s="272"/>
      <c r="F1" s="272"/>
      <c r="G1" s="272"/>
    </row>
    <row r="2" spans="1:9" s="84" customFormat="1" ht="23.25" customHeight="1">
      <c r="A2" s="273" t="s">
        <v>180</v>
      </c>
      <c r="B2" s="273"/>
      <c r="C2" s="273"/>
      <c r="D2" s="273"/>
      <c r="E2" s="273"/>
      <c r="F2" s="273"/>
      <c r="G2" s="273"/>
    </row>
    <row r="3" spans="1:9" s="84" customFormat="1" ht="23.25" customHeight="1">
      <c r="A3" s="273" t="s">
        <v>181</v>
      </c>
      <c r="B3" s="273"/>
      <c r="C3" s="273"/>
      <c r="D3" s="273"/>
      <c r="E3" s="273"/>
      <c r="F3" s="273"/>
      <c r="G3" s="273"/>
    </row>
    <row r="4" spans="1:9" s="85" customFormat="1" ht="23.25" customHeight="1" thickBot="1">
      <c r="A4" s="274" t="s">
        <v>182</v>
      </c>
      <c r="B4" s="274"/>
      <c r="C4" s="274"/>
      <c r="D4" s="274"/>
      <c r="E4" s="274"/>
      <c r="F4" s="274"/>
      <c r="G4" s="274"/>
    </row>
    <row r="5" spans="1:9" s="85" customFormat="1" ht="112.5" customHeight="1">
      <c r="A5" s="275" t="s">
        <v>183</v>
      </c>
      <c r="B5" s="277" t="s">
        <v>184</v>
      </c>
      <c r="C5" s="86" t="s">
        <v>185</v>
      </c>
      <c r="D5" s="86" t="s">
        <v>186</v>
      </c>
      <c r="E5" s="86" t="s">
        <v>187</v>
      </c>
      <c r="F5" s="86" t="s">
        <v>188</v>
      </c>
      <c r="G5" s="87" t="s">
        <v>189</v>
      </c>
    </row>
    <row r="6" spans="1:9" s="85" customFormat="1" ht="30" customHeight="1" thickBot="1">
      <c r="A6" s="276"/>
      <c r="B6" s="278"/>
      <c r="C6" s="88" t="s">
        <v>190</v>
      </c>
      <c r="D6" s="88" t="s">
        <v>191</v>
      </c>
      <c r="E6" s="88" t="s">
        <v>192</v>
      </c>
      <c r="F6" s="88" t="s">
        <v>193</v>
      </c>
      <c r="G6" s="89" t="s">
        <v>194</v>
      </c>
      <c r="H6" s="90"/>
    </row>
    <row r="7" spans="1:9" s="85" customFormat="1" ht="33" customHeight="1">
      <c r="A7" s="91">
        <v>1</v>
      </c>
      <c r="B7" s="92" t="s">
        <v>104</v>
      </c>
      <c r="C7" s="93">
        <v>53182</v>
      </c>
      <c r="D7" s="93">
        <f>E7-C7</f>
        <v>800</v>
      </c>
      <c r="E7" s="93">
        <v>53982</v>
      </c>
      <c r="F7" s="94">
        <v>1086</v>
      </c>
      <c r="G7" s="95">
        <f>F7*100/E7</f>
        <v>2.011781705012782</v>
      </c>
      <c r="I7" s="96"/>
    </row>
    <row r="8" spans="1:9" s="85" customFormat="1" ht="33" customHeight="1">
      <c r="A8" s="97">
        <v>2</v>
      </c>
      <c r="B8" s="98" t="s">
        <v>163</v>
      </c>
      <c r="C8" s="99">
        <v>9191</v>
      </c>
      <c r="D8" s="99">
        <f t="shared" ref="D8:D11" si="0">E8-C8</f>
        <v>177</v>
      </c>
      <c r="E8" s="99">
        <v>9368</v>
      </c>
      <c r="F8" s="100">
        <v>17</v>
      </c>
      <c r="G8" s="101">
        <f>F8*100/E8</f>
        <v>0.18146883005977796</v>
      </c>
      <c r="I8" s="96"/>
    </row>
    <row r="9" spans="1:9" s="85" customFormat="1" ht="33" customHeight="1">
      <c r="A9" s="97">
        <v>3</v>
      </c>
      <c r="B9" s="98" t="s">
        <v>62</v>
      </c>
      <c r="C9" s="99">
        <v>24454</v>
      </c>
      <c r="D9" s="99">
        <f t="shared" si="0"/>
        <v>418</v>
      </c>
      <c r="E9" s="99">
        <v>24872</v>
      </c>
      <c r="F9" s="100">
        <v>155</v>
      </c>
      <c r="G9" s="101">
        <f>F9*100/E9</f>
        <v>0.6231907365712448</v>
      </c>
      <c r="I9" s="96"/>
    </row>
    <row r="10" spans="1:9" s="85" customFormat="1" ht="33" customHeight="1">
      <c r="A10" s="97">
        <v>4</v>
      </c>
      <c r="B10" s="98" t="s">
        <v>68</v>
      </c>
      <c r="C10" s="99">
        <v>31174</v>
      </c>
      <c r="D10" s="99">
        <f t="shared" si="0"/>
        <v>696</v>
      </c>
      <c r="E10" s="99">
        <v>31870</v>
      </c>
      <c r="F10" s="100">
        <v>307</v>
      </c>
      <c r="G10" s="101">
        <f>F10*100/E10</f>
        <v>0.96328835895826792</v>
      </c>
      <c r="I10" s="96"/>
    </row>
    <row r="11" spans="1:9" s="85" customFormat="1" ht="33" customHeight="1">
      <c r="A11" s="97">
        <v>5</v>
      </c>
      <c r="B11" s="98" t="s">
        <v>63</v>
      </c>
      <c r="C11" s="99">
        <v>59587</v>
      </c>
      <c r="D11" s="99">
        <f t="shared" si="0"/>
        <v>1294</v>
      </c>
      <c r="E11" s="99">
        <v>60881</v>
      </c>
      <c r="F11" s="100">
        <v>1205</v>
      </c>
      <c r="G11" s="101">
        <f>F11*100/E11</f>
        <v>1.9792710369409174</v>
      </c>
      <c r="I11" s="96"/>
    </row>
    <row r="12" spans="1:9" s="85" customFormat="1" ht="31.5" customHeight="1" thickBot="1">
      <c r="A12" s="102"/>
      <c r="B12" s="103" t="s">
        <v>195</v>
      </c>
      <c r="C12" s="104">
        <f>SUM(C7:C11)</f>
        <v>177588</v>
      </c>
      <c r="D12" s="105">
        <f>SUM(D7:D11)</f>
        <v>3385</v>
      </c>
      <c r="E12" s="104">
        <f>SUM(E7:E11)</f>
        <v>180973</v>
      </c>
      <c r="F12" s="105">
        <f>SUM(F7:F11)</f>
        <v>2770</v>
      </c>
      <c r="G12" s="106">
        <f>F12/E12*100</f>
        <v>1.5306150641255878</v>
      </c>
      <c r="H12" s="96"/>
      <c r="I12" s="96"/>
    </row>
  </sheetData>
  <mergeCells count="6">
    <mergeCell ref="A1:G1"/>
    <mergeCell ref="A2:G2"/>
    <mergeCell ref="A3:G3"/>
    <mergeCell ref="A4:G4"/>
    <mergeCell ref="A5:A6"/>
    <mergeCell ref="B5:B6"/>
  </mergeCells>
  <printOptions horizontalCentered="1" verticalCentered="1"/>
  <pageMargins left="0.45" right="0.45" top="0.5" bottom="0.5" header="0.3" footer="0.3"/>
  <pageSetup paperSize="9" scale="11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zoomScaleNormal="100" workbookViewId="0">
      <selection activeCell="J9" sqref="J9"/>
    </sheetView>
  </sheetViews>
  <sheetFormatPr defaultRowHeight="15"/>
  <cols>
    <col min="1" max="1" width="6.5703125" customWidth="1"/>
    <col min="2" max="2" width="21.7109375" customWidth="1"/>
    <col min="3" max="4" width="13.7109375" customWidth="1"/>
    <col min="5" max="5" width="12.85546875" customWidth="1"/>
    <col min="6" max="6" width="15.28515625" customWidth="1"/>
    <col min="257" max="257" width="6.5703125" customWidth="1"/>
    <col min="258" max="258" width="21.7109375" customWidth="1"/>
    <col min="259" max="260" width="13.7109375" customWidth="1"/>
    <col min="261" max="261" width="12.85546875" customWidth="1"/>
    <col min="262" max="262" width="15.28515625" customWidth="1"/>
    <col min="513" max="513" width="6.5703125" customWidth="1"/>
    <col min="514" max="514" width="21.7109375" customWidth="1"/>
    <col min="515" max="516" width="13.7109375" customWidth="1"/>
    <col min="517" max="517" width="12.85546875" customWidth="1"/>
    <col min="518" max="518" width="15.28515625" customWidth="1"/>
    <col min="769" max="769" width="6.5703125" customWidth="1"/>
    <col min="770" max="770" width="21.7109375" customWidth="1"/>
    <col min="771" max="772" width="13.7109375" customWidth="1"/>
    <col min="773" max="773" width="12.85546875" customWidth="1"/>
    <col min="774" max="774" width="15.28515625" customWidth="1"/>
    <col min="1025" max="1025" width="6.5703125" customWidth="1"/>
    <col min="1026" max="1026" width="21.7109375" customWidth="1"/>
    <col min="1027" max="1028" width="13.7109375" customWidth="1"/>
    <col min="1029" max="1029" width="12.85546875" customWidth="1"/>
    <col min="1030" max="1030" width="15.28515625" customWidth="1"/>
    <col min="1281" max="1281" width="6.5703125" customWidth="1"/>
    <col min="1282" max="1282" width="21.7109375" customWidth="1"/>
    <col min="1283" max="1284" width="13.7109375" customWidth="1"/>
    <col min="1285" max="1285" width="12.85546875" customWidth="1"/>
    <col min="1286" max="1286" width="15.28515625" customWidth="1"/>
    <col min="1537" max="1537" width="6.5703125" customWidth="1"/>
    <col min="1538" max="1538" width="21.7109375" customWidth="1"/>
    <col min="1539" max="1540" width="13.7109375" customWidth="1"/>
    <col min="1541" max="1541" width="12.85546875" customWidth="1"/>
    <col min="1542" max="1542" width="15.28515625" customWidth="1"/>
    <col min="1793" max="1793" width="6.5703125" customWidth="1"/>
    <col min="1794" max="1794" width="21.7109375" customWidth="1"/>
    <col min="1795" max="1796" width="13.7109375" customWidth="1"/>
    <col min="1797" max="1797" width="12.85546875" customWidth="1"/>
    <col min="1798" max="1798" width="15.28515625" customWidth="1"/>
    <col min="2049" max="2049" width="6.5703125" customWidth="1"/>
    <col min="2050" max="2050" width="21.7109375" customWidth="1"/>
    <col min="2051" max="2052" width="13.7109375" customWidth="1"/>
    <col min="2053" max="2053" width="12.85546875" customWidth="1"/>
    <col min="2054" max="2054" width="15.28515625" customWidth="1"/>
    <col min="2305" max="2305" width="6.5703125" customWidth="1"/>
    <col min="2306" max="2306" width="21.7109375" customWidth="1"/>
    <col min="2307" max="2308" width="13.7109375" customWidth="1"/>
    <col min="2309" max="2309" width="12.85546875" customWidth="1"/>
    <col min="2310" max="2310" width="15.28515625" customWidth="1"/>
    <col min="2561" max="2561" width="6.5703125" customWidth="1"/>
    <col min="2562" max="2562" width="21.7109375" customWidth="1"/>
    <col min="2563" max="2564" width="13.7109375" customWidth="1"/>
    <col min="2565" max="2565" width="12.85546875" customWidth="1"/>
    <col min="2566" max="2566" width="15.28515625" customWidth="1"/>
    <col min="2817" max="2817" width="6.5703125" customWidth="1"/>
    <col min="2818" max="2818" width="21.7109375" customWidth="1"/>
    <col min="2819" max="2820" width="13.7109375" customWidth="1"/>
    <col min="2821" max="2821" width="12.85546875" customWidth="1"/>
    <col min="2822" max="2822" width="15.28515625" customWidth="1"/>
    <col min="3073" max="3073" width="6.5703125" customWidth="1"/>
    <col min="3074" max="3074" width="21.7109375" customWidth="1"/>
    <col min="3075" max="3076" width="13.7109375" customWidth="1"/>
    <col min="3077" max="3077" width="12.85546875" customWidth="1"/>
    <col min="3078" max="3078" width="15.28515625" customWidth="1"/>
    <col min="3329" max="3329" width="6.5703125" customWidth="1"/>
    <col min="3330" max="3330" width="21.7109375" customWidth="1"/>
    <col min="3331" max="3332" width="13.7109375" customWidth="1"/>
    <col min="3333" max="3333" width="12.85546875" customWidth="1"/>
    <col min="3334" max="3334" width="15.28515625" customWidth="1"/>
    <col min="3585" max="3585" width="6.5703125" customWidth="1"/>
    <col min="3586" max="3586" width="21.7109375" customWidth="1"/>
    <col min="3587" max="3588" width="13.7109375" customWidth="1"/>
    <col min="3589" max="3589" width="12.85546875" customWidth="1"/>
    <col min="3590" max="3590" width="15.28515625" customWidth="1"/>
    <col min="3841" max="3841" width="6.5703125" customWidth="1"/>
    <col min="3842" max="3842" width="21.7109375" customWidth="1"/>
    <col min="3843" max="3844" width="13.7109375" customWidth="1"/>
    <col min="3845" max="3845" width="12.85546875" customWidth="1"/>
    <col min="3846" max="3846" width="15.28515625" customWidth="1"/>
    <col min="4097" max="4097" width="6.5703125" customWidth="1"/>
    <col min="4098" max="4098" width="21.7109375" customWidth="1"/>
    <col min="4099" max="4100" width="13.7109375" customWidth="1"/>
    <col min="4101" max="4101" width="12.85546875" customWidth="1"/>
    <col min="4102" max="4102" width="15.28515625" customWidth="1"/>
    <col min="4353" max="4353" width="6.5703125" customWidth="1"/>
    <col min="4354" max="4354" width="21.7109375" customWidth="1"/>
    <col min="4355" max="4356" width="13.7109375" customWidth="1"/>
    <col min="4357" max="4357" width="12.85546875" customWidth="1"/>
    <col min="4358" max="4358" width="15.28515625" customWidth="1"/>
    <col min="4609" max="4609" width="6.5703125" customWidth="1"/>
    <col min="4610" max="4610" width="21.7109375" customWidth="1"/>
    <col min="4611" max="4612" width="13.7109375" customWidth="1"/>
    <col min="4613" max="4613" width="12.85546875" customWidth="1"/>
    <col min="4614" max="4614" width="15.28515625" customWidth="1"/>
    <col min="4865" max="4865" width="6.5703125" customWidth="1"/>
    <col min="4866" max="4866" width="21.7109375" customWidth="1"/>
    <col min="4867" max="4868" width="13.7109375" customWidth="1"/>
    <col min="4869" max="4869" width="12.85546875" customWidth="1"/>
    <col min="4870" max="4870" width="15.28515625" customWidth="1"/>
    <col min="5121" max="5121" width="6.5703125" customWidth="1"/>
    <col min="5122" max="5122" width="21.7109375" customWidth="1"/>
    <col min="5123" max="5124" width="13.7109375" customWidth="1"/>
    <col min="5125" max="5125" width="12.85546875" customWidth="1"/>
    <col min="5126" max="5126" width="15.28515625" customWidth="1"/>
    <col min="5377" max="5377" width="6.5703125" customWidth="1"/>
    <col min="5378" max="5378" width="21.7109375" customWidth="1"/>
    <col min="5379" max="5380" width="13.7109375" customWidth="1"/>
    <col min="5381" max="5381" width="12.85546875" customWidth="1"/>
    <col min="5382" max="5382" width="15.28515625" customWidth="1"/>
    <col min="5633" max="5633" width="6.5703125" customWidth="1"/>
    <col min="5634" max="5634" width="21.7109375" customWidth="1"/>
    <col min="5635" max="5636" width="13.7109375" customWidth="1"/>
    <col min="5637" max="5637" width="12.85546875" customWidth="1"/>
    <col min="5638" max="5638" width="15.28515625" customWidth="1"/>
    <col min="5889" max="5889" width="6.5703125" customWidth="1"/>
    <col min="5890" max="5890" width="21.7109375" customWidth="1"/>
    <col min="5891" max="5892" width="13.7109375" customWidth="1"/>
    <col min="5893" max="5893" width="12.85546875" customWidth="1"/>
    <col min="5894" max="5894" width="15.28515625" customWidth="1"/>
    <col min="6145" max="6145" width="6.5703125" customWidth="1"/>
    <col min="6146" max="6146" width="21.7109375" customWidth="1"/>
    <col min="6147" max="6148" width="13.7109375" customWidth="1"/>
    <col min="6149" max="6149" width="12.85546875" customWidth="1"/>
    <col min="6150" max="6150" width="15.28515625" customWidth="1"/>
    <col min="6401" max="6401" width="6.5703125" customWidth="1"/>
    <col min="6402" max="6402" width="21.7109375" customWidth="1"/>
    <col min="6403" max="6404" width="13.7109375" customWidth="1"/>
    <col min="6405" max="6405" width="12.85546875" customWidth="1"/>
    <col min="6406" max="6406" width="15.28515625" customWidth="1"/>
    <col min="6657" max="6657" width="6.5703125" customWidth="1"/>
    <col min="6658" max="6658" width="21.7109375" customWidth="1"/>
    <col min="6659" max="6660" width="13.7109375" customWidth="1"/>
    <col min="6661" max="6661" width="12.85546875" customWidth="1"/>
    <col min="6662" max="6662" width="15.28515625" customWidth="1"/>
    <col min="6913" max="6913" width="6.5703125" customWidth="1"/>
    <col min="6914" max="6914" width="21.7109375" customWidth="1"/>
    <col min="6915" max="6916" width="13.7109375" customWidth="1"/>
    <col min="6917" max="6917" width="12.85546875" customWidth="1"/>
    <col min="6918" max="6918" width="15.28515625" customWidth="1"/>
    <col min="7169" max="7169" width="6.5703125" customWidth="1"/>
    <col min="7170" max="7170" width="21.7109375" customWidth="1"/>
    <col min="7171" max="7172" width="13.7109375" customWidth="1"/>
    <col min="7173" max="7173" width="12.85546875" customWidth="1"/>
    <col min="7174" max="7174" width="15.28515625" customWidth="1"/>
    <col min="7425" max="7425" width="6.5703125" customWidth="1"/>
    <col min="7426" max="7426" width="21.7109375" customWidth="1"/>
    <col min="7427" max="7428" width="13.7109375" customWidth="1"/>
    <col min="7429" max="7429" width="12.85546875" customWidth="1"/>
    <col min="7430" max="7430" width="15.28515625" customWidth="1"/>
    <col min="7681" max="7681" width="6.5703125" customWidth="1"/>
    <col min="7682" max="7682" width="21.7109375" customWidth="1"/>
    <col min="7683" max="7684" width="13.7109375" customWidth="1"/>
    <col min="7685" max="7685" width="12.85546875" customWidth="1"/>
    <col min="7686" max="7686" width="15.28515625" customWidth="1"/>
    <col min="7937" max="7937" width="6.5703125" customWidth="1"/>
    <col min="7938" max="7938" width="21.7109375" customWidth="1"/>
    <col min="7939" max="7940" width="13.7109375" customWidth="1"/>
    <col min="7941" max="7941" width="12.85546875" customWidth="1"/>
    <col min="7942" max="7942" width="15.28515625" customWidth="1"/>
    <col min="8193" max="8193" width="6.5703125" customWidth="1"/>
    <col min="8194" max="8194" width="21.7109375" customWidth="1"/>
    <col min="8195" max="8196" width="13.7109375" customWidth="1"/>
    <col min="8197" max="8197" width="12.85546875" customWidth="1"/>
    <col min="8198" max="8198" width="15.28515625" customWidth="1"/>
    <col min="8449" max="8449" width="6.5703125" customWidth="1"/>
    <col min="8450" max="8450" width="21.7109375" customWidth="1"/>
    <col min="8451" max="8452" width="13.7109375" customWidth="1"/>
    <col min="8453" max="8453" width="12.85546875" customWidth="1"/>
    <col min="8454" max="8454" width="15.28515625" customWidth="1"/>
    <col min="8705" max="8705" width="6.5703125" customWidth="1"/>
    <col min="8706" max="8706" width="21.7109375" customWidth="1"/>
    <col min="8707" max="8708" width="13.7109375" customWidth="1"/>
    <col min="8709" max="8709" width="12.85546875" customWidth="1"/>
    <col min="8710" max="8710" width="15.28515625" customWidth="1"/>
    <col min="8961" max="8961" width="6.5703125" customWidth="1"/>
    <col min="8962" max="8962" width="21.7109375" customWidth="1"/>
    <col min="8963" max="8964" width="13.7109375" customWidth="1"/>
    <col min="8965" max="8965" width="12.85546875" customWidth="1"/>
    <col min="8966" max="8966" width="15.28515625" customWidth="1"/>
    <col min="9217" max="9217" width="6.5703125" customWidth="1"/>
    <col min="9218" max="9218" width="21.7109375" customWidth="1"/>
    <col min="9219" max="9220" width="13.7109375" customWidth="1"/>
    <col min="9221" max="9221" width="12.85546875" customWidth="1"/>
    <col min="9222" max="9222" width="15.28515625" customWidth="1"/>
    <col min="9473" max="9473" width="6.5703125" customWidth="1"/>
    <col min="9474" max="9474" width="21.7109375" customWidth="1"/>
    <col min="9475" max="9476" width="13.7109375" customWidth="1"/>
    <col min="9477" max="9477" width="12.85546875" customWidth="1"/>
    <col min="9478" max="9478" width="15.28515625" customWidth="1"/>
    <col min="9729" max="9729" width="6.5703125" customWidth="1"/>
    <col min="9730" max="9730" width="21.7109375" customWidth="1"/>
    <col min="9731" max="9732" width="13.7109375" customWidth="1"/>
    <col min="9733" max="9733" width="12.85546875" customWidth="1"/>
    <col min="9734" max="9734" width="15.28515625" customWidth="1"/>
    <col min="9985" max="9985" width="6.5703125" customWidth="1"/>
    <col min="9986" max="9986" width="21.7109375" customWidth="1"/>
    <col min="9987" max="9988" width="13.7109375" customWidth="1"/>
    <col min="9989" max="9989" width="12.85546875" customWidth="1"/>
    <col min="9990" max="9990" width="15.28515625" customWidth="1"/>
    <col min="10241" max="10241" width="6.5703125" customWidth="1"/>
    <col min="10242" max="10242" width="21.7109375" customWidth="1"/>
    <col min="10243" max="10244" width="13.7109375" customWidth="1"/>
    <col min="10245" max="10245" width="12.85546875" customWidth="1"/>
    <col min="10246" max="10246" width="15.28515625" customWidth="1"/>
    <col min="10497" max="10497" width="6.5703125" customWidth="1"/>
    <col min="10498" max="10498" width="21.7109375" customWidth="1"/>
    <col min="10499" max="10500" width="13.7109375" customWidth="1"/>
    <col min="10501" max="10501" width="12.85546875" customWidth="1"/>
    <col min="10502" max="10502" width="15.28515625" customWidth="1"/>
    <col min="10753" max="10753" width="6.5703125" customWidth="1"/>
    <col min="10754" max="10754" width="21.7109375" customWidth="1"/>
    <col min="10755" max="10756" width="13.7109375" customWidth="1"/>
    <col min="10757" max="10757" width="12.85546875" customWidth="1"/>
    <col min="10758" max="10758" width="15.28515625" customWidth="1"/>
    <col min="11009" max="11009" width="6.5703125" customWidth="1"/>
    <col min="11010" max="11010" width="21.7109375" customWidth="1"/>
    <col min="11011" max="11012" width="13.7109375" customWidth="1"/>
    <col min="11013" max="11013" width="12.85546875" customWidth="1"/>
    <col min="11014" max="11014" width="15.28515625" customWidth="1"/>
    <col min="11265" max="11265" width="6.5703125" customWidth="1"/>
    <col min="11266" max="11266" width="21.7109375" customWidth="1"/>
    <col min="11267" max="11268" width="13.7109375" customWidth="1"/>
    <col min="11269" max="11269" width="12.85546875" customWidth="1"/>
    <col min="11270" max="11270" width="15.28515625" customWidth="1"/>
    <col min="11521" max="11521" width="6.5703125" customWidth="1"/>
    <col min="11522" max="11522" width="21.7109375" customWidth="1"/>
    <col min="11523" max="11524" width="13.7109375" customWidth="1"/>
    <col min="11525" max="11525" width="12.85546875" customWidth="1"/>
    <col min="11526" max="11526" width="15.28515625" customWidth="1"/>
    <col min="11777" max="11777" width="6.5703125" customWidth="1"/>
    <col min="11778" max="11778" width="21.7109375" customWidth="1"/>
    <col min="11779" max="11780" width="13.7109375" customWidth="1"/>
    <col min="11781" max="11781" width="12.85546875" customWidth="1"/>
    <col min="11782" max="11782" width="15.28515625" customWidth="1"/>
    <col min="12033" max="12033" width="6.5703125" customWidth="1"/>
    <col min="12034" max="12034" width="21.7109375" customWidth="1"/>
    <col min="12035" max="12036" width="13.7109375" customWidth="1"/>
    <col min="12037" max="12037" width="12.85546875" customWidth="1"/>
    <col min="12038" max="12038" width="15.28515625" customWidth="1"/>
    <col min="12289" max="12289" width="6.5703125" customWidth="1"/>
    <col min="12290" max="12290" width="21.7109375" customWidth="1"/>
    <col min="12291" max="12292" width="13.7109375" customWidth="1"/>
    <col min="12293" max="12293" width="12.85546875" customWidth="1"/>
    <col min="12294" max="12294" width="15.28515625" customWidth="1"/>
    <col min="12545" max="12545" width="6.5703125" customWidth="1"/>
    <col min="12546" max="12546" width="21.7109375" customWidth="1"/>
    <col min="12547" max="12548" width="13.7109375" customWidth="1"/>
    <col min="12549" max="12549" width="12.85546875" customWidth="1"/>
    <col min="12550" max="12550" width="15.28515625" customWidth="1"/>
    <col min="12801" max="12801" width="6.5703125" customWidth="1"/>
    <col min="12802" max="12802" width="21.7109375" customWidth="1"/>
    <col min="12803" max="12804" width="13.7109375" customWidth="1"/>
    <col min="12805" max="12805" width="12.85546875" customWidth="1"/>
    <col min="12806" max="12806" width="15.28515625" customWidth="1"/>
    <col min="13057" max="13057" width="6.5703125" customWidth="1"/>
    <col min="13058" max="13058" width="21.7109375" customWidth="1"/>
    <col min="13059" max="13060" width="13.7109375" customWidth="1"/>
    <col min="13061" max="13061" width="12.85546875" customWidth="1"/>
    <col min="13062" max="13062" width="15.28515625" customWidth="1"/>
    <col min="13313" max="13313" width="6.5703125" customWidth="1"/>
    <col min="13314" max="13314" width="21.7109375" customWidth="1"/>
    <col min="13315" max="13316" width="13.7109375" customWidth="1"/>
    <col min="13317" max="13317" width="12.85546875" customWidth="1"/>
    <col min="13318" max="13318" width="15.28515625" customWidth="1"/>
    <col min="13569" max="13569" width="6.5703125" customWidth="1"/>
    <col min="13570" max="13570" width="21.7109375" customWidth="1"/>
    <col min="13571" max="13572" width="13.7109375" customWidth="1"/>
    <col min="13573" max="13573" width="12.85546875" customWidth="1"/>
    <col min="13574" max="13574" width="15.28515625" customWidth="1"/>
    <col min="13825" max="13825" width="6.5703125" customWidth="1"/>
    <col min="13826" max="13826" width="21.7109375" customWidth="1"/>
    <col min="13827" max="13828" width="13.7109375" customWidth="1"/>
    <col min="13829" max="13829" width="12.85546875" customWidth="1"/>
    <col min="13830" max="13830" width="15.28515625" customWidth="1"/>
    <col min="14081" max="14081" width="6.5703125" customWidth="1"/>
    <col min="14082" max="14082" width="21.7109375" customWidth="1"/>
    <col min="14083" max="14084" width="13.7109375" customWidth="1"/>
    <col min="14085" max="14085" width="12.85546875" customWidth="1"/>
    <col min="14086" max="14086" width="15.28515625" customWidth="1"/>
    <col min="14337" max="14337" width="6.5703125" customWidth="1"/>
    <col min="14338" max="14338" width="21.7109375" customWidth="1"/>
    <col min="14339" max="14340" width="13.7109375" customWidth="1"/>
    <col min="14341" max="14341" width="12.85546875" customWidth="1"/>
    <col min="14342" max="14342" width="15.28515625" customWidth="1"/>
    <col min="14593" max="14593" width="6.5703125" customWidth="1"/>
    <col min="14594" max="14594" width="21.7109375" customWidth="1"/>
    <col min="14595" max="14596" width="13.7109375" customWidth="1"/>
    <col min="14597" max="14597" width="12.85546875" customWidth="1"/>
    <col min="14598" max="14598" width="15.28515625" customWidth="1"/>
    <col min="14849" max="14849" width="6.5703125" customWidth="1"/>
    <col min="14850" max="14850" width="21.7109375" customWidth="1"/>
    <col min="14851" max="14852" width="13.7109375" customWidth="1"/>
    <col min="14853" max="14853" width="12.85546875" customWidth="1"/>
    <col min="14854" max="14854" width="15.28515625" customWidth="1"/>
    <col min="15105" max="15105" width="6.5703125" customWidth="1"/>
    <col min="15106" max="15106" width="21.7109375" customWidth="1"/>
    <col min="15107" max="15108" width="13.7109375" customWidth="1"/>
    <col min="15109" max="15109" width="12.85546875" customWidth="1"/>
    <col min="15110" max="15110" width="15.28515625" customWidth="1"/>
    <col min="15361" max="15361" width="6.5703125" customWidth="1"/>
    <col min="15362" max="15362" width="21.7109375" customWidth="1"/>
    <col min="15363" max="15364" width="13.7109375" customWidth="1"/>
    <col min="15365" max="15365" width="12.85546875" customWidth="1"/>
    <col min="15366" max="15366" width="15.28515625" customWidth="1"/>
    <col min="15617" max="15617" width="6.5703125" customWidth="1"/>
    <col min="15618" max="15618" width="21.7109375" customWidth="1"/>
    <col min="15619" max="15620" width="13.7109375" customWidth="1"/>
    <col min="15621" max="15621" width="12.85546875" customWidth="1"/>
    <col min="15622" max="15622" width="15.28515625" customWidth="1"/>
    <col min="15873" max="15873" width="6.5703125" customWidth="1"/>
    <col min="15874" max="15874" width="21.7109375" customWidth="1"/>
    <col min="15875" max="15876" width="13.7109375" customWidth="1"/>
    <col min="15877" max="15877" width="12.85546875" customWidth="1"/>
    <col min="15878" max="15878" width="15.28515625" customWidth="1"/>
    <col min="16129" max="16129" width="6.5703125" customWidth="1"/>
    <col min="16130" max="16130" width="21.7109375" customWidth="1"/>
    <col min="16131" max="16132" width="13.7109375" customWidth="1"/>
    <col min="16133" max="16133" width="12.85546875" customWidth="1"/>
    <col min="16134" max="16134" width="15.28515625" customWidth="1"/>
  </cols>
  <sheetData>
    <row r="1" spans="1:6" ht="18">
      <c r="A1" s="248" t="str">
        <f>'[28]MG COVER PAGE'!A1</f>
        <v>Name of Distribution Licensee: M G V C L</v>
      </c>
      <c r="B1" s="248"/>
      <c r="C1" s="248"/>
      <c r="D1" s="248"/>
      <c r="E1" s="248"/>
    </row>
    <row r="2" spans="1:6" ht="18">
      <c r="A2" s="248" t="s">
        <v>346</v>
      </c>
      <c r="B2" s="248"/>
      <c r="C2" s="248"/>
      <c r="D2" s="248"/>
      <c r="E2" s="248"/>
    </row>
    <row r="3" spans="1:6" ht="18">
      <c r="A3" s="248" t="s">
        <v>42</v>
      </c>
      <c r="B3" s="248"/>
      <c r="C3" s="248"/>
      <c r="D3" s="248"/>
      <c r="E3" s="248"/>
    </row>
    <row r="4" spans="1:6" ht="18">
      <c r="A4" s="4" t="s">
        <v>3</v>
      </c>
      <c r="B4" s="5"/>
      <c r="C4" s="5"/>
      <c r="D4" s="5"/>
      <c r="E4" s="5"/>
      <c r="F4" s="5"/>
    </row>
    <row r="5" spans="1:6" ht="18.75" thickBot="1">
      <c r="A5" s="6"/>
      <c r="B5" s="5"/>
      <c r="C5" s="5"/>
      <c r="D5" s="5"/>
      <c r="E5" s="5"/>
      <c r="F5" s="5"/>
    </row>
    <row r="6" spans="1:6" ht="18.75" thickBot="1">
      <c r="A6" s="279" t="s">
        <v>4</v>
      </c>
      <c r="B6" s="280"/>
      <c r="C6" s="280"/>
      <c r="D6" s="280"/>
      <c r="E6" s="280"/>
      <c r="F6" s="281"/>
    </row>
    <row r="7" spans="1:6" ht="18.75" thickBot="1">
      <c r="A7" s="7">
        <v>-1</v>
      </c>
      <c r="B7" s="8">
        <v>-2</v>
      </c>
      <c r="C7" s="8">
        <v>-3</v>
      </c>
      <c r="D7" s="8">
        <v>-4</v>
      </c>
      <c r="E7" s="8">
        <v>-5</v>
      </c>
      <c r="F7" s="8">
        <v>-6</v>
      </c>
    </row>
    <row r="8" spans="1:6" ht="43.5" customHeight="1">
      <c r="A8" s="282" t="s">
        <v>0</v>
      </c>
      <c r="B8" s="282" t="s">
        <v>5</v>
      </c>
      <c r="C8" s="9" t="s">
        <v>6</v>
      </c>
      <c r="D8" s="282" t="s">
        <v>7</v>
      </c>
      <c r="E8" s="282" t="s">
        <v>8</v>
      </c>
      <c r="F8" s="9" t="s">
        <v>9</v>
      </c>
    </row>
    <row r="9" spans="1:6" ht="72" customHeight="1" thickBot="1">
      <c r="A9" s="283"/>
      <c r="B9" s="283"/>
      <c r="C9" s="10" t="s">
        <v>10</v>
      </c>
      <c r="D9" s="283"/>
      <c r="E9" s="283"/>
      <c r="F9" s="10" t="s">
        <v>11</v>
      </c>
    </row>
    <row r="10" spans="1:6" ht="24.95" customHeight="1" thickBot="1">
      <c r="A10" s="11"/>
      <c r="B10" s="12" t="s">
        <v>12</v>
      </c>
      <c r="C10" s="12">
        <v>1368</v>
      </c>
      <c r="D10" s="13" t="s">
        <v>13</v>
      </c>
      <c r="E10" s="14">
        <f>SUM(E11:E15)</f>
        <v>0</v>
      </c>
      <c r="F10" s="15">
        <f>E10*100/C10</f>
        <v>0</v>
      </c>
    </row>
    <row r="11" spans="1:6" ht="24.95" customHeight="1" thickBot="1">
      <c r="A11" s="16">
        <v>1</v>
      </c>
      <c r="B11" s="14" t="s">
        <v>1</v>
      </c>
      <c r="C11" s="14">
        <v>975</v>
      </c>
      <c r="D11" s="13" t="s">
        <v>14</v>
      </c>
      <c r="E11" s="17">
        <v>0</v>
      </c>
      <c r="F11" s="17">
        <f>E11*100/C11</f>
        <v>0</v>
      </c>
    </row>
    <row r="12" spans="1:6" ht="24.95" customHeight="1" thickBot="1">
      <c r="A12" s="16">
        <v>2</v>
      </c>
      <c r="B12" s="14" t="s">
        <v>2</v>
      </c>
      <c r="C12" s="14">
        <v>190</v>
      </c>
      <c r="D12" s="13" t="s">
        <v>14</v>
      </c>
      <c r="E12" s="17">
        <v>0</v>
      </c>
      <c r="F12" s="17">
        <f>E12*100/C12</f>
        <v>0</v>
      </c>
    </row>
    <row r="13" spans="1:6" ht="24.95" customHeight="1" thickBot="1">
      <c r="A13" s="16">
        <v>3</v>
      </c>
      <c r="B13" s="14" t="s">
        <v>15</v>
      </c>
      <c r="C13" s="14">
        <v>12</v>
      </c>
      <c r="D13" s="13" t="s">
        <v>14</v>
      </c>
      <c r="E13" s="17">
        <v>0</v>
      </c>
      <c r="F13" s="15">
        <f>E13*100/C13</f>
        <v>0</v>
      </c>
    </row>
    <row r="14" spans="1:6" ht="24.95" customHeight="1" thickBot="1">
      <c r="A14" s="16">
        <v>4</v>
      </c>
      <c r="B14" s="14" t="s">
        <v>16</v>
      </c>
      <c r="C14" s="14">
        <v>97</v>
      </c>
      <c r="D14" s="13" t="s">
        <v>14</v>
      </c>
      <c r="E14" s="17">
        <v>0</v>
      </c>
      <c r="F14" s="17">
        <v>0</v>
      </c>
    </row>
    <row r="15" spans="1:6" ht="24.95" customHeight="1" thickBot="1">
      <c r="A15" s="16">
        <v>5</v>
      </c>
      <c r="B15" s="14" t="s">
        <v>17</v>
      </c>
      <c r="C15" s="14">
        <v>6</v>
      </c>
      <c r="D15" s="13" t="s">
        <v>14</v>
      </c>
      <c r="E15" s="17">
        <v>0</v>
      </c>
      <c r="F15" s="17">
        <v>0</v>
      </c>
    </row>
    <row r="16" spans="1:6" ht="24.95" customHeight="1" thickBot="1">
      <c r="A16" s="16"/>
      <c r="B16" s="12" t="s">
        <v>18</v>
      </c>
      <c r="C16" s="14"/>
      <c r="D16" s="13" t="s">
        <v>14</v>
      </c>
      <c r="E16" s="14"/>
      <c r="F16" s="18"/>
    </row>
    <row r="17" spans="1:6" ht="24.95" customHeight="1" thickBot="1">
      <c r="A17" s="16">
        <v>6</v>
      </c>
      <c r="B17" s="14" t="s">
        <v>19</v>
      </c>
      <c r="C17" s="14">
        <v>6</v>
      </c>
      <c r="D17" s="13" t="s">
        <v>14</v>
      </c>
      <c r="E17" s="17">
        <v>0</v>
      </c>
      <c r="F17" s="18">
        <f>E17*100/C17</f>
        <v>0</v>
      </c>
    </row>
  </sheetData>
  <mergeCells count="8">
    <mergeCell ref="A1:E1"/>
    <mergeCell ref="A2:E2"/>
    <mergeCell ref="A3:E3"/>
    <mergeCell ref="A6:F6"/>
    <mergeCell ref="A8:A9"/>
    <mergeCell ref="B8:B9"/>
    <mergeCell ref="D8:D9"/>
    <mergeCell ref="E8:E9"/>
  </mergeCells>
  <printOptions horizontalCentered="1" verticalCentered="1"/>
  <pageMargins left="0" right="0" top="0.51181102362204722" bottom="0.51181102362204722"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zoomScaleNormal="100" workbookViewId="0">
      <selection activeCell="A19" sqref="A19"/>
    </sheetView>
  </sheetViews>
  <sheetFormatPr defaultRowHeight="15"/>
  <cols>
    <col min="1" max="1" width="25.28515625" customWidth="1"/>
    <col min="2" max="2" width="14.28515625" customWidth="1"/>
    <col min="3" max="3" width="18.7109375" customWidth="1"/>
    <col min="4" max="4" width="14.140625" customWidth="1"/>
    <col min="5" max="5" width="15.42578125" customWidth="1"/>
    <col min="257" max="257" width="25.28515625" customWidth="1"/>
    <col min="258" max="258" width="14.28515625" customWidth="1"/>
    <col min="259" max="259" width="18.7109375" customWidth="1"/>
    <col min="260" max="260" width="14.140625" customWidth="1"/>
    <col min="261" max="261" width="15.42578125" customWidth="1"/>
    <col min="513" max="513" width="25.28515625" customWidth="1"/>
    <col min="514" max="514" width="14.28515625" customWidth="1"/>
    <col min="515" max="515" width="18.7109375" customWidth="1"/>
    <col min="516" max="516" width="14.140625" customWidth="1"/>
    <col min="517" max="517" width="15.42578125" customWidth="1"/>
    <col min="769" max="769" width="25.28515625" customWidth="1"/>
    <col min="770" max="770" width="14.28515625" customWidth="1"/>
    <col min="771" max="771" width="18.7109375" customWidth="1"/>
    <col min="772" max="772" width="14.140625" customWidth="1"/>
    <col min="773" max="773" width="15.42578125" customWidth="1"/>
    <col min="1025" max="1025" width="25.28515625" customWidth="1"/>
    <col min="1026" max="1026" width="14.28515625" customWidth="1"/>
    <col min="1027" max="1027" width="18.7109375" customWidth="1"/>
    <col min="1028" max="1028" width="14.140625" customWidth="1"/>
    <col min="1029" max="1029" width="15.42578125" customWidth="1"/>
    <col min="1281" max="1281" width="25.28515625" customWidth="1"/>
    <col min="1282" max="1282" width="14.28515625" customWidth="1"/>
    <col min="1283" max="1283" width="18.7109375" customWidth="1"/>
    <col min="1284" max="1284" width="14.140625" customWidth="1"/>
    <col min="1285" max="1285" width="15.42578125" customWidth="1"/>
    <col min="1537" max="1537" width="25.28515625" customWidth="1"/>
    <col min="1538" max="1538" width="14.28515625" customWidth="1"/>
    <col min="1539" max="1539" width="18.7109375" customWidth="1"/>
    <col min="1540" max="1540" width="14.140625" customWidth="1"/>
    <col min="1541" max="1541" width="15.42578125" customWidth="1"/>
    <col min="1793" max="1793" width="25.28515625" customWidth="1"/>
    <col min="1794" max="1794" width="14.28515625" customWidth="1"/>
    <col min="1795" max="1795" width="18.7109375" customWidth="1"/>
    <col min="1796" max="1796" width="14.140625" customWidth="1"/>
    <col min="1797" max="1797" width="15.42578125" customWidth="1"/>
    <col min="2049" max="2049" width="25.28515625" customWidth="1"/>
    <col min="2050" max="2050" width="14.28515625" customWidth="1"/>
    <col min="2051" max="2051" width="18.7109375" customWidth="1"/>
    <col min="2052" max="2052" width="14.140625" customWidth="1"/>
    <col min="2053" max="2053" width="15.42578125" customWidth="1"/>
    <col min="2305" max="2305" width="25.28515625" customWidth="1"/>
    <col min="2306" max="2306" width="14.28515625" customWidth="1"/>
    <col min="2307" max="2307" width="18.7109375" customWidth="1"/>
    <col min="2308" max="2308" width="14.140625" customWidth="1"/>
    <col min="2309" max="2309" width="15.42578125" customWidth="1"/>
    <col min="2561" max="2561" width="25.28515625" customWidth="1"/>
    <col min="2562" max="2562" width="14.28515625" customWidth="1"/>
    <col min="2563" max="2563" width="18.7109375" customWidth="1"/>
    <col min="2564" max="2564" width="14.140625" customWidth="1"/>
    <col min="2565" max="2565" width="15.42578125" customWidth="1"/>
    <col min="2817" max="2817" width="25.28515625" customWidth="1"/>
    <col min="2818" max="2818" width="14.28515625" customWidth="1"/>
    <col min="2819" max="2819" width="18.7109375" customWidth="1"/>
    <col min="2820" max="2820" width="14.140625" customWidth="1"/>
    <col min="2821" max="2821" width="15.42578125" customWidth="1"/>
    <col min="3073" max="3073" width="25.28515625" customWidth="1"/>
    <col min="3074" max="3074" width="14.28515625" customWidth="1"/>
    <col min="3075" max="3075" width="18.7109375" customWidth="1"/>
    <col min="3076" max="3076" width="14.140625" customWidth="1"/>
    <col min="3077" max="3077" width="15.42578125" customWidth="1"/>
    <col min="3329" max="3329" width="25.28515625" customWidth="1"/>
    <col min="3330" max="3330" width="14.28515625" customWidth="1"/>
    <col min="3331" max="3331" width="18.7109375" customWidth="1"/>
    <col min="3332" max="3332" width="14.140625" customWidth="1"/>
    <col min="3333" max="3333" width="15.42578125" customWidth="1"/>
    <col min="3585" max="3585" width="25.28515625" customWidth="1"/>
    <col min="3586" max="3586" width="14.28515625" customWidth="1"/>
    <col min="3587" max="3587" width="18.7109375" customWidth="1"/>
    <col min="3588" max="3588" width="14.140625" customWidth="1"/>
    <col min="3589" max="3589" width="15.42578125" customWidth="1"/>
    <col min="3841" max="3841" width="25.28515625" customWidth="1"/>
    <col min="3842" max="3842" width="14.28515625" customWidth="1"/>
    <col min="3843" max="3843" width="18.7109375" customWidth="1"/>
    <col min="3844" max="3844" width="14.140625" customWidth="1"/>
    <col min="3845" max="3845" width="15.42578125" customWidth="1"/>
    <col min="4097" max="4097" width="25.28515625" customWidth="1"/>
    <col min="4098" max="4098" width="14.28515625" customWidth="1"/>
    <col min="4099" max="4099" width="18.7109375" customWidth="1"/>
    <col min="4100" max="4100" width="14.140625" customWidth="1"/>
    <col min="4101" max="4101" width="15.42578125" customWidth="1"/>
    <col min="4353" max="4353" width="25.28515625" customWidth="1"/>
    <col min="4354" max="4354" width="14.28515625" customWidth="1"/>
    <col min="4355" max="4355" width="18.7109375" customWidth="1"/>
    <col min="4356" max="4356" width="14.140625" customWidth="1"/>
    <col min="4357" max="4357" width="15.42578125" customWidth="1"/>
    <col min="4609" max="4609" width="25.28515625" customWidth="1"/>
    <col min="4610" max="4610" width="14.28515625" customWidth="1"/>
    <col min="4611" max="4611" width="18.7109375" customWidth="1"/>
    <col min="4612" max="4612" width="14.140625" customWidth="1"/>
    <col min="4613" max="4613" width="15.42578125" customWidth="1"/>
    <col min="4865" max="4865" width="25.28515625" customWidth="1"/>
    <col min="4866" max="4866" width="14.28515625" customWidth="1"/>
    <col min="4867" max="4867" width="18.7109375" customWidth="1"/>
    <col min="4868" max="4868" width="14.140625" customWidth="1"/>
    <col min="4869" max="4869" width="15.42578125" customWidth="1"/>
    <col min="5121" max="5121" width="25.28515625" customWidth="1"/>
    <col min="5122" max="5122" width="14.28515625" customWidth="1"/>
    <col min="5123" max="5123" width="18.7109375" customWidth="1"/>
    <col min="5124" max="5124" width="14.140625" customWidth="1"/>
    <col min="5125" max="5125" width="15.42578125" customWidth="1"/>
    <col min="5377" max="5377" width="25.28515625" customWidth="1"/>
    <col min="5378" max="5378" width="14.28515625" customWidth="1"/>
    <col min="5379" max="5379" width="18.7109375" customWidth="1"/>
    <col min="5380" max="5380" width="14.140625" customWidth="1"/>
    <col min="5381" max="5381" width="15.42578125" customWidth="1"/>
    <col min="5633" max="5633" width="25.28515625" customWidth="1"/>
    <col min="5634" max="5634" width="14.28515625" customWidth="1"/>
    <col min="5635" max="5635" width="18.7109375" customWidth="1"/>
    <col min="5636" max="5636" width="14.140625" customWidth="1"/>
    <col min="5637" max="5637" width="15.42578125" customWidth="1"/>
    <col min="5889" max="5889" width="25.28515625" customWidth="1"/>
    <col min="5890" max="5890" width="14.28515625" customWidth="1"/>
    <col min="5891" max="5891" width="18.7109375" customWidth="1"/>
    <col min="5892" max="5892" width="14.140625" customWidth="1"/>
    <col min="5893" max="5893" width="15.42578125" customWidth="1"/>
    <col min="6145" max="6145" width="25.28515625" customWidth="1"/>
    <col min="6146" max="6146" width="14.28515625" customWidth="1"/>
    <col min="6147" max="6147" width="18.7109375" customWidth="1"/>
    <col min="6148" max="6148" width="14.140625" customWidth="1"/>
    <col min="6149" max="6149" width="15.42578125" customWidth="1"/>
    <col min="6401" max="6401" width="25.28515625" customWidth="1"/>
    <col min="6402" max="6402" width="14.28515625" customWidth="1"/>
    <col min="6403" max="6403" width="18.7109375" customWidth="1"/>
    <col min="6404" max="6404" width="14.140625" customWidth="1"/>
    <col min="6405" max="6405" width="15.42578125" customWidth="1"/>
    <col min="6657" max="6657" width="25.28515625" customWidth="1"/>
    <col min="6658" max="6658" width="14.28515625" customWidth="1"/>
    <col min="6659" max="6659" width="18.7109375" customWidth="1"/>
    <col min="6660" max="6660" width="14.140625" customWidth="1"/>
    <col min="6661" max="6661" width="15.42578125" customWidth="1"/>
    <col min="6913" max="6913" width="25.28515625" customWidth="1"/>
    <col min="6914" max="6914" width="14.28515625" customWidth="1"/>
    <col min="6915" max="6915" width="18.7109375" customWidth="1"/>
    <col min="6916" max="6916" width="14.140625" customWidth="1"/>
    <col min="6917" max="6917" width="15.42578125" customWidth="1"/>
    <col min="7169" max="7169" width="25.28515625" customWidth="1"/>
    <col min="7170" max="7170" width="14.28515625" customWidth="1"/>
    <col min="7171" max="7171" width="18.7109375" customWidth="1"/>
    <col min="7172" max="7172" width="14.140625" customWidth="1"/>
    <col min="7173" max="7173" width="15.42578125" customWidth="1"/>
    <col min="7425" max="7425" width="25.28515625" customWidth="1"/>
    <col min="7426" max="7426" width="14.28515625" customWidth="1"/>
    <col min="7427" max="7427" width="18.7109375" customWidth="1"/>
    <col min="7428" max="7428" width="14.140625" customWidth="1"/>
    <col min="7429" max="7429" width="15.42578125" customWidth="1"/>
    <col min="7681" max="7681" width="25.28515625" customWidth="1"/>
    <col min="7682" max="7682" width="14.28515625" customWidth="1"/>
    <col min="7683" max="7683" width="18.7109375" customWidth="1"/>
    <col min="7684" max="7684" width="14.140625" customWidth="1"/>
    <col min="7685" max="7685" width="15.42578125" customWidth="1"/>
    <col min="7937" max="7937" width="25.28515625" customWidth="1"/>
    <col min="7938" max="7938" width="14.28515625" customWidth="1"/>
    <col min="7939" max="7939" width="18.7109375" customWidth="1"/>
    <col min="7940" max="7940" width="14.140625" customWidth="1"/>
    <col min="7941" max="7941" width="15.42578125" customWidth="1"/>
    <col min="8193" max="8193" width="25.28515625" customWidth="1"/>
    <col min="8194" max="8194" width="14.28515625" customWidth="1"/>
    <col min="8195" max="8195" width="18.7109375" customWidth="1"/>
    <col min="8196" max="8196" width="14.140625" customWidth="1"/>
    <col min="8197" max="8197" width="15.42578125" customWidth="1"/>
    <col min="8449" max="8449" width="25.28515625" customWidth="1"/>
    <col min="8450" max="8450" width="14.28515625" customWidth="1"/>
    <col min="8451" max="8451" width="18.7109375" customWidth="1"/>
    <col min="8452" max="8452" width="14.140625" customWidth="1"/>
    <col min="8453" max="8453" width="15.42578125" customWidth="1"/>
    <col min="8705" max="8705" width="25.28515625" customWidth="1"/>
    <col min="8706" max="8706" width="14.28515625" customWidth="1"/>
    <col min="8707" max="8707" width="18.7109375" customWidth="1"/>
    <col min="8708" max="8708" width="14.140625" customWidth="1"/>
    <col min="8709" max="8709" width="15.42578125" customWidth="1"/>
    <col min="8961" max="8961" width="25.28515625" customWidth="1"/>
    <col min="8962" max="8962" width="14.28515625" customWidth="1"/>
    <col min="8963" max="8963" width="18.7109375" customWidth="1"/>
    <col min="8964" max="8964" width="14.140625" customWidth="1"/>
    <col min="8965" max="8965" width="15.42578125" customWidth="1"/>
    <col min="9217" max="9217" width="25.28515625" customWidth="1"/>
    <col min="9218" max="9218" width="14.28515625" customWidth="1"/>
    <col min="9219" max="9219" width="18.7109375" customWidth="1"/>
    <col min="9220" max="9220" width="14.140625" customWidth="1"/>
    <col min="9221" max="9221" width="15.42578125" customWidth="1"/>
    <col min="9473" max="9473" width="25.28515625" customWidth="1"/>
    <col min="9474" max="9474" width="14.28515625" customWidth="1"/>
    <col min="9475" max="9475" width="18.7109375" customWidth="1"/>
    <col min="9476" max="9476" width="14.140625" customWidth="1"/>
    <col min="9477" max="9477" width="15.42578125" customWidth="1"/>
    <col min="9729" max="9729" width="25.28515625" customWidth="1"/>
    <col min="9730" max="9730" width="14.28515625" customWidth="1"/>
    <col min="9731" max="9731" width="18.7109375" customWidth="1"/>
    <col min="9732" max="9732" width="14.140625" customWidth="1"/>
    <col min="9733" max="9733" width="15.42578125" customWidth="1"/>
    <col min="9985" max="9985" width="25.28515625" customWidth="1"/>
    <col min="9986" max="9986" width="14.28515625" customWidth="1"/>
    <col min="9987" max="9987" width="18.7109375" customWidth="1"/>
    <col min="9988" max="9988" width="14.140625" customWidth="1"/>
    <col min="9989" max="9989" width="15.42578125" customWidth="1"/>
    <col min="10241" max="10241" width="25.28515625" customWidth="1"/>
    <col min="10242" max="10242" width="14.28515625" customWidth="1"/>
    <col min="10243" max="10243" width="18.7109375" customWidth="1"/>
    <col min="10244" max="10244" width="14.140625" customWidth="1"/>
    <col min="10245" max="10245" width="15.42578125" customWidth="1"/>
    <col min="10497" max="10497" width="25.28515625" customWidth="1"/>
    <col min="10498" max="10498" width="14.28515625" customWidth="1"/>
    <col min="10499" max="10499" width="18.7109375" customWidth="1"/>
    <col min="10500" max="10500" width="14.140625" customWidth="1"/>
    <col min="10501" max="10501" width="15.42578125" customWidth="1"/>
    <col min="10753" max="10753" width="25.28515625" customWidth="1"/>
    <col min="10754" max="10754" width="14.28515625" customWidth="1"/>
    <col min="10755" max="10755" width="18.7109375" customWidth="1"/>
    <col min="10756" max="10756" width="14.140625" customWidth="1"/>
    <col min="10757" max="10757" width="15.42578125" customWidth="1"/>
    <col min="11009" max="11009" width="25.28515625" customWidth="1"/>
    <col min="11010" max="11010" width="14.28515625" customWidth="1"/>
    <col min="11011" max="11011" width="18.7109375" customWidth="1"/>
    <col min="11012" max="11012" width="14.140625" customWidth="1"/>
    <col min="11013" max="11013" width="15.42578125" customWidth="1"/>
    <col min="11265" max="11265" width="25.28515625" customWidth="1"/>
    <col min="11266" max="11266" width="14.28515625" customWidth="1"/>
    <col min="11267" max="11267" width="18.7109375" customWidth="1"/>
    <col min="11268" max="11268" width="14.140625" customWidth="1"/>
    <col min="11269" max="11269" width="15.42578125" customWidth="1"/>
    <col min="11521" max="11521" width="25.28515625" customWidth="1"/>
    <col min="11522" max="11522" width="14.28515625" customWidth="1"/>
    <col min="11523" max="11523" width="18.7109375" customWidth="1"/>
    <col min="11524" max="11524" width="14.140625" customWidth="1"/>
    <col min="11525" max="11525" width="15.42578125" customWidth="1"/>
    <col min="11777" max="11777" width="25.28515625" customWidth="1"/>
    <col min="11778" max="11778" width="14.28515625" customWidth="1"/>
    <col min="11779" max="11779" width="18.7109375" customWidth="1"/>
    <col min="11780" max="11780" width="14.140625" customWidth="1"/>
    <col min="11781" max="11781" width="15.42578125" customWidth="1"/>
    <col min="12033" max="12033" width="25.28515625" customWidth="1"/>
    <col min="12034" max="12034" width="14.28515625" customWidth="1"/>
    <col min="12035" max="12035" width="18.7109375" customWidth="1"/>
    <col min="12036" max="12036" width="14.140625" customWidth="1"/>
    <col min="12037" max="12037" width="15.42578125" customWidth="1"/>
    <col min="12289" max="12289" width="25.28515625" customWidth="1"/>
    <col min="12290" max="12290" width="14.28515625" customWidth="1"/>
    <col min="12291" max="12291" width="18.7109375" customWidth="1"/>
    <col min="12292" max="12292" width="14.140625" customWidth="1"/>
    <col min="12293" max="12293" width="15.42578125" customWidth="1"/>
    <col min="12545" max="12545" width="25.28515625" customWidth="1"/>
    <col min="12546" max="12546" width="14.28515625" customWidth="1"/>
    <col min="12547" max="12547" width="18.7109375" customWidth="1"/>
    <col min="12548" max="12548" width="14.140625" customWidth="1"/>
    <col min="12549" max="12549" width="15.42578125" customWidth="1"/>
    <col min="12801" max="12801" width="25.28515625" customWidth="1"/>
    <col min="12802" max="12802" width="14.28515625" customWidth="1"/>
    <col min="12803" max="12803" width="18.7109375" customWidth="1"/>
    <col min="12804" max="12804" width="14.140625" customWidth="1"/>
    <col min="12805" max="12805" width="15.42578125" customWidth="1"/>
    <col min="13057" max="13057" width="25.28515625" customWidth="1"/>
    <col min="13058" max="13058" width="14.28515625" customWidth="1"/>
    <col min="13059" max="13059" width="18.7109375" customWidth="1"/>
    <col min="13060" max="13060" width="14.140625" customWidth="1"/>
    <col min="13061" max="13061" width="15.42578125" customWidth="1"/>
    <col min="13313" max="13313" width="25.28515625" customWidth="1"/>
    <col min="13314" max="13314" width="14.28515625" customWidth="1"/>
    <col min="13315" max="13315" width="18.7109375" customWidth="1"/>
    <col min="13316" max="13316" width="14.140625" customWidth="1"/>
    <col min="13317" max="13317" width="15.42578125" customWidth="1"/>
    <col min="13569" max="13569" width="25.28515625" customWidth="1"/>
    <col min="13570" max="13570" width="14.28515625" customWidth="1"/>
    <col min="13571" max="13571" width="18.7109375" customWidth="1"/>
    <col min="13572" max="13572" width="14.140625" customWidth="1"/>
    <col min="13573" max="13573" width="15.42578125" customWidth="1"/>
    <col min="13825" max="13825" width="25.28515625" customWidth="1"/>
    <col min="13826" max="13826" width="14.28515625" customWidth="1"/>
    <col min="13827" max="13827" width="18.7109375" customWidth="1"/>
    <col min="13828" max="13828" width="14.140625" customWidth="1"/>
    <col min="13829" max="13829" width="15.42578125" customWidth="1"/>
    <col min="14081" max="14081" width="25.28515625" customWidth="1"/>
    <col min="14082" max="14082" width="14.28515625" customWidth="1"/>
    <col min="14083" max="14083" width="18.7109375" customWidth="1"/>
    <col min="14084" max="14084" width="14.140625" customWidth="1"/>
    <col min="14085" max="14085" width="15.42578125" customWidth="1"/>
    <col min="14337" max="14337" width="25.28515625" customWidth="1"/>
    <col min="14338" max="14338" width="14.28515625" customWidth="1"/>
    <col min="14339" max="14339" width="18.7109375" customWidth="1"/>
    <col min="14340" max="14340" width="14.140625" customWidth="1"/>
    <col min="14341" max="14341" width="15.42578125" customWidth="1"/>
    <col min="14593" max="14593" width="25.28515625" customWidth="1"/>
    <col min="14594" max="14594" width="14.28515625" customWidth="1"/>
    <col min="14595" max="14595" width="18.7109375" customWidth="1"/>
    <col min="14596" max="14596" width="14.140625" customWidth="1"/>
    <col min="14597" max="14597" width="15.42578125" customWidth="1"/>
    <col min="14849" max="14849" width="25.28515625" customWidth="1"/>
    <col min="14850" max="14850" width="14.28515625" customWidth="1"/>
    <col min="14851" max="14851" width="18.7109375" customWidth="1"/>
    <col min="14852" max="14852" width="14.140625" customWidth="1"/>
    <col min="14853" max="14853" width="15.42578125" customWidth="1"/>
    <col min="15105" max="15105" width="25.28515625" customWidth="1"/>
    <col min="15106" max="15106" width="14.28515625" customWidth="1"/>
    <col min="15107" max="15107" width="18.7109375" customWidth="1"/>
    <col min="15108" max="15108" width="14.140625" customWidth="1"/>
    <col min="15109" max="15109" width="15.42578125" customWidth="1"/>
    <col min="15361" max="15361" width="25.28515625" customWidth="1"/>
    <col min="15362" max="15362" width="14.28515625" customWidth="1"/>
    <col min="15363" max="15363" width="18.7109375" customWidth="1"/>
    <col min="15364" max="15364" width="14.140625" customWidth="1"/>
    <col min="15365" max="15365" width="15.42578125" customWidth="1"/>
    <col min="15617" max="15617" width="25.28515625" customWidth="1"/>
    <col min="15618" max="15618" width="14.28515625" customWidth="1"/>
    <col min="15619" max="15619" width="18.7109375" customWidth="1"/>
    <col min="15620" max="15620" width="14.140625" customWidth="1"/>
    <col min="15621" max="15621" width="15.42578125" customWidth="1"/>
    <col min="15873" max="15873" width="25.28515625" customWidth="1"/>
    <col min="15874" max="15874" width="14.28515625" customWidth="1"/>
    <col min="15875" max="15875" width="18.7109375" customWidth="1"/>
    <col min="15876" max="15876" width="14.140625" customWidth="1"/>
    <col min="15877" max="15877" width="15.42578125" customWidth="1"/>
    <col min="16129" max="16129" width="25.28515625" customWidth="1"/>
    <col min="16130" max="16130" width="14.28515625" customWidth="1"/>
    <col min="16131" max="16131" width="18.7109375" customWidth="1"/>
    <col min="16132" max="16132" width="14.140625" customWidth="1"/>
    <col min="16133" max="16133" width="15.42578125" customWidth="1"/>
  </cols>
  <sheetData>
    <row r="1" spans="1:7" ht="18">
      <c r="A1" s="248" t="str">
        <f>'[28]MG COVER PAGE'!A1</f>
        <v>Name of Distribution Licensee: M G V C L</v>
      </c>
      <c r="B1" s="248"/>
      <c r="C1" s="248"/>
      <c r="D1" s="248"/>
      <c r="E1" s="248"/>
    </row>
    <row r="2" spans="1:7" ht="18">
      <c r="A2" s="248" t="s">
        <v>346</v>
      </c>
      <c r="B2" s="248"/>
      <c r="C2" s="248"/>
      <c r="D2" s="248"/>
      <c r="E2" s="248"/>
    </row>
    <row r="3" spans="1:7" ht="18">
      <c r="A3" s="248" t="s">
        <v>42</v>
      </c>
      <c r="B3" s="248"/>
      <c r="C3" s="248"/>
      <c r="D3" s="248"/>
      <c r="E3" s="248"/>
    </row>
    <row r="4" spans="1:7" ht="18">
      <c r="A4" s="3" t="s">
        <v>20</v>
      </c>
      <c r="B4" s="1"/>
      <c r="C4" s="1"/>
      <c r="D4" s="1"/>
      <c r="E4" s="1"/>
    </row>
    <row r="5" spans="1:7" ht="22.5" customHeight="1" thickBot="1">
      <c r="A5" s="284" t="s">
        <v>21</v>
      </c>
      <c r="B5" s="284"/>
      <c r="C5" s="284"/>
      <c r="D5" s="284"/>
      <c r="E5" s="284"/>
    </row>
    <row r="6" spans="1:7" ht="18">
      <c r="A6" s="19">
        <v>-1</v>
      </c>
      <c r="B6" s="20">
        <v>-2</v>
      </c>
      <c r="C6" s="20">
        <v>-3</v>
      </c>
      <c r="D6" s="20">
        <v>-4</v>
      </c>
      <c r="E6" s="21">
        <v>-5</v>
      </c>
    </row>
    <row r="7" spans="1:7" ht="36">
      <c r="A7" s="285" t="s">
        <v>22</v>
      </c>
      <c r="B7" s="287" t="s">
        <v>23</v>
      </c>
      <c r="C7" s="287" t="s">
        <v>24</v>
      </c>
      <c r="D7" s="287" t="s">
        <v>8</v>
      </c>
      <c r="E7" s="22" t="s">
        <v>25</v>
      </c>
    </row>
    <row r="8" spans="1:7" ht="68.25" customHeight="1" thickBot="1">
      <c r="A8" s="286"/>
      <c r="B8" s="288"/>
      <c r="C8" s="288"/>
      <c r="D8" s="288"/>
      <c r="E8" s="23" t="s">
        <v>26</v>
      </c>
    </row>
    <row r="9" spans="1:7" ht="35.1" customHeight="1">
      <c r="A9" s="24" t="s">
        <v>27</v>
      </c>
      <c r="B9" s="24">
        <v>5</v>
      </c>
      <c r="C9" s="24" t="s">
        <v>28</v>
      </c>
      <c r="D9" s="24">
        <v>0</v>
      </c>
      <c r="E9" s="25">
        <f>D9*100/B9</f>
        <v>0</v>
      </c>
      <c r="F9" s="26"/>
      <c r="G9" s="26"/>
    </row>
    <row r="10" spans="1:7" ht="35.1" customHeight="1">
      <c r="A10" s="27" t="s">
        <v>29</v>
      </c>
      <c r="B10" s="27">
        <v>2</v>
      </c>
      <c r="C10" s="27" t="s">
        <v>30</v>
      </c>
      <c r="D10" s="27">
        <v>0</v>
      </c>
      <c r="E10" s="27">
        <v>0</v>
      </c>
    </row>
    <row r="11" spans="1:7" ht="35.1" customHeight="1">
      <c r="A11" s="27" t="s">
        <v>31</v>
      </c>
      <c r="B11" s="27">
        <v>1</v>
      </c>
      <c r="C11" s="27" t="s">
        <v>32</v>
      </c>
      <c r="D11" s="27">
        <v>0</v>
      </c>
      <c r="E11" s="27">
        <v>0</v>
      </c>
    </row>
  </sheetData>
  <mergeCells count="8">
    <mergeCell ref="A1:E1"/>
    <mergeCell ref="A2:E2"/>
    <mergeCell ref="A3:E3"/>
    <mergeCell ref="A5:E5"/>
    <mergeCell ref="A7:A8"/>
    <mergeCell ref="B7:B8"/>
    <mergeCell ref="C7:C8"/>
    <mergeCell ref="D7:D8"/>
  </mergeCells>
  <printOptions horizontalCentered="1" verticalCentered="1"/>
  <pageMargins left="0.45" right="0.45" top="0.5" bottom="0.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zoomScaleNormal="100" workbookViewId="0">
      <selection activeCell="K19" sqref="K19"/>
    </sheetView>
  </sheetViews>
  <sheetFormatPr defaultRowHeight="15"/>
  <cols>
    <col min="1" max="1" width="6.5703125" customWidth="1"/>
    <col min="2" max="2" width="18.28515625" customWidth="1"/>
    <col min="3" max="3" width="12.140625" customWidth="1"/>
    <col min="4" max="4" width="13.5703125" customWidth="1"/>
    <col min="5" max="5" width="15.85546875" customWidth="1"/>
    <col min="6" max="6" width="14.28515625" customWidth="1"/>
    <col min="257" max="257" width="6.5703125" customWidth="1"/>
    <col min="258" max="258" width="18.28515625" customWidth="1"/>
    <col min="259" max="259" width="12.140625" customWidth="1"/>
    <col min="260" max="260" width="13.5703125" customWidth="1"/>
    <col min="261" max="261" width="15.85546875" customWidth="1"/>
    <col min="262" max="262" width="14.28515625" customWidth="1"/>
    <col min="513" max="513" width="6.5703125" customWidth="1"/>
    <col min="514" max="514" width="18.28515625" customWidth="1"/>
    <col min="515" max="515" width="12.140625" customWidth="1"/>
    <col min="516" max="516" width="13.5703125" customWidth="1"/>
    <col min="517" max="517" width="15.85546875" customWidth="1"/>
    <col min="518" max="518" width="14.28515625" customWidth="1"/>
    <col min="769" max="769" width="6.5703125" customWidth="1"/>
    <col min="770" max="770" width="18.28515625" customWidth="1"/>
    <col min="771" max="771" width="12.140625" customWidth="1"/>
    <col min="772" max="772" width="13.5703125" customWidth="1"/>
    <col min="773" max="773" width="15.85546875" customWidth="1"/>
    <col min="774" max="774" width="14.28515625" customWidth="1"/>
    <col min="1025" max="1025" width="6.5703125" customWidth="1"/>
    <col min="1026" max="1026" width="18.28515625" customWidth="1"/>
    <col min="1027" max="1027" width="12.140625" customWidth="1"/>
    <col min="1028" max="1028" width="13.5703125" customWidth="1"/>
    <col min="1029" max="1029" width="15.85546875" customWidth="1"/>
    <col min="1030" max="1030" width="14.28515625" customWidth="1"/>
    <col min="1281" max="1281" width="6.5703125" customWidth="1"/>
    <col min="1282" max="1282" width="18.28515625" customWidth="1"/>
    <col min="1283" max="1283" width="12.140625" customWidth="1"/>
    <col min="1284" max="1284" width="13.5703125" customWidth="1"/>
    <col min="1285" max="1285" width="15.85546875" customWidth="1"/>
    <col min="1286" max="1286" width="14.28515625" customWidth="1"/>
    <col min="1537" max="1537" width="6.5703125" customWidth="1"/>
    <col min="1538" max="1538" width="18.28515625" customWidth="1"/>
    <col min="1539" max="1539" width="12.140625" customWidth="1"/>
    <col min="1540" max="1540" width="13.5703125" customWidth="1"/>
    <col min="1541" max="1541" width="15.85546875" customWidth="1"/>
    <col min="1542" max="1542" width="14.28515625" customWidth="1"/>
    <col min="1793" max="1793" width="6.5703125" customWidth="1"/>
    <col min="1794" max="1794" width="18.28515625" customWidth="1"/>
    <col min="1795" max="1795" width="12.140625" customWidth="1"/>
    <col min="1796" max="1796" width="13.5703125" customWidth="1"/>
    <col min="1797" max="1797" width="15.85546875" customWidth="1"/>
    <col min="1798" max="1798" width="14.28515625" customWidth="1"/>
    <col min="2049" max="2049" width="6.5703125" customWidth="1"/>
    <col min="2050" max="2050" width="18.28515625" customWidth="1"/>
    <col min="2051" max="2051" width="12.140625" customWidth="1"/>
    <col min="2052" max="2052" width="13.5703125" customWidth="1"/>
    <col min="2053" max="2053" width="15.85546875" customWidth="1"/>
    <col min="2054" max="2054" width="14.28515625" customWidth="1"/>
    <col min="2305" max="2305" width="6.5703125" customWidth="1"/>
    <col min="2306" max="2306" width="18.28515625" customWidth="1"/>
    <col min="2307" max="2307" width="12.140625" customWidth="1"/>
    <col min="2308" max="2308" width="13.5703125" customWidth="1"/>
    <col min="2309" max="2309" width="15.85546875" customWidth="1"/>
    <col min="2310" max="2310" width="14.28515625" customWidth="1"/>
    <col min="2561" max="2561" width="6.5703125" customWidth="1"/>
    <col min="2562" max="2562" width="18.28515625" customWidth="1"/>
    <col min="2563" max="2563" width="12.140625" customWidth="1"/>
    <col min="2564" max="2564" width="13.5703125" customWidth="1"/>
    <col min="2565" max="2565" width="15.85546875" customWidth="1"/>
    <col min="2566" max="2566" width="14.28515625" customWidth="1"/>
    <col min="2817" max="2817" width="6.5703125" customWidth="1"/>
    <col min="2818" max="2818" width="18.28515625" customWidth="1"/>
    <col min="2819" max="2819" width="12.140625" customWidth="1"/>
    <col min="2820" max="2820" width="13.5703125" customWidth="1"/>
    <col min="2821" max="2821" width="15.85546875" customWidth="1"/>
    <col min="2822" max="2822" width="14.28515625" customWidth="1"/>
    <col min="3073" max="3073" width="6.5703125" customWidth="1"/>
    <col min="3074" max="3074" width="18.28515625" customWidth="1"/>
    <col min="3075" max="3075" width="12.140625" customWidth="1"/>
    <col min="3076" max="3076" width="13.5703125" customWidth="1"/>
    <col min="3077" max="3077" width="15.85546875" customWidth="1"/>
    <col min="3078" max="3078" width="14.28515625" customWidth="1"/>
    <col min="3329" max="3329" width="6.5703125" customWidth="1"/>
    <col min="3330" max="3330" width="18.28515625" customWidth="1"/>
    <col min="3331" max="3331" width="12.140625" customWidth="1"/>
    <col min="3332" max="3332" width="13.5703125" customWidth="1"/>
    <col min="3333" max="3333" width="15.85546875" customWidth="1"/>
    <col min="3334" max="3334" width="14.28515625" customWidth="1"/>
    <col min="3585" max="3585" width="6.5703125" customWidth="1"/>
    <col min="3586" max="3586" width="18.28515625" customWidth="1"/>
    <col min="3587" max="3587" width="12.140625" customWidth="1"/>
    <col min="3588" max="3588" width="13.5703125" customWidth="1"/>
    <col min="3589" max="3589" width="15.85546875" customWidth="1"/>
    <col min="3590" max="3590" width="14.28515625" customWidth="1"/>
    <col min="3841" max="3841" width="6.5703125" customWidth="1"/>
    <col min="3842" max="3842" width="18.28515625" customWidth="1"/>
    <col min="3843" max="3843" width="12.140625" customWidth="1"/>
    <col min="3844" max="3844" width="13.5703125" customWidth="1"/>
    <col min="3845" max="3845" width="15.85546875" customWidth="1"/>
    <col min="3846" max="3846" width="14.28515625" customWidth="1"/>
    <col min="4097" max="4097" width="6.5703125" customWidth="1"/>
    <col min="4098" max="4098" width="18.28515625" customWidth="1"/>
    <col min="4099" max="4099" width="12.140625" customWidth="1"/>
    <col min="4100" max="4100" width="13.5703125" customWidth="1"/>
    <col min="4101" max="4101" width="15.85546875" customWidth="1"/>
    <col min="4102" max="4102" width="14.28515625" customWidth="1"/>
    <col min="4353" max="4353" width="6.5703125" customWidth="1"/>
    <col min="4354" max="4354" width="18.28515625" customWidth="1"/>
    <col min="4355" max="4355" width="12.140625" customWidth="1"/>
    <col min="4356" max="4356" width="13.5703125" customWidth="1"/>
    <col min="4357" max="4357" width="15.85546875" customWidth="1"/>
    <col min="4358" max="4358" width="14.28515625" customWidth="1"/>
    <col min="4609" max="4609" width="6.5703125" customWidth="1"/>
    <col min="4610" max="4610" width="18.28515625" customWidth="1"/>
    <col min="4611" max="4611" width="12.140625" customWidth="1"/>
    <col min="4612" max="4612" width="13.5703125" customWidth="1"/>
    <col min="4613" max="4613" width="15.85546875" customWidth="1"/>
    <col min="4614" max="4614" width="14.28515625" customWidth="1"/>
    <col min="4865" max="4865" width="6.5703125" customWidth="1"/>
    <col min="4866" max="4866" width="18.28515625" customWidth="1"/>
    <col min="4867" max="4867" width="12.140625" customWidth="1"/>
    <col min="4868" max="4868" width="13.5703125" customWidth="1"/>
    <col min="4869" max="4869" width="15.85546875" customWidth="1"/>
    <col min="4870" max="4870" width="14.28515625" customWidth="1"/>
    <col min="5121" max="5121" width="6.5703125" customWidth="1"/>
    <col min="5122" max="5122" width="18.28515625" customWidth="1"/>
    <col min="5123" max="5123" width="12.140625" customWidth="1"/>
    <col min="5124" max="5124" width="13.5703125" customWidth="1"/>
    <col min="5125" max="5125" width="15.85546875" customWidth="1"/>
    <col min="5126" max="5126" width="14.28515625" customWidth="1"/>
    <col min="5377" max="5377" width="6.5703125" customWidth="1"/>
    <col min="5378" max="5378" width="18.28515625" customWidth="1"/>
    <col min="5379" max="5379" width="12.140625" customWidth="1"/>
    <col min="5380" max="5380" width="13.5703125" customWidth="1"/>
    <col min="5381" max="5381" width="15.85546875" customWidth="1"/>
    <col min="5382" max="5382" width="14.28515625" customWidth="1"/>
    <col min="5633" max="5633" width="6.5703125" customWidth="1"/>
    <col min="5634" max="5634" width="18.28515625" customWidth="1"/>
    <col min="5635" max="5635" width="12.140625" customWidth="1"/>
    <col min="5636" max="5636" width="13.5703125" customWidth="1"/>
    <col min="5637" max="5637" width="15.85546875" customWidth="1"/>
    <col min="5638" max="5638" width="14.28515625" customWidth="1"/>
    <col min="5889" max="5889" width="6.5703125" customWidth="1"/>
    <col min="5890" max="5890" width="18.28515625" customWidth="1"/>
    <col min="5891" max="5891" width="12.140625" customWidth="1"/>
    <col min="5892" max="5892" width="13.5703125" customWidth="1"/>
    <col min="5893" max="5893" width="15.85546875" customWidth="1"/>
    <col min="5894" max="5894" width="14.28515625" customWidth="1"/>
    <col min="6145" max="6145" width="6.5703125" customWidth="1"/>
    <col min="6146" max="6146" width="18.28515625" customWidth="1"/>
    <col min="6147" max="6147" width="12.140625" customWidth="1"/>
    <col min="6148" max="6148" width="13.5703125" customWidth="1"/>
    <col min="6149" max="6149" width="15.85546875" customWidth="1"/>
    <col min="6150" max="6150" width="14.28515625" customWidth="1"/>
    <col min="6401" max="6401" width="6.5703125" customWidth="1"/>
    <col min="6402" max="6402" width="18.28515625" customWidth="1"/>
    <col min="6403" max="6403" width="12.140625" customWidth="1"/>
    <col min="6404" max="6404" width="13.5703125" customWidth="1"/>
    <col min="6405" max="6405" width="15.85546875" customWidth="1"/>
    <col min="6406" max="6406" width="14.28515625" customWidth="1"/>
    <col min="6657" max="6657" width="6.5703125" customWidth="1"/>
    <col min="6658" max="6658" width="18.28515625" customWidth="1"/>
    <col min="6659" max="6659" width="12.140625" customWidth="1"/>
    <col min="6660" max="6660" width="13.5703125" customWidth="1"/>
    <col min="6661" max="6661" width="15.85546875" customWidth="1"/>
    <col min="6662" max="6662" width="14.28515625" customWidth="1"/>
    <col min="6913" max="6913" width="6.5703125" customWidth="1"/>
    <col min="6914" max="6914" width="18.28515625" customWidth="1"/>
    <col min="6915" max="6915" width="12.140625" customWidth="1"/>
    <col min="6916" max="6916" width="13.5703125" customWidth="1"/>
    <col min="6917" max="6917" width="15.85546875" customWidth="1"/>
    <col min="6918" max="6918" width="14.28515625" customWidth="1"/>
    <col min="7169" max="7169" width="6.5703125" customWidth="1"/>
    <col min="7170" max="7170" width="18.28515625" customWidth="1"/>
    <col min="7171" max="7171" width="12.140625" customWidth="1"/>
    <col min="7172" max="7172" width="13.5703125" customWidth="1"/>
    <col min="7173" max="7173" width="15.85546875" customWidth="1"/>
    <col min="7174" max="7174" width="14.28515625" customWidth="1"/>
    <col min="7425" max="7425" width="6.5703125" customWidth="1"/>
    <col min="7426" max="7426" width="18.28515625" customWidth="1"/>
    <col min="7427" max="7427" width="12.140625" customWidth="1"/>
    <col min="7428" max="7428" width="13.5703125" customWidth="1"/>
    <col min="7429" max="7429" width="15.85546875" customWidth="1"/>
    <col min="7430" max="7430" width="14.28515625" customWidth="1"/>
    <col min="7681" max="7681" width="6.5703125" customWidth="1"/>
    <col min="7682" max="7682" width="18.28515625" customWidth="1"/>
    <col min="7683" max="7683" width="12.140625" customWidth="1"/>
    <col min="7684" max="7684" width="13.5703125" customWidth="1"/>
    <col min="7685" max="7685" width="15.85546875" customWidth="1"/>
    <col min="7686" max="7686" width="14.28515625" customWidth="1"/>
    <col min="7937" max="7937" width="6.5703125" customWidth="1"/>
    <col min="7938" max="7938" width="18.28515625" customWidth="1"/>
    <col min="7939" max="7939" width="12.140625" customWidth="1"/>
    <col min="7940" max="7940" width="13.5703125" customWidth="1"/>
    <col min="7941" max="7941" width="15.85546875" customWidth="1"/>
    <col min="7942" max="7942" width="14.28515625" customWidth="1"/>
    <col min="8193" max="8193" width="6.5703125" customWidth="1"/>
    <col min="8194" max="8194" width="18.28515625" customWidth="1"/>
    <col min="8195" max="8195" width="12.140625" customWidth="1"/>
    <col min="8196" max="8196" width="13.5703125" customWidth="1"/>
    <col min="8197" max="8197" width="15.85546875" customWidth="1"/>
    <col min="8198" max="8198" width="14.28515625" customWidth="1"/>
    <col min="8449" max="8449" width="6.5703125" customWidth="1"/>
    <col min="8450" max="8450" width="18.28515625" customWidth="1"/>
    <col min="8451" max="8451" width="12.140625" customWidth="1"/>
    <col min="8452" max="8452" width="13.5703125" customWidth="1"/>
    <col min="8453" max="8453" width="15.85546875" customWidth="1"/>
    <col min="8454" max="8454" width="14.28515625" customWidth="1"/>
    <col min="8705" max="8705" width="6.5703125" customWidth="1"/>
    <col min="8706" max="8706" width="18.28515625" customWidth="1"/>
    <col min="8707" max="8707" width="12.140625" customWidth="1"/>
    <col min="8708" max="8708" width="13.5703125" customWidth="1"/>
    <col min="8709" max="8709" width="15.85546875" customWidth="1"/>
    <col min="8710" max="8710" width="14.28515625" customWidth="1"/>
    <col min="8961" max="8961" width="6.5703125" customWidth="1"/>
    <col min="8962" max="8962" width="18.28515625" customWidth="1"/>
    <col min="8963" max="8963" width="12.140625" customWidth="1"/>
    <col min="8964" max="8964" width="13.5703125" customWidth="1"/>
    <col min="8965" max="8965" width="15.85546875" customWidth="1"/>
    <col min="8966" max="8966" width="14.28515625" customWidth="1"/>
    <col min="9217" max="9217" width="6.5703125" customWidth="1"/>
    <col min="9218" max="9218" width="18.28515625" customWidth="1"/>
    <col min="9219" max="9219" width="12.140625" customWidth="1"/>
    <col min="9220" max="9220" width="13.5703125" customWidth="1"/>
    <col min="9221" max="9221" width="15.85546875" customWidth="1"/>
    <col min="9222" max="9222" width="14.28515625" customWidth="1"/>
    <col min="9473" max="9473" width="6.5703125" customWidth="1"/>
    <col min="9474" max="9474" width="18.28515625" customWidth="1"/>
    <col min="9475" max="9475" width="12.140625" customWidth="1"/>
    <col min="9476" max="9476" width="13.5703125" customWidth="1"/>
    <col min="9477" max="9477" width="15.85546875" customWidth="1"/>
    <col min="9478" max="9478" width="14.28515625" customWidth="1"/>
    <col min="9729" max="9729" width="6.5703125" customWidth="1"/>
    <col min="9730" max="9730" width="18.28515625" customWidth="1"/>
    <col min="9731" max="9731" width="12.140625" customWidth="1"/>
    <col min="9732" max="9732" width="13.5703125" customWidth="1"/>
    <col min="9733" max="9733" width="15.85546875" customWidth="1"/>
    <col min="9734" max="9734" width="14.28515625" customWidth="1"/>
    <col min="9985" max="9985" width="6.5703125" customWidth="1"/>
    <col min="9986" max="9986" width="18.28515625" customWidth="1"/>
    <col min="9987" max="9987" width="12.140625" customWidth="1"/>
    <col min="9988" max="9988" width="13.5703125" customWidth="1"/>
    <col min="9989" max="9989" width="15.85546875" customWidth="1"/>
    <col min="9990" max="9990" width="14.28515625" customWidth="1"/>
    <col min="10241" max="10241" width="6.5703125" customWidth="1"/>
    <col min="10242" max="10242" width="18.28515625" customWidth="1"/>
    <col min="10243" max="10243" width="12.140625" customWidth="1"/>
    <col min="10244" max="10244" width="13.5703125" customWidth="1"/>
    <col min="10245" max="10245" width="15.85546875" customWidth="1"/>
    <col min="10246" max="10246" width="14.28515625" customWidth="1"/>
    <col min="10497" max="10497" width="6.5703125" customWidth="1"/>
    <col min="10498" max="10498" width="18.28515625" customWidth="1"/>
    <col min="10499" max="10499" width="12.140625" customWidth="1"/>
    <col min="10500" max="10500" width="13.5703125" customWidth="1"/>
    <col min="10501" max="10501" width="15.85546875" customWidth="1"/>
    <col min="10502" max="10502" width="14.28515625" customWidth="1"/>
    <col min="10753" max="10753" width="6.5703125" customWidth="1"/>
    <col min="10754" max="10754" width="18.28515625" customWidth="1"/>
    <col min="10755" max="10755" width="12.140625" customWidth="1"/>
    <col min="10756" max="10756" width="13.5703125" customWidth="1"/>
    <col min="10757" max="10757" width="15.85546875" customWidth="1"/>
    <col min="10758" max="10758" width="14.28515625" customWidth="1"/>
    <col min="11009" max="11009" width="6.5703125" customWidth="1"/>
    <col min="11010" max="11010" width="18.28515625" customWidth="1"/>
    <col min="11011" max="11011" width="12.140625" customWidth="1"/>
    <col min="11012" max="11012" width="13.5703125" customWidth="1"/>
    <col min="11013" max="11013" width="15.85546875" customWidth="1"/>
    <col min="11014" max="11014" width="14.28515625" customWidth="1"/>
    <col min="11265" max="11265" width="6.5703125" customWidth="1"/>
    <col min="11266" max="11266" width="18.28515625" customWidth="1"/>
    <col min="11267" max="11267" width="12.140625" customWidth="1"/>
    <col min="11268" max="11268" width="13.5703125" customWidth="1"/>
    <col min="11269" max="11269" width="15.85546875" customWidth="1"/>
    <col min="11270" max="11270" width="14.28515625" customWidth="1"/>
    <col min="11521" max="11521" width="6.5703125" customWidth="1"/>
    <col min="11522" max="11522" width="18.28515625" customWidth="1"/>
    <col min="11523" max="11523" width="12.140625" customWidth="1"/>
    <col min="11524" max="11524" width="13.5703125" customWidth="1"/>
    <col min="11525" max="11525" width="15.85546875" customWidth="1"/>
    <col min="11526" max="11526" width="14.28515625" customWidth="1"/>
    <col min="11777" max="11777" width="6.5703125" customWidth="1"/>
    <col min="11778" max="11778" width="18.28515625" customWidth="1"/>
    <col min="11779" max="11779" width="12.140625" customWidth="1"/>
    <col min="11780" max="11780" width="13.5703125" customWidth="1"/>
    <col min="11781" max="11781" width="15.85546875" customWidth="1"/>
    <col min="11782" max="11782" width="14.28515625" customWidth="1"/>
    <col min="12033" max="12033" width="6.5703125" customWidth="1"/>
    <col min="12034" max="12034" width="18.28515625" customWidth="1"/>
    <col min="12035" max="12035" width="12.140625" customWidth="1"/>
    <col min="12036" max="12036" width="13.5703125" customWidth="1"/>
    <col min="12037" max="12037" width="15.85546875" customWidth="1"/>
    <col min="12038" max="12038" width="14.28515625" customWidth="1"/>
    <col min="12289" max="12289" width="6.5703125" customWidth="1"/>
    <col min="12290" max="12290" width="18.28515625" customWidth="1"/>
    <col min="12291" max="12291" width="12.140625" customWidth="1"/>
    <col min="12292" max="12292" width="13.5703125" customWidth="1"/>
    <col min="12293" max="12293" width="15.85546875" customWidth="1"/>
    <col min="12294" max="12294" width="14.28515625" customWidth="1"/>
    <col min="12545" max="12545" width="6.5703125" customWidth="1"/>
    <col min="12546" max="12546" width="18.28515625" customWidth="1"/>
    <col min="12547" max="12547" width="12.140625" customWidth="1"/>
    <col min="12548" max="12548" width="13.5703125" customWidth="1"/>
    <col min="12549" max="12549" width="15.85546875" customWidth="1"/>
    <col min="12550" max="12550" width="14.28515625" customWidth="1"/>
    <col min="12801" max="12801" width="6.5703125" customWidth="1"/>
    <col min="12802" max="12802" width="18.28515625" customWidth="1"/>
    <col min="12803" max="12803" width="12.140625" customWidth="1"/>
    <col min="12804" max="12804" width="13.5703125" customWidth="1"/>
    <col min="12805" max="12805" width="15.85546875" customWidth="1"/>
    <col min="12806" max="12806" width="14.28515625" customWidth="1"/>
    <col min="13057" max="13057" width="6.5703125" customWidth="1"/>
    <col min="13058" max="13058" width="18.28515625" customWidth="1"/>
    <col min="13059" max="13059" width="12.140625" customWidth="1"/>
    <col min="13060" max="13060" width="13.5703125" customWidth="1"/>
    <col min="13061" max="13061" width="15.85546875" customWidth="1"/>
    <col min="13062" max="13062" width="14.28515625" customWidth="1"/>
    <col min="13313" max="13313" width="6.5703125" customWidth="1"/>
    <col min="13314" max="13314" width="18.28515625" customWidth="1"/>
    <col min="13315" max="13315" width="12.140625" customWidth="1"/>
    <col min="13316" max="13316" width="13.5703125" customWidth="1"/>
    <col min="13317" max="13317" width="15.85546875" customWidth="1"/>
    <col min="13318" max="13318" width="14.28515625" customWidth="1"/>
    <col min="13569" max="13569" width="6.5703125" customWidth="1"/>
    <col min="13570" max="13570" width="18.28515625" customWidth="1"/>
    <col min="13571" max="13571" width="12.140625" customWidth="1"/>
    <col min="13572" max="13572" width="13.5703125" customWidth="1"/>
    <col min="13573" max="13573" width="15.85546875" customWidth="1"/>
    <col min="13574" max="13574" width="14.28515625" customWidth="1"/>
    <col min="13825" max="13825" width="6.5703125" customWidth="1"/>
    <col min="13826" max="13826" width="18.28515625" customWidth="1"/>
    <col min="13827" max="13827" width="12.140625" customWidth="1"/>
    <col min="13828" max="13828" width="13.5703125" customWidth="1"/>
    <col min="13829" max="13829" width="15.85546875" customWidth="1"/>
    <col min="13830" max="13830" width="14.28515625" customWidth="1"/>
    <col min="14081" max="14081" width="6.5703125" customWidth="1"/>
    <col min="14082" max="14082" width="18.28515625" customWidth="1"/>
    <col min="14083" max="14083" width="12.140625" customWidth="1"/>
    <col min="14084" max="14084" width="13.5703125" customWidth="1"/>
    <col min="14085" max="14085" width="15.85546875" customWidth="1"/>
    <col min="14086" max="14086" width="14.28515625" customWidth="1"/>
    <col min="14337" max="14337" width="6.5703125" customWidth="1"/>
    <col min="14338" max="14338" width="18.28515625" customWidth="1"/>
    <col min="14339" max="14339" width="12.140625" customWidth="1"/>
    <col min="14340" max="14340" width="13.5703125" customWidth="1"/>
    <col min="14341" max="14341" width="15.85546875" customWidth="1"/>
    <col min="14342" max="14342" width="14.28515625" customWidth="1"/>
    <col min="14593" max="14593" width="6.5703125" customWidth="1"/>
    <col min="14594" max="14594" width="18.28515625" customWidth="1"/>
    <col min="14595" max="14595" width="12.140625" customWidth="1"/>
    <col min="14596" max="14596" width="13.5703125" customWidth="1"/>
    <col min="14597" max="14597" width="15.85546875" customWidth="1"/>
    <col min="14598" max="14598" width="14.28515625" customWidth="1"/>
    <col min="14849" max="14849" width="6.5703125" customWidth="1"/>
    <col min="14850" max="14850" width="18.28515625" customWidth="1"/>
    <col min="14851" max="14851" width="12.140625" customWidth="1"/>
    <col min="14852" max="14852" width="13.5703125" customWidth="1"/>
    <col min="14853" max="14853" width="15.85546875" customWidth="1"/>
    <col min="14854" max="14854" width="14.28515625" customWidth="1"/>
    <col min="15105" max="15105" width="6.5703125" customWidth="1"/>
    <col min="15106" max="15106" width="18.28515625" customWidth="1"/>
    <col min="15107" max="15107" width="12.140625" customWidth="1"/>
    <col min="15108" max="15108" width="13.5703125" customWidth="1"/>
    <col min="15109" max="15109" width="15.85546875" customWidth="1"/>
    <col min="15110" max="15110" width="14.28515625" customWidth="1"/>
    <col min="15361" max="15361" width="6.5703125" customWidth="1"/>
    <col min="15362" max="15362" width="18.28515625" customWidth="1"/>
    <col min="15363" max="15363" width="12.140625" customWidth="1"/>
    <col min="15364" max="15364" width="13.5703125" customWidth="1"/>
    <col min="15365" max="15365" width="15.85546875" customWidth="1"/>
    <col min="15366" max="15366" width="14.28515625" customWidth="1"/>
    <col min="15617" max="15617" width="6.5703125" customWidth="1"/>
    <col min="15618" max="15618" width="18.28515625" customWidth="1"/>
    <col min="15619" max="15619" width="12.140625" customWidth="1"/>
    <col min="15620" max="15620" width="13.5703125" customWidth="1"/>
    <col min="15621" max="15621" width="15.85546875" customWidth="1"/>
    <col min="15622" max="15622" width="14.28515625" customWidth="1"/>
    <col min="15873" max="15873" width="6.5703125" customWidth="1"/>
    <col min="15874" max="15874" width="18.28515625" customWidth="1"/>
    <col min="15875" max="15875" width="12.140625" customWidth="1"/>
    <col min="15876" max="15876" width="13.5703125" customWidth="1"/>
    <col min="15877" max="15877" width="15.85546875" customWidth="1"/>
    <col min="15878" max="15878" width="14.28515625" customWidth="1"/>
    <col min="16129" max="16129" width="6.5703125" customWidth="1"/>
    <col min="16130" max="16130" width="18.28515625" customWidth="1"/>
    <col min="16131" max="16131" width="12.140625" customWidth="1"/>
    <col min="16132" max="16132" width="13.5703125" customWidth="1"/>
    <col min="16133" max="16133" width="15.85546875" customWidth="1"/>
    <col min="16134" max="16134" width="14.28515625" customWidth="1"/>
  </cols>
  <sheetData>
    <row r="1" spans="1:13" ht="18">
      <c r="A1" s="248" t="str">
        <f>'[28]MG COVER PAGE'!A1</f>
        <v>Name of Distribution Licensee: M G V C L</v>
      </c>
      <c r="B1" s="248"/>
      <c r="C1" s="248"/>
      <c r="D1" s="248"/>
      <c r="E1" s="248"/>
    </row>
    <row r="2" spans="1:13" ht="18">
      <c r="A2" s="248" t="s">
        <v>346</v>
      </c>
      <c r="B2" s="248"/>
      <c r="C2" s="248"/>
      <c r="D2" s="248"/>
      <c r="E2" s="248"/>
    </row>
    <row r="3" spans="1:13" ht="18">
      <c r="A3" s="248" t="s">
        <v>42</v>
      </c>
      <c r="B3" s="248"/>
      <c r="C3" s="248"/>
      <c r="D3" s="248"/>
      <c r="E3" s="248"/>
    </row>
    <row r="4" spans="1:13" ht="18">
      <c r="A4" s="28" t="s">
        <v>33</v>
      </c>
      <c r="B4" s="5"/>
      <c r="C4" s="5"/>
      <c r="D4" s="5"/>
      <c r="E4" s="5"/>
      <c r="F4" s="5"/>
      <c r="G4" s="5"/>
      <c r="H4" s="5"/>
      <c r="I4" s="5"/>
      <c r="J4" s="5"/>
      <c r="K4" s="5"/>
      <c r="L4" s="5"/>
      <c r="M4" s="5"/>
    </row>
    <row r="5" spans="1:13" ht="18.75" thickBot="1">
      <c r="A5" s="290" t="s">
        <v>34</v>
      </c>
      <c r="B5" s="290"/>
      <c r="C5" s="290"/>
      <c r="D5" s="290"/>
      <c r="E5" s="290"/>
      <c r="F5" s="290"/>
      <c r="G5" s="5"/>
      <c r="H5" s="5"/>
      <c r="I5" s="5"/>
      <c r="J5" s="5"/>
      <c r="K5" s="5"/>
      <c r="L5" s="5"/>
      <c r="M5" s="5"/>
    </row>
    <row r="6" spans="1:13" ht="18">
      <c r="A6" s="19">
        <v>-1</v>
      </c>
      <c r="B6" s="20">
        <v>-2</v>
      </c>
      <c r="C6" s="20">
        <v>-3</v>
      </c>
      <c r="D6" s="20">
        <v>-4</v>
      </c>
      <c r="E6" s="20">
        <v>-5</v>
      </c>
      <c r="F6" s="21">
        <v>-6</v>
      </c>
      <c r="G6" s="5"/>
      <c r="H6" s="5"/>
      <c r="I6" s="5"/>
      <c r="J6" s="5"/>
      <c r="K6" s="5"/>
      <c r="L6" s="5"/>
      <c r="M6" s="5"/>
    </row>
    <row r="7" spans="1:13" ht="43.5" customHeight="1">
      <c r="A7" s="291" t="s">
        <v>0</v>
      </c>
      <c r="B7" s="287" t="s">
        <v>5</v>
      </c>
      <c r="C7" s="287" t="s">
        <v>35</v>
      </c>
      <c r="D7" s="287" t="s">
        <v>36</v>
      </c>
      <c r="E7" s="287" t="s">
        <v>8</v>
      </c>
      <c r="F7" s="29" t="s">
        <v>37</v>
      </c>
      <c r="G7" s="5"/>
      <c r="H7" s="5"/>
      <c r="I7" s="5"/>
      <c r="J7" s="5"/>
      <c r="K7" s="5"/>
      <c r="L7" s="5"/>
      <c r="M7" s="5"/>
    </row>
    <row r="8" spans="1:13" ht="55.5" customHeight="1" thickBot="1">
      <c r="A8" s="292"/>
      <c r="B8" s="288"/>
      <c r="C8" s="288"/>
      <c r="D8" s="288"/>
      <c r="E8" s="288"/>
      <c r="F8" s="30" t="s">
        <v>11</v>
      </c>
      <c r="G8" s="5"/>
      <c r="H8" s="5"/>
      <c r="I8" s="5"/>
      <c r="J8" s="5"/>
      <c r="K8" s="5"/>
      <c r="L8" s="5"/>
      <c r="M8" s="5"/>
    </row>
    <row r="9" spans="1:13" ht="24.95" customHeight="1">
      <c r="A9" s="31">
        <v>1</v>
      </c>
      <c r="B9" s="24" t="s">
        <v>12</v>
      </c>
      <c r="C9" s="24">
        <v>16</v>
      </c>
      <c r="D9" s="32">
        <v>3.5000000000000003E-2</v>
      </c>
      <c r="E9" s="24">
        <v>0</v>
      </c>
      <c r="F9" s="24">
        <f>E9*100/C9</f>
        <v>0</v>
      </c>
      <c r="G9" s="5"/>
      <c r="H9" s="5"/>
      <c r="I9" s="5"/>
      <c r="J9" s="5"/>
      <c r="K9" s="5"/>
      <c r="L9" s="5"/>
      <c r="M9" s="5"/>
    </row>
    <row r="10" spans="1:13" ht="24.95" customHeight="1">
      <c r="A10" s="2">
        <v>2</v>
      </c>
      <c r="B10" s="27" t="s">
        <v>18</v>
      </c>
      <c r="C10" s="27">
        <v>2</v>
      </c>
      <c r="D10" s="33">
        <v>0.03</v>
      </c>
      <c r="E10" s="27">
        <v>0</v>
      </c>
      <c r="F10" s="27">
        <v>0</v>
      </c>
      <c r="G10" s="5"/>
      <c r="H10" s="5"/>
      <c r="I10" s="5"/>
      <c r="J10" s="5"/>
      <c r="K10" s="5"/>
      <c r="L10" s="5"/>
      <c r="M10" s="5"/>
    </row>
    <row r="11" spans="1:13" ht="24.95" customHeight="1">
      <c r="A11" s="2">
        <v>3</v>
      </c>
      <c r="B11" s="27" t="s">
        <v>38</v>
      </c>
      <c r="C11" s="27">
        <v>1</v>
      </c>
      <c r="D11" s="33">
        <v>0.03</v>
      </c>
      <c r="E11" s="27">
        <v>0</v>
      </c>
      <c r="F11" s="27">
        <v>0</v>
      </c>
      <c r="G11" s="5"/>
      <c r="H11" s="5"/>
      <c r="I11" s="5"/>
      <c r="J11" s="5"/>
      <c r="K11" s="5"/>
      <c r="L11" s="5"/>
      <c r="M11" s="5"/>
    </row>
    <row r="12" spans="1:13" ht="18">
      <c r="A12" s="34"/>
      <c r="B12" s="5"/>
      <c r="C12" s="5"/>
      <c r="D12" s="5"/>
      <c r="E12" s="5"/>
      <c r="F12" s="5"/>
      <c r="G12" s="5"/>
      <c r="H12" s="5"/>
      <c r="I12" s="5"/>
      <c r="J12" s="5"/>
      <c r="K12" s="5"/>
      <c r="L12" s="5"/>
      <c r="M12" s="5"/>
    </row>
    <row r="13" spans="1:13" ht="55.5" customHeight="1">
      <c r="A13" s="289" t="s">
        <v>39</v>
      </c>
      <c r="B13" s="289"/>
      <c r="C13" s="289"/>
      <c r="D13" s="289"/>
      <c r="E13" s="289"/>
      <c r="F13" s="289"/>
      <c r="G13" s="5"/>
      <c r="H13" s="5"/>
      <c r="I13" s="5"/>
      <c r="J13" s="5"/>
      <c r="K13" s="5"/>
      <c r="L13" s="5"/>
      <c r="M13" s="5"/>
    </row>
    <row r="14" spans="1:13" ht="10.5" customHeight="1">
      <c r="A14" s="4"/>
      <c r="B14" s="5"/>
      <c r="C14" s="5"/>
      <c r="D14" s="5"/>
      <c r="E14" s="5"/>
      <c r="F14" s="5"/>
      <c r="G14" s="5"/>
      <c r="H14" s="5"/>
      <c r="I14" s="5"/>
      <c r="J14" s="5"/>
      <c r="K14" s="5"/>
      <c r="L14" s="5"/>
      <c r="M14" s="5"/>
    </row>
    <row r="15" spans="1:13" ht="18">
      <c r="A15" s="34" t="s">
        <v>40</v>
      </c>
      <c r="B15" s="5"/>
      <c r="C15" s="5"/>
      <c r="D15" s="5"/>
      <c r="E15" s="5"/>
      <c r="F15" s="5"/>
      <c r="G15" s="5"/>
      <c r="H15" s="5"/>
      <c r="I15" s="5"/>
      <c r="J15" s="5"/>
      <c r="K15" s="5"/>
      <c r="L15" s="5"/>
      <c r="M15" s="5"/>
    </row>
    <row r="16" spans="1:13" ht="44.25" customHeight="1">
      <c r="A16" s="289" t="s">
        <v>41</v>
      </c>
      <c r="B16" s="289"/>
      <c r="C16" s="289"/>
      <c r="D16" s="289"/>
      <c r="E16" s="289"/>
      <c r="F16" s="289"/>
      <c r="G16" s="5"/>
      <c r="H16" s="5"/>
      <c r="I16" s="5"/>
      <c r="J16" s="5"/>
      <c r="K16" s="5"/>
      <c r="L16" s="5"/>
      <c r="M16" s="5"/>
    </row>
    <row r="17" spans="1:13" ht="18">
      <c r="A17" s="5"/>
      <c r="B17" s="5"/>
      <c r="C17" s="5"/>
      <c r="D17" s="5"/>
      <c r="E17" s="5"/>
      <c r="F17" s="5"/>
      <c r="G17" s="5"/>
      <c r="H17" s="5"/>
      <c r="I17" s="5"/>
      <c r="J17" s="5"/>
      <c r="K17" s="5"/>
      <c r="L17" s="5"/>
      <c r="M17" s="5"/>
    </row>
  </sheetData>
  <mergeCells count="11">
    <mergeCell ref="A13:F13"/>
    <mergeCell ref="A16:F16"/>
    <mergeCell ref="A1:E1"/>
    <mergeCell ref="A2:E2"/>
    <mergeCell ref="A3:E3"/>
    <mergeCell ref="A5:F5"/>
    <mergeCell ref="A7:A8"/>
    <mergeCell ref="B7:B8"/>
    <mergeCell ref="C7:C8"/>
    <mergeCell ref="D7:D8"/>
    <mergeCell ref="E7:E8"/>
  </mergeCells>
  <printOptions horizontalCentered="1" verticalCentered="1"/>
  <pageMargins left="0.45" right="0.45" top="0.5" bottom="0.5" header="0.3" footer="0.3"/>
  <pageSetup paperSize="9" orientation="landscape"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4"/>
  <sheetViews>
    <sheetView workbookViewId="0">
      <selection activeCell="C41" sqref="C41"/>
    </sheetView>
  </sheetViews>
  <sheetFormatPr defaultColWidth="14.5703125" defaultRowHeight="14.25"/>
  <cols>
    <col min="1" max="1" width="4.140625" style="140" bestFit="1" customWidth="1"/>
    <col min="2" max="2" width="11.28515625" style="140" customWidth="1"/>
    <col min="3" max="3" width="18.5703125" style="140" customWidth="1"/>
    <col min="4" max="4" width="15.140625" style="140" customWidth="1"/>
    <col min="5" max="5" width="16.7109375" style="140" customWidth="1"/>
    <col min="6" max="6" width="17.7109375" style="140" customWidth="1"/>
    <col min="7" max="7" width="3.5703125" style="140" customWidth="1"/>
    <col min="8" max="8" width="14.85546875" style="140" customWidth="1"/>
    <col min="9" max="256" width="14.5703125" style="140"/>
    <col min="257" max="257" width="4.140625" style="140" bestFit="1" customWidth="1"/>
    <col min="258" max="258" width="11.28515625" style="140" customWidth="1"/>
    <col min="259" max="259" width="18.5703125" style="140" customWidth="1"/>
    <col min="260" max="260" width="15.140625" style="140" customWidth="1"/>
    <col min="261" max="261" width="16.7109375" style="140" customWidth="1"/>
    <col min="262" max="262" width="17.7109375" style="140" customWidth="1"/>
    <col min="263" max="263" width="3.5703125" style="140" customWidth="1"/>
    <col min="264" max="264" width="14.85546875" style="140" customWidth="1"/>
    <col min="265" max="512" width="14.5703125" style="140"/>
    <col min="513" max="513" width="4.140625" style="140" bestFit="1" customWidth="1"/>
    <col min="514" max="514" width="11.28515625" style="140" customWidth="1"/>
    <col min="515" max="515" width="18.5703125" style="140" customWidth="1"/>
    <col min="516" max="516" width="15.140625" style="140" customWidth="1"/>
    <col min="517" max="517" width="16.7109375" style="140" customWidth="1"/>
    <col min="518" max="518" width="17.7109375" style="140" customWidth="1"/>
    <col min="519" max="519" width="3.5703125" style="140" customWidth="1"/>
    <col min="520" max="520" width="14.85546875" style="140" customWidth="1"/>
    <col min="521" max="768" width="14.5703125" style="140"/>
    <col min="769" max="769" width="4.140625" style="140" bestFit="1" customWidth="1"/>
    <col min="770" max="770" width="11.28515625" style="140" customWidth="1"/>
    <col min="771" max="771" width="18.5703125" style="140" customWidth="1"/>
    <col min="772" max="772" width="15.140625" style="140" customWidth="1"/>
    <col min="773" max="773" width="16.7109375" style="140" customWidth="1"/>
    <col min="774" max="774" width="17.7109375" style="140" customWidth="1"/>
    <col min="775" max="775" width="3.5703125" style="140" customWidth="1"/>
    <col min="776" max="776" width="14.85546875" style="140" customWidth="1"/>
    <col min="777" max="1024" width="14.5703125" style="140"/>
    <col min="1025" max="1025" width="4.140625" style="140" bestFit="1" customWidth="1"/>
    <col min="1026" max="1026" width="11.28515625" style="140" customWidth="1"/>
    <col min="1027" max="1027" width="18.5703125" style="140" customWidth="1"/>
    <col min="1028" max="1028" width="15.140625" style="140" customWidth="1"/>
    <col min="1029" max="1029" width="16.7109375" style="140" customWidth="1"/>
    <col min="1030" max="1030" width="17.7109375" style="140" customWidth="1"/>
    <col min="1031" max="1031" width="3.5703125" style="140" customWidth="1"/>
    <col min="1032" max="1032" width="14.85546875" style="140" customWidth="1"/>
    <col min="1033" max="1280" width="14.5703125" style="140"/>
    <col min="1281" max="1281" width="4.140625" style="140" bestFit="1" customWidth="1"/>
    <col min="1282" max="1282" width="11.28515625" style="140" customWidth="1"/>
    <col min="1283" max="1283" width="18.5703125" style="140" customWidth="1"/>
    <col min="1284" max="1284" width="15.140625" style="140" customWidth="1"/>
    <col min="1285" max="1285" width="16.7109375" style="140" customWidth="1"/>
    <col min="1286" max="1286" width="17.7109375" style="140" customWidth="1"/>
    <col min="1287" max="1287" width="3.5703125" style="140" customWidth="1"/>
    <col min="1288" max="1288" width="14.85546875" style="140" customWidth="1"/>
    <col min="1289" max="1536" width="14.5703125" style="140"/>
    <col min="1537" max="1537" width="4.140625" style="140" bestFit="1" customWidth="1"/>
    <col min="1538" max="1538" width="11.28515625" style="140" customWidth="1"/>
    <col min="1539" max="1539" width="18.5703125" style="140" customWidth="1"/>
    <col min="1540" max="1540" width="15.140625" style="140" customWidth="1"/>
    <col min="1541" max="1541" width="16.7109375" style="140" customWidth="1"/>
    <col min="1542" max="1542" width="17.7109375" style="140" customWidth="1"/>
    <col min="1543" max="1543" width="3.5703125" style="140" customWidth="1"/>
    <col min="1544" max="1544" width="14.85546875" style="140" customWidth="1"/>
    <col min="1545" max="1792" width="14.5703125" style="140"/>
    <col min="1793" max="1793" width="4.140625" style="140" bestFit="1" customWidth="1"/>
    <col min="1794" max="1794" width="11.28515625" style="140" customWidth="1"/>
    <col min="1795" max="1795" width="18.5703125" style="140" customWidth="1"/>
    <col min="1796" max="1796" width="15.140625" style="140" customWidth="1"/>
    <col min="1797" max="1797" width="16.7109375" style="140" customWidth="1"/>
    <col min="1798" max="1798" width="17.7109375" style="140" customWidth="1"/>
    <col min="1799" max="1799" width="3.5703125" style="140" customWidth="1"/>
    <col min="1800" max="1800" width="14.85546875" style="140" customWidth="1"/>
    <col min="1801" max="2048" width="14.5703125" style="140"/>
    <col min="2049" max="2049" width="4.140625" style="140" bestFit="1" customWidth="1"/>
    <col min="2050" max="2050" width="11.28515625" style="140" customWidth="1"/>
    <col min="2051" max="2051" width="18.5703125" style="140" customWidth="1"/>
    <col min="2052" max="2052" width="15.140625" style="140" customWidth="1"/>
    <col min="2053" max="2053" width="16.7109375" style="140" customWidth="1"/>
    <col min="2054" max="2054" width="17.7109375" style="140" customWidth="1"/>
    <col min="2055" max="2055" width="3.5703125" style="140" customWidth="1"/>
    <col min="2056" max="2056" width="14.85546875" style="140" customWidth="1"/>
    <col min="2057" max="2304" width="14.5703125" style="140"/>
    <col min="2305" max="2305" width="4.140625" style="140" bestFit="1" customWidth="1"/>
    <col min="2306" max="2306" width="11.28515625" style="140" customWidth="1"/>
    <col min="2307" max="2307" width="18.5703125" style="140" customWidth="1"/>
    <col min="2308" max="2308" width="15.140625" style="140" customWidth="1"/>
    <col min="2309" max="2309" width="16.7109375" style="140" customWidth="1"/>
    <col min="2310" max="2310" width="17.7109375" style="140" customWidth="1"/>
    <col min="2311" max="2311" width="3.5703125" style="140" customWidth="1"/>
    <col min="2312" max="2312" width="14.85546875" style="140" customWidth="1"/>
    <col min="2313" max="2560" width="14.5703125" style="140"/>
    <col min="2561" max="2561" width="4.140625" style="140" bestFit="1" customWidth="1"/>
    <col min="2562" max="2562" width="11.28515625" style="140" customWidth="1"/>
    <col min="2563" max="2563" width="18.5703125" style="140" customWidth="1"/>
    <col min="2564" max="2564" width="15.140625" style="140" customWidth="1"/>
    <col min="2565" max="2565" width="16.7109375" style="140" customWidth="1"/>
    <col min="2566" max="2566" width="17.7109375" style="140" customWidth="1"/>
    <col min="2567" max="2567" width="3.5703125" style="140" customWidth="1"/>
    <col min="2568" max="2568" width="14.85546875" style="140" customWidth="1"/>
    <col min="2569" max="2816" width="14.5703125" style="140"/>
    <col min="2817" max="2817" width="4.140625" style="140" bestFit="1" customWidth="1"/>
    <col min="2818" max="2818" width="11.28515625" style="140" customWidth="1"/>
    <col min="2819" max="2819" width="18.5703125" style="140" customWidth="1"/>
    <col min="2820" max="2820" width="15.140625" style="140" customWidth="1"/>
    <col min="2821" max="2821" width="16.7109375" style="140" customWidth="1"/>
    <col min="2822" max="2822" width="17.7109375" style="140" customWidth="1"/>
    <col min="2823" max="2823" width="3.5703125" style="140" customWidth="1"/>
    <col min="2824" max="2824" width="14.85546875" style="140" customWidth="1"/>
    <col min="2825" max="3072" width="14.5703125" style="140"/>
    <col min="3073" max="3073" width="4.140625" style="140" bestFit="1" customWidth="1"/>
    <col min="3074" max="3074" width="11.28515625" style="140" customWidth="1"/>
    <col min="3075" max="3075" width="18.5703125" style="140" customWidth="1"/>
    <col min="3076" max="3076" width="15.140625" style="140" customWidth="1"/>
    <col min="3077" max="3077" width="16.7109375" style="140" customWidth="1"/>
    <col min="3078" max="3078" width="17.7109375" style="140" customWidth="1"/>
    <col min="3079" max="3079" width="3.5703125" style="140" customWidth="1"/>
    <col min="3080" max="3080" width="14.85546875" style="140" customWidth="1"/>
    <col min="3081" max="3328" width="14.5703125" style="140"/>
    <col min="3329" max="3329" width="4.140625" style="140" bestFit="1" customWidth="1"/>
    <col min="3330" max="3330" width="11.28515625" style="140" customWidth="1"/>
    <col min="3331" max="3331" width="18.5703125" style="140" customWidth="1"/>
    <col min="3332" max="3332" width="15.140625" style="140" customWidth="1"/>
    <col min="3333" max="3333" width="16.7109375" style="140" customWidth="1"/>
    <col min="3334" max="3334" width="17.7109375" style="140" customWidth="1"/>
    <col min="3335" max="3335" width="3.5703125" style="140" customWidth="1"/>
    <col min="3336" max="3336" width="14.85546875" style="140" customWidth="1"/>
    <col min="3337" max="3584" width="14.5703125" style="140"/>
    <col min="3585" max="3585" width="4.140625" style="140" bestFit="1" customWidth="1"/>
    <col min="3586" max="3586" width="11.28515625" style="140" customWidth="1"/>
    <col min="3587" max="3587" width="18.5703125" style="140" customWidth="1"/>
    <col min="3588" max="3588" width="15.140625" style="140" customWidth="1"/>
    <col min="3589" max="3589" width="16.7109375" style="140" customWidth="1"/>
    <col min="3590" max="3590" width="17.7109375" style="140" customWidth="1"/>
    <col min="3591" max="3591" width="3.5703125" style="140" customWidth="1"/>
    <col min="3592" max="3592" width="14.85546875" style="140" customWidth="1"/>
    <col min="3593" max="3840" width="14.5703125" style="140"/>
    <col min="3841" max="3841" width="4.140625" style="140" bestFit="1" customWidth="1"/>
    <col min="3842" max="3842" width="11.28515625" style="140" customWidth="1"/>
    <col min="3843" max="3843" width="18.5703125" style="140" customWidth="1"/>
    <col min="3844" max="3844" width="15.140625" style="140" customWidth="1"/>
    <col min="3845" max="3845" width="16.7109375" style="140" customWidth="1"/>
    <col min="3846" max="3846" width="17.7109375" style="140" customWidth="1"/>
    <col min="3847" max="3847" width="3.5703125" style="140" customWidth="1"/>
    <col min="3848" max="3848" width="14.85546875" style="140" customWidth="1"/>
    <col min="3849" max="4096" width="14.5703125" style="140"/>
    <col min="4097" max="4097" width="4.140625" style="140" bestFit="1" customWidth="1"/>
    <col min="4098" max="4098" width="11.28515625" style="140" customWidth="1"/>
    <col min="4099" max="4099" width="18.5703125" style="140" customWidth="1"/>
    <col min="4100" max="4100" width="15.140625" style="140" customWidth="1"/>
    <col min="4101" max="4101" width="16.7109375" style="140" customWidth="1"/>
    <col min="4102" max="4102" width="17.7109375" style="140" customWidth="1"/>
    <col min="4103" max="4103" width="3.5703125" style="140" customWidth="1"/>
    <col min="4104" max="4104" width="14.85546875" style="140" customWidth="1"/>
    <col min="4105" max="4352" width="14.5703125" style="140"/>
    <col min="4353" max="4353" width="4.140625" style="140" bestFit="1" customWidth="1"/>
    <col min="4354" max="4354" width="11.28515625" style="140" customWidth="1"/>
    <col min="4355" max="4355" width="18.5703125" style="140" customWidth="1"/>
    <col min="4356" max="4356" width="15.140625" style="140" customWidth="1"/>
    <col min="4357" max="4357" width="16.7109375" style="140" customWidth="1"/>
    <col min="4358" max="4358" width="17.7109375" style="140" customWidth="1"/>
    <col min="4359" max="4359" width="3.5703125" style="140" customWidth="1"/>
    <col min="4360" max="4360" width="14.85546875" style="140" customWidth="1"/>
    <col min="4361" max="4608" width="14.5703125" style="140"/>
    <col min="4609" max="4609" width="4.140625" style="140" bestFit="1" customWidth="1"/>
    <col min="4610" max="4610" width="11.28515625" style="140" customWidth="1"/>
    <col min="4611" max="4611" width="18.5703125" style="140" customWidth="1"/>
    <col min="4612" max="4612" width="15.140625" style="140" customWidth="1"/>
    <col min="4613" max="4613" width="16.7109375" style="140" customWidth="1"/>
    <col min="4614" max="4614" width="17.7109375" style="140" customWidth="1"/>
    <col min="4615" max="4615" width="3.5703125" style="140" customWidth="1"/>
    <col min="4616" max="4616" width="14.85546875" style="140" customWidth="1"/>
    <col min="4617" max="4864" width="14.5703125" style="140"/>
    <col min="4865" max="4865" width="4.140625" style="140" bestFit="1" customWidth="1"/>
    <col min="4866" max="4866" width="11.28515625" style="140" customWidth="1"/>
    <col min="4867" max="4867" width="18.5703125" style="140" customWidth="1"/>
    <col min="4868" max="4868" width="15.140625" style="140" customWidth="1"/>
    <col min="4869" max="4869" width="16.7109375" style="140" customWidth="1"/>
    <col min="4870" max="4870" width="17.7109375" style="140" customWidth="1"/>
    <col min="4871" max="4871" width="3.5703125" style="140" customWidth="1"/>
    <col min="4872" max="4872" width="14.85546875" style="140" customWidth="1"/>
    <col min="4873" max="5120" width="14.5703125" style="140"/>
    <col min="5121" max="5121" width="4.140625" style="140" bestFit="1" customWidth="1"/>
    <col min="5122" max="5122" width="11.28515625" style="140" customWidth="1"/>
    <col min="5123" max="5123" width="18.5703125" style="140" customWidth="1"/>
    <col min="5124" max="5124" width="15.140625" style="140" customWidth="1"/>
    <col min="5125" max="5125" width="16.7109375" style="140" customWidth="1"/>
    <col min="5126" max="5126" width="17.7109375" style="140" customWidth="1"/>
    <col min="5127" max="5127" width="3.5703125" style="140" customWidth="1"/>
    <col min="5128" max="5128" width="14.85546875" style="140" customWidth="1"/>
    <col min="5129" max="5376" width="14.5703125" style="140"/>
    <col min="5377" max="5377" width="4.140625" style="140" bestFit="1" customWidth="1"/>
    <col min="5378" max="5378" width="11.28515625" style="140" customWidth="1"/>
    <col min="5379" max="5379" width="18.5703125" style="140" customWidth="1"/>
    <col min="5380" max="5380" width="15.140625" style="140" customWidth="1"/>
    <col min="5381" max="5381" width="16.7109375" style="140" customWidth="1"/>
    <col min="5382" max="5382" width="17.7109375" style="140" customWidth="1"/>
    <col min="5383" max="5383" width="3.5703125" style="140" customWidth="1"/>
    <col min="5384" max="5384" width="14.85546875" style="140" customWidth="1"/>
    <col min="5385" max="5632" width="14.5703125" style="140"/>
    <col min="5633" max="5633" width="4.140625" style="140" bestFit="1" customWidth="1"/>
    <col min="5634" max="5634" width="11.28515625" style="140" customWidth="1"/>
    <col min="5635" max="5635" width="18.5703125" style="140" customWidth="1"/>
    <col min="5636" max="5636" width="15.140625" style="140" customWidth="1"/>
    <col min="5637" max="5637" width="16.7109375" style="140" customWidth="1"/>
    <col min="5638" max="5638" width="17.7109375" style="140" customWidth="1"/>
    <col min="5639" max="5639" width="3.5703125" style="140" customWidth="1"/>
    <col min="5640" max="5640" width="14.85546875" style="140" customWidth="1"/>
    <col min="5641" max="5888" width="14.5703125" style="140"/>
    <col min="5889" max="5889" width="4.140625" style="140" bestFit="1" customWidth="1"/>
    <col min="5890" max="5890" width="11.28515625" style="140" customWidth="1"/>
    <col min="5891" max="5891" width="18.5703125" style="140" customWidth="1"/>
    <col min="5892" max="5892" width="15.140625" style="140" customWidth="1"/>
    <col min="5893" max="5893" width="16.7109375" style="140" customWidth="1"/>
    <col min="5894" max="5894" width="17.7109375" style="140" customWidth="1"/>
    <col min="5895" max="5895" width="3.5703125" style="140" customWidth="1"/>
    <col min="5896" max="5896" width="14.85546875" style="140" customWidth="1"/>
    <col min="5897" max="6144" width="14.5703125" style="140"/>
    <col min="6145" max="6145" width="4.140625" style="140" bestFit="1" customWidth="1"/>
    <col min="6146" max="6146" width="11.28515625" style="140" customWidth="1"/>
    <col min="6147" max="6147" width="18.5703125" style="140" customWidth="1"/>
    <col min="6148" max="6148" width="15.140625" style="140" customWidth="1"/>
    <col min="6149" max="6149" width="16.7109375" style="140" customWidth="1"/>
    <col min="6150" max="6150" width="17.7109375" style="140" customWidth="1"/>
    <col min="6151" max="6151" width="3.5703125" style="140" customWidth="1"/>
    <col min="6152" max="6152" width="14.85546875" style="140" customWidth="1"/>
    <col min="6153" max="6400" width="14.5703125" style="140"/>
    <col min="6401" max="6401" width="4.140625" style="140" bestFit="1" customWidth="1"/>
    <col min="6402" max="6402" width="11.28515625" style="140" customWidth="1"/>
    <col min="6403" max="6403" width="18.5703125" style="140" customWidth="1"/>
    <col min="6404" max="6404" width="15.140625" style="140" customWidth="1"/>
    <col min="6405" max="6405" width="16.7109375" style="140" customWidth="1"/>
    <col min="6406" max="6406" width="17.7109375" style="140" customWidth="1"/>
    <col min="6407" max="6407" width="3.5703125" style="140" customWidth="1"/>
    <col min="6408" max="6408" width="14.85546875" style="140" customWidth="1"/>
    <col min="6409" max="6656" width="14.5703125" style="140"/>
    <col min="6657" max="6657" width="4.140625" style="140" bestFit="1" customWidth="1"/>
    <col min="6658" max="6658" width="11.28515625" style="140" customWidth="1"/>
    <col min="6659" max="6659" width="18.5703125" style="140" customWidth="1"/>
    <col min="6660" max="6660" width="15.140625" style="140" customWidth="1"/>
    <col min="6661" max="6661" width="16.7109375" style="140" customWidth="1"/>
    <col min="6662" max="6662" width="17.7109375" style="140" customWidth="1"/>
    <col min="6663" max="6663" width="3.5703125" style="140" customWidth="1"/>
    <col min="6664" max="6664" width="14.85546875" style="140" customWidth="1"/>
    <col min="6665" max="6912" width="14.5703125" style="140"/>
    <col min="6913" max="6913" width="4.140625" style="140" bestFit="1" customWidth="1"/>
    <col min="6914" max="6914" width="11.28515625" style="140" customWidth="1"/>
    <col min="6915" max="6915" width="18.5703125" style="140" customWidth="1"/>
    <col min="6916" max="6916" width="15.140625" style="140" customWidth="1"/>
    <col min="6917" max="6917" width="16.7109375" style="140" customWidth="1"/>
    <col min="6918" max="6918" width="17.7109375" style="140" customWidth="1"/>
    <col min="6919" max="6919" width="3.5703125" style="140" customWidth="1"/>
    <col min="6920" max="6920" width="14.85546875" style="140" customWidth="1"/>
    <col min="6921" max="7168" width="14.5703125" style="140"/>
    <col min="7169" max="7169" width="4.140625" style="140" bestFit="1" customWidth="1"/>
    <col min="7170" max="7170" width="11.28515625" style="140" customWidth="1"/>
    <col min="7171" max="7171" width="18.5703125" style="140" customWidth="1"/>
    <col min="7172" max="7172" width="15.140625" style="140" customWidth="1"/>
    <col min="7173" max="7173" width="16.7109375" style="140" customWidth="1"/>
    <col min="7174" max="7174" width="17.7109375" style="140" customWidth="1"/>
    <col min="7175" max="7175" width="3.5703125" style="140" customWidth="1"/>
    <col min="7176" max="7176" width="14.85546875" style="140" customWidth="1"/>
    <col min="7177" max="7424" width="14.5703125" style="140"/>
    <col min="7425" max="7425" width="4.140625" style="140" bestFit="1" customWidth="1"/>
    <col min="7426" max="7426" width="11.28515625" style="140" customWidth="1"/>
    <col min="7427" max="7427" width="18.5703125" style="140" customWidth="1"/>
    <col min="7428" max="7428" width="15.140625" style="140" customWidth="1"/>
    <col min="7429" max="7429" width="16.7109375" style="140" customWidth="1"/>
    <col min="7430" max="7430" width="17.7109375" style="140" customWidth="1"/>
    <col min="7431" max="7431" width="3.5703125" style="140" customWidth="1"/>
    <col min="7432" max="7432" width="14.85546875" style="140" customWidth="1"/>
    <col min="7433" max="7680" width="14.5703125" style="140"/>
    <col min="7681" max="7681" width="4.140625" style="140" bestFit="1" customWidth="1"/>
    <col min="7682" max="7682" width="11.28515625" style="140" customWidth="1"/>
    <col min="7683" max="7683" width="18.5703125" style="140" customWidth="1"/>
    <col min="7684" max="7684" width="15.140625" style="140" customWidth="1"/>
    <col min="7685" max="7685" width="16.7109375" style="140" customWidth="1"/>
    <col min="7686" max="7686" width="17.7109375" style="140" customWidth="1"/>
    <col min="7687" max="7687" width="3.5703125" style="140" customWidth="1"/>
    <col min="7688" max="7688" width="14.85546875" style="140" customWidth="1"/>
    <col min="7689" max="7936" width="14.5703125" style="140"/>
    <col min="7937" max="7937" width="4.140625" style="140" bestFit="1" customWidth="1"/>
    <col min="7938" max="7938" width="11.28515625" style="140" customWidth="1"/>
    <col min="7939" max="7939" width="18.5703125" style="140" customWidth="1"/>
    <col min="7940" max="7940" width="15.140625" style="140" customWidth="1"/>
    <col min="7941" max="7941" width="16.7109375" style="140" customWidth="1"/>
    <col min="7942" max="7942" width="17.7109375" style="140" customWidth="1"/>
    <col min="7943" max="7943" width="3.5703125" style="140" customWidth="1"/>
    <col min="7944" max="7944" width="14.85546875" style="140" customWidth="1"/>
    <col min="7945" max="8192" width="14.5703125" style="140"/>
    <col min="8193" max="8193" width="4.140625" style="140" bestFit="1" customWidth="1"/>
    <col min="8194" max="8194" width="11.28515625" style="140" customWidth="1"/>
    <col min="8195" max="8195" width="18.5703125" style="140" customWidth="1"/>
    <col min="8196" max="8196" width="15.140625" style="140" customWidth="1"/>
    <col min="8197" max="8197" width="16.7109375" style="140" customWidth="1"/>
    <col min="8198" max="8198" width="17.7109375" style="140" customWidth="1"/>
    <col min="8199" max="8199" width="3.5703125" style="140" customWidth="1"/>
    <col min="8200" max="8200" width="14.85546875" style="140" customWidth="1"/>
    <col min="8201" max="8448" width="14.5703125" style="140"/>
    <col min="8449" max="8449" width="4.140625" style="140" bestFit="1" customWidth="1"/>
    <col min="8450" max="8450" width="11.28515625" style="140" customWidth="1"/>
    <col min="8451" max="8451" width="18.5703125" style="140" customWidth="1"/>
    <col min="8452" max="8452" width="15.140625" style="140" customWidth="1"/>
    <col min="8453" max="8453" width="16.7109375" style="140" customWidth="1"/>
    <col min="8454" max="8454" width="17.7109375" style="140" customWidth="1"/>
    <col min="8455" max="8455" width="3.5703125" style="140" customWidth="1"/>
    <col min="8456" max="8456" width="14.85546875" style="140" customWidth="1"/>
    <col min="8457" max="8704" width="14.5703125" style="140"/>
    <col min="8705" max="8705" width="4.140625" style="140" bestFit="1" customWidth="1"/>
    <col min="8706" max="8706" width="11.28515625" style="140" customWidth="1"/>
    <col min="8707" max="8707" width="18.5703125" style="140" customWidth="1"/>
    <col min="8708" max="8708" width="15.140625" style="140" customWidth="1"/>
    <col min="8709" max="8709" width="16.7109375" style="140" customWidth="1"/>
    <col min="8710" max="8710" width="17.7109375" style="140" customWidth="1"/>
    <col min="8711" max="8711" width="3.5703125" style="140" customWidth="1"/>
    <col min="8712" max="8712" width="14.85546875" style="140" customWidth="1"/>
    <col min="8713" max="8960" width="14.5703125" style="140"/>
    <col min="8961" max="8961" width="4.140625" style="140" bestFit="1" customWidth="1"/>
    <col min="8962" max="8962" width="11.28515625" style="140" customWidth="1"/>
    <col min="8963" max="8963" width="18.5703125" style="140" customWidth="1"/>
    <col min="8964" max="8964" width="15.140625" style="140" customWidth="1"/>
    <col min="8965" max="8965" width="16.7109375" style="140" customWidth="1"/>
    <col min="8966" max="8966" width="17.7109375" style="140" customWidth="1"/>
    <col min="8967" max="8967" width="3.5703125" style="140" customWidth="1"/>
    <col min="8968" max="8968" width="14.85546875" style="140" customWidth="1"/>
    <col min="8969" max="9216" width="14.5703125" style="140"/>
    <col min="9217" max="9217" width="4.140625" style="140" bestFit="1" customWidth="1"/>
    <col min="9218" max="9218" width="11.28515625" style="140" customWidth="1"/>
    <col min="9219" max="9219" width="18.5703125" style="140" customWidth="1"/>
    <col min="9220" max="9220" width="15.140625" style="140" customWidth="1"/>
    <col min="9221" max="9221" width="16.7109375" style="140" customWidth="1"/>
    <col min="9222" max="9222" width="17.7109375" style="140" customWidth="1"/>
    <col min="9223" max="9223" width="3.5703125" style="140" customWidth="1"/>
    <col min="9224" max="9224" width="14.85546875" style="140" customWidth="1"/>
    <col min="9225" max="9472" width="14.5703125" style="140"/>
    <col min="9473" max="9473" width="4.140625" style="140" bestFit="1" customWidth="1"/>
    <col min="9474" max="9474" width="11.28515625" style="140" customWidth="1"/>
    <col min="9475" max="9475" width="18.5703125" style="140" customWidth="1"/>
    <col min="9476" max="9476" width="15.140625" style="140" customWidth="1"/>
    <col min="9477" max="9477" width="16.7109375" style="140" customWidth="1"/>
    <col min="9478" max="9478" width="17.7109375" style="140" customWidth="1"/>
    <col min="9479" max="9479" width="3.5703125" style="140" customWidth="1"/>
    <col min="9480" max="9480" width="14.85546875" style="140" customWidth="1"/>
    <col min="9481" max="9728" width="14.5703125" style="140"/>
    <col min="9729" max="9729" width="4.140625" style="140" bestFit="1" customWidth="1"/>
    <col min="9730" max="9730" width="11.28515625" style="140" customWidth="1"/>
    <col min="9731" max="9731" width="18.5703125" style="140" customWidth="1"/>
    <col min="9732" max="9732" width="15.140625" style="140" customWidth="1"/>
    <col min="9733" max="9733" width="16.7109375" style="140" customWidth="1"/>
    <col min="9734" max="9734" width="17.7109375" style="140" customWidth="1"/>
    <col min="9735" max="9735" width="3.5703125" style="140" customWidth="1"/>
    <col min="9736" max="9736" width="14.85546875" style="140" customWidth="1"/>
    <col min="9737" max="9984" width="14.5703125" style="140"/>
    <col min="9985" max="9985" width="4.140625" style="140" bestFit="1" customWidth="1"/>
    <col min="9986" max="9986" width="11.28515625" style="140" customWidth="1"/>
    <col min="9987" max="9987" width="18.5703125" style="140" customWidth="1"/>
    <col min="9988" max="9988" width="15.140625" style="140" customWidth="1"/>
    <col min="9989" max="9989" width="16.7109375" style="140" customWidth="1"/>
    <col min="9990" max="9990" width="17.7109375" style="140" customWidth="1"/>
    <col min="9991" max="9991" width="3.5703125" style="140" customWidth="1"/>
    <col min="9992" max="9992" width="14.85546875" style="140" customWidth="1"/>
    <col min="9993" max="10240" width="14.5703125" style="140"/>
    <col min="10241" max="10241" width="4.140625" style="140" bestFit="1" customWidth="1"/>
    <col min="10242" max="10242" width="11.28515625" style="140" customWidth="1"/>
    <col min="10243" max="10243" width="18.5703125" style="140" customWidth="1"/>
    <col min="10244" max="10244" width="15.140625" style="140" customWidth="1"/>
    <col min="10245" max="10245" width="16.7109375" style="140" customWidth="1"/>
    <col min="10246" max="10246" width="17.7109375" style="140" customWidth="1"/>
    <col min="10247" max="10247" width="3.5703125" style="140" customWidth="1"/>
    <col min="10248" max="10248" width="14.85546875" style="140" customWidth="1"/>
    <col min="10249" max="10496" width="14.5703125" style="140"/>
    <col min="10497" max="10497" width="4.140625" style="140" bestFit="1" customWidth="1"/>
    <col min="10498" max="10498" width="11.28515625" style="140" customWidth="1"/>
    <col min="10499" max="10499" width="18.5703125" style="140" customWidth="1"/>
    <col min="10500" max="10500" width="15.140625" style="140" customWidth="1"/>
    <col min="10501" max="10501" width="16.7109375" style="140" customWidth="1"/>
    <col min="10502" max="10502" width="17.7109375" style="140" customWidth="1"/>
    <col min="10503" max="10503" width="3.5703125" style="140" customWidth="1"/>
    <col min="10504" max="10504" width="14.85546875" style="140" customWidth="1"/>
    <col min="10505" max="10752" width="14.5703125" style="140"/>
    <col min="10753" max="10753" width="4.140625" style="140" bestFit="1" customWidth="1"/>
    <col min="10754" max="10754" width="11.28515625" style="140" customWidth="1"/>
    <col min="10755" max="10755" width="18.5703125" style="140" customWidth="1"/>
    <col min="10756" max="10756" width="15.140625" style="140" customWidth="1"/>
    <col min="10757" max="10757" width="16.7109375" style="140" customWidth="1"/>
    <col min="10758" max="10758" width="17.7109375" style="140" customWidth="1"/>
    <col min="10759" max="10759" width="3.5703125" style="140" customWidth="1"/>
    <col min="10760" max="10760" width="14.85546875" style="140" customWidth="1"/>
    <col min="10761" max="11008" width="14.5703125" style="140"/>
    <col min="11009" max="11009" width="4.140625" style="140" bestFit="1" customWidth="1"/>
    <col min="11010" max="11010" width="11.28515625" style="140" customWidth="1"/>
    <col min="11011" max="11011" width="18.5703125" style="140" customWidth="1"/>
    <col min="11012" max="11012" width="15.140625" style="140" customWidth="1"/>
    <col min="11013" max="11013" width="16.7109375" style="140" customWidth="1"/>
    <col min="11014" max="11014" width="17.7109375" style="140" customWidth="1"/>
    <col min="11015" max="11015" width="3.5703125" style="140" customWidth="1"/>
    <col min="11016" max="11016" width="14.85546875" style="140" customWidth="1"/>
    <col min="11017" max="11264" width="14.5703125" style="140"/>
    <col min="11265" max="11265" width="4.140625" style="140" bestFit="1" customWidth="1"/>
    <col min="11266" max="11266" width="11.28515625" style="140" customWidth="1"/>
    <col min="11267" max="11267" width="18.5703125" style="140" customWidth="1"/>
    <col min="11268" max="11268" width="15.140625" style="140" customWidth="1"/>
    <col min="11269" max="11269" width="16.7109375" style="140" customWidth="1"/>
    <col min="11270" max="11270" width="17.7109375" style="140" customWidth="1"/>
    <col min="11271" max="11271" width="3.5703125" style="140" customWidth="1"/>
    <col min="11272" max="11272" width="14.85546875" style="140" customWidth="1"/>
    <col min="11273" max="11520" width="14.5703125" style="140"/>
    <col min="11521" max="11521" width="4.140625" style="140" bestFit="1" customWidth="1"/>
    <col min="11522" max="11522" width="11.28515625" style="140" customWidth="1"/>
    <col min="11523" max="11523" width="18.5703125" style="140" customWidth="1"/>
    <col min="11524" max="11524" width="15.140625" style="140" customWidth="1"/>
    <col min="11525" max="11525" width="16.7109375" style="140" customWidth="1"/>
    <col min="11526" max="11526" width="17.7109375" style="140" customWidth="1"/>
    <col min="11527" max="11527" width="3.5703125" style="140" customWidth="1"/>
    <col min="11528" max="11528" width="14.85546875" style="140" customWidth="1"/>
    <col min="11529" max="11776" width="14.5703125" style="140"/>
    <col min="11777" max="11777" width="4.140625" style="140" bestFit="1" customWidth="1"/>
    <col min="11778" max="11778" width="11.28515625" style="140" customWidth="1"/>
    <col min="11779" max="11779" width="18.5703125" style="140" customWidth="1"/>
    <col min="11780" max="11780" width="15.140625" style="140" customWidth="1"/>
    <col min="11781" max="11781" width="16.7109375" style="140" customWidth="1"/>
    <col min="11782" max="11782" width="17.7109375" style="140" customWidth="1"/>
    <col min="11783" max="11783" width="3.5703125" style="140" customWidth="1"/>
    <col min="11784" max="11784" width="14.85546875" style="140" customWidth="1"/>
    <col min="11785" max="12032" width="14.5703125" style="140"/>
    <col min="12033" max="12033" width="4.140625" style="140" bestFit="1" customWidth="1"/>
    <col min="12034" max="12034" width="11.28515625" style="140" customWidth="1"/>
    <col min="12035" max="12035" width="18.5703125" style="140" customWidth="1"/>
    <col min="12036" max="12036" width="15.140625" style="140" customWidth="1"/>
    <col min="12037" max="12037" width="16.7109375" style="140" customWidth="1"/>
    <col min="12038" max="12038" width="17.7109375" style="140" customWidth="1"/>
    <col min="12039" max="12039" width="3.5703125" style="140" customWidth="1"/>
    <col min="12040" max="12040" width="14.85546875" style="140" customWidth="1"/>
    <col min="12041" max="12288" width="14.5703125" style="140"/>
    <col min="12289" max="12289" width="4.140625" style="140" bestFit="1" customWidth="1"/>
    <col min="12290" max="12290" width="11.28515625" style="140" customWidth="1"/>
    <col min="12291" max="12291" width="18.5703125" style="140" customWidth="1"/>
    <col min="12292" max="12292" width="15.140625" style="140" customWidth="1"/>
    <col min="12293" max="12293" width="16.7109375" style="140" customWidth="1"/>
    <col min="12294" max="12294" width="17.7109375" style="140" customWidth="1"/>
    <col min="12295" max="12295" width="3.5703125" style="140" customWidth="1"/>
    <col min="12296" max="12296" width="14.85546875" style="140" customWidth="1"/>
    <col min="12297" max="12544" width="14.5703125" style="140"/>
    <col min="12545" max="12545" width="4.140625" style="140" bestFit="1" customWidth="1"/>
    <col min="12546" max="12546" width="11.28515625" style="140" customWidth="1"/>
    <col min="12547" max="12547" width="18.5703125" style="140" customWidth="1"/>
    <col min="12548" max="12548" width="15.140625" style="140" customWidth="1"/>
    <col min="12549" max="12549" width="16.7109375" style="140" customWidth="1"/>
    <col min="12550" max="12550" width="17.7109375" style="140" customWidth="1"/>
    <col min="12551" max="12551" width="3.5703125" style="140" customWidth="1"/>
    <col min="12552" max="12552" width="14.85546875" style="140" customWidth="1"/>
    <col min="12553" max="12800" width="14.5703125" style="140"/>
    <col min="12801" max="12801" width="4.140625" style="140" bestFit="1" customWidth="1"/>
    <col min="12802" max="12802" width="11.28515625" style="140" customWidth="1"/>
    <col min="12803" max="12803" width="18.5703125" style="140" customWidth="1"/>
    <col min="12804" max="12804" width="15.140625" style="140" customWidth="1"/>
    <col min="12805" max="12805" width="16.7109375" style="140" customWidth="1"/>
    <col min="12806" max="12806" width="17.7109375" style="140" customWidth="1"/>
    <col min="12807" max="12807" width="3.5703125" style="140" customWidth="1"/>
    <col min="12808" max="12808" width="14.85546875" style="140" customWidth="1"/>
    <col min="12809" max="13056" width="14.5703125" style="140"/>
    <col min="13057" max="13057" width="4.140625" style="140" bestFit="1" customWidth="1"/>
    <col min="13058" max="13058" width="11.28515625" style="140" customWidth="1"/>
    <col min="13059" max="13059" width="18.5703125" style="140" customWidth="1"/>
    <col min="13060" max="13060" width="15.140625" style="140" customWidth="1"/>
    <col min="13061" max="13061" width="16.7109375" style="140" customWidth="1"/>
    <col min="13062" max="13062" width="17.7109375" style="140" customWidth="1"/>
    <col min="13063" max="13063" width="3.5703125" style="140" customWidth="1"/>
    <col min="13064" max="13064" width="14.85546875" style="140" customWidth="1"/>
    <col min="13065" max="13312" width="14.5703125" style="140"/>
    <col min="13313" max="13313" width="4.140625" style="140" bestFit="1" customWidth="1"/>
    <col min="13314" max="13314" width="11.28515625" style="140" customWidth="1"/>
    <col min="13315" max="13315" width="18.5703125" style="140" customWidth="1"/>
    <col min="13316" max="13316" width="15.140625" style="140" customWidth="1"/>
    <col min="13317" max="13317" width="16.7109375" style="140" customWidth="1"/>
    <col min="13318" max="13318" width="17.7109375" style="140" customWidth="1"/>
    <col min="13319" max="13319" width="3.5703125" style="140" customWidth="1"/>
    <col min="13320" max="13320" width="14.85546875" style="140" customWidth="1"/>
    <col min="13321" max="13568" width="14.5703125" style="140"/>
    <col min="13569" max="13569" width="4.140625" style="140" bestFit="1" customWidth="1"/>
    <col min="13570" max="13570" width="11.28515625" style="140" customWidth="1"/>
    <col min="13571" max="13571" width="18.5703125" style="140" customWidth="1"/>
    <col min="13572" max="13572" width="15.140625" style="140" customWidth="1"/>
    <col min="13573" max="13573" width="16.7109375" style="140" customWidth="1"/>
    <col min="13574" max="13574" width="17.7109375" style="140" customWidth="1"/>
    <col min="13575" max="13575" width="3.5703125" style="140" customWidth="1"/>
    <col min="13576" max="13576" width="14.85546875" style="140" customWidth="1"/>
    <col min="13577" max="13824" width="14.5703125" style="140"/>
    <col min="13825" max="13825" width="4.140625" style="140" bestFit="1" customWidth="1"/>
    <col min="13826" max="13826" width="11.28515625" style="140" customWidth="1"/>
    <col min="13827" max="13827" width="18.5703125" style="140" customWidth="1"/>
    <col min="13828" max="13828" width="15.140625" style="140" customWidth="1"/>
    <col min="13829" max="13829" width="16.7109375" style="140" customWidth="1"/>
    <col min="13830" max="13830" width="17.7109375" style="140" customWidth="1"/>
    <col min="13831" max="13831" width="3.5703125" style="140" customWidth="1"/>
    <col min="13832" max="13832" width="14.85546875" style="140" customWidth="1"/>
    <col min="13833" max="14080" width="14.5703125" style="140"/>
    <col min="14081" max="14081" width="4.140625" style="140" bestFit="1" customWidth="1"/>
    <col min="14082" max="14082" width="11.28515625" style="140" customWidth="1"/>
    <col min="14083" max="14083" width="18.5703125" style="140" customWidth="1"/>
    <col min="14084" max="14084" width="15.140625" style="140" customWidth="1"/>
    <col min="14085" max="14085" width="16.7109375" style="140" customWidth="1"/>
    <col min="14086" max="14086" width="17.7109375" style="140" customWidth="1"/>
    <col min="14087" max="14087" width="3.5703125" style="140" customWidth="1"/>
    <col min="14088" max="14088" width="14.85546875" style="140" customWidth="1"/>
    <col min="14089" max="14336" width="14.5703125" style="140"/>
    <col min="14337" max="14337" width="4.140625" style="140" bestFit="1" customWidth="1"/>
    <col min="14338" max="14338" width="11.28515625" style="140" customWidth="1"/>
    <col min="14339" max="14339" width="18.5703125" style="140" customWidth="1"/>
    <col min="14340" max="14340" width="15.140625" style="140" customWidth="1"/>
    <col min="14341" max="14341" width="16.7109375" style="140" customWidth="1"/>
    <col min="14342" max="14342" width="17.7109375" style="140" customWidth="1"/>
    <col min="14343" max="14343" width="3.5703125" style="140" customWidth="1"/>
    <col min="14344" max="14344" width="14.85546875" style="140" customWidth="1"/>
    <col min="14345" max="14592" width="14.5703125" style="140"/>
    <col min="14593" max="14593" width="4.140625" style="140" bestFit="1" customWidth="1"/>
    <col min="14594" max="14594" width="11.28515625" style="140" customWidth="1"/>
    <col min="14595" max="14595" width="18.5703125" style="140" customWidth="1"/>
    <col min="14596" max="14596" width="15.140625" style="140" customWidth="1"/>
    <col min="14597" max="14597" width="16.7109375" style="140" customWidth="1"/>
    <col min="14598" max="14598" width="17.7109375" style="140" customWidth="1"/>
    <col min="14599" max="14599" width="3.5703125" style="140" customWidth="1"/>
    <col min="14600" max="14600" width="14.85546875" style="140" customWidth="1"/>
    <col min="14601" max="14848" width="14.5703125" style="140"/>
    <col min="14849" max="14849" width="4.140625" style="140" bestFit="1" customWidth="1"/>
    <col min="14850" max="14850" width="11.28515625" style="140" customWidth="1"/>
    <col min="14851" max="14851" width="18.5703125" style="140" customWidth="1"/>
    <col min="14852" max="14852" width="15.140625" style="140" customWidth="1"/>
    <col min="14853" max="14853" width="16.7109375" style="140" customWidth="1"/>
    <col min="14854" max="14854" width="17.7109375" style="140" customWidth="1"/>
    <col min="14855" max="14855" width="3.5703125" style="140" customWidth="1"/>
    <col min="14856" max="14856" width="14.85546875" style="140" customWidth="1"/>
    <col min="14857" max="15104" width="14.5703125" style="140"/>
    <col min="15105" max="15105" width="4.140625" style="140" bestFit="1" customWidth="1"/>
    <col min="15106" max="15106" width="11.28515625" style="140" customWidth="1"/>
    <col min="15107" max="15107" width="18.5703125" style="140" customWidth="1"/>
    <col min="15108" max="15108" width="15.140625" style="140" customWidth="1"/>
    <col min="15109" max="15109" width="16.7109375" style="140" customWidth="1"/>
    <col min="15110" max="15110" width="17.7109375" style="140" customWidth="1"/>
    <col min="15111" max="15111" width="3.5703125" style="140" customWidth="1"/>
    <col min="15112" max="15112" width="14.85546875" style="140" customWidth="1"/>
    <col min="15113" max="15360" width="14.5703125" style="140"/>
    <col min="15361" max="15361" width="4.140625" style="140" bestFit="1" customWidth="1"/>
    <col min="15362" max="15362" width="11.28515625" style="140" customWidth="1"/>
    <col min="15363" max="15363" width="18.5703125" style="140" customWidth="1"/>
    <col min="15364" max="15364" width="15.140625" style="140" customWidth="1"/>
    <col min="15365" max="15365" width="16.7109375" style="140" customWidth="1"/>
    <col min="15366" max="15366" width="17.7109375" style="140" customWidth="1"/>
    <col min="15367" max="15367" width="3.5703125" style="140" customWidth="1"/>
    <col min="15368" max="15368" width="14.85546875" style="140" customWidth="1"/>
    <col min="15369" max="15616" width="14.5703125" style="140"/>
    <col min="15617" max="15617" width="4.140625" style="140" bestFit="1" customWidth="1"/>
    <col min="15618" max="15618" width="11.28515625" style="140" customWidth="1"/>
    <col min="15619" max="15619" width="18.5703125" style="140" customWidth="1"/>
    <col min="15620" max="15620" width="15.140625" style="140" customWidth="1"/>
    <col min="15621" max="15621" width="16.7109375" style="140" customWidth="1"/>
    <col min="15622" max="15622" width="17.7109375" style="140" customWidth="1"/>
    <col min="15623" max="15623" width="3.5703125" style="140" customWidth="1"/>
    <col min="15624" max="15624" width="14.85546875" style="140" customWidth="1"/>
    <col min="15625" max="15872" width="14.5703125" style="140"/>
    <col min="15873" max="15873" width="4.140625" style="140" bestFit="1" customWidth="1"/>
    <col min="15874" max="15874" width="11.28515625" style="140" customWidth="1"/>
    <col min="15875" max="15875" width="18.5703125" style="140" customWidth="1"/>
    <col min="15876" max="15876" width="15.140625" style="140" customWidth="1"/>
    <col min="15877" max="15877" width="16.7109375" style="140" customWidth="1"/>
    <col min="15878" max="15878" width="17.7109375" style="140" customWidth="1"/>
    <col min="15879" max="15879" width="3.5703125" style="140" customWidth="1"/>
    <col min="15880" max="15880" width="14.85546875" style="140" customWidth="1"/>
    <col min="15881" max="16128" width="14.5703125" style="140"/>
    <col min="16129" max="16129" width="4.140625" style="140" bestFit="1" customWidth="1"/>
    <col min="16130" max="16130" width="11.28515625" style="140" customWidth="1"/>
    <col min="16131" max="16131" width="18.5703125" style="140" customWidth="1"/>
    <col min="16132" max="16132" width="15.140625" style="140" customWidth="1"/>
    <col min="16133" max="16133" width="16.7109375" style="140" customWidth="1"/>
    <col min="16134" max="16134" width="17.7109375" style="140" customWidth="1"/>
    <col min="16135" max="16135" width="3.5703125" style="140" customWidth="1"/>
    <col min="16136" max="16136" width="14.85546875" style="140" customWidth="1"/>
    <col min="16137" max="16384" width="14.5703125" style="140"/>
  </cols>
  <sheetData>
    <row r="1" spans="1:8" s="137" customFormat="1" ht="18">
      <c r="A1" s="248" t="s">
        <v>236</v>
      </c>
      <c r="B1" s="248"/>
      <c r="C1" s="248"/>
      <c r="D1" s="248"/>
      <c r="E1" s="248"/>
      <c r="F1" s="248"/>
    </row>
    <row r="2" spans="1:8" s="137" customFormat="1" ht="18">
      <c r="A2" s="248" t="s">
        <v>237</v>
      </c>
      <c r="B2" s="248"/>
      <c r="C2" s="248"/>
      <c r="D2" s="248"/>
      <c r="E2" s="248"/>
      <c r="F2" s="248"/>
    </row>
    <row r="3" spans="1:8" s="137" customFormat="1" ht="18">
      <c r="A3" s="294" t="s">
        <v>238</v>
      </c>
      <c r="B3" s="294"/>
      <c r="C3" s="294"/>
      <c r="D3" s="294"/>
      <c r="E3" s="294"/>
      <c r="F3" s="294"/>
    </row>
    <row r="4" spans="1:8" ht="14.25" customHeight="1">
      <c r="A4" s="295" t="s">
        <v>239</v>
      </c>
      <c r="B4" s="295" t="s">
        <v>240</v>
      </c>
      <c r="C4" s="295" t="s">
        <v>241</v>
      </c>
      <c r="D4" s="296" t="s">
        <v>242</v>
      </c>
      <c r="E4" s="138"/>
      <c r="F4" s="139"/>
      <c r="H4" s="293" t="s">
        <v>243</v>
      </c>
    </row>
    <row r="5" spans="1:8" ht="18">
      <c r="A5" s="295"/>
      <c r="B5" s="295"/>
      <c r="C5" s="295"/>
      <c r="D5" s="296"/>
      <c r="E5" s="141"/>
      <c r="F5" s="142"/>
      <c r="H5" s="293"/>
    </row>
    <row r="6" spans="1:8" ht="18">
      <c r="A6" s="295"/>
      <c r="B6" s="295"/>
      <c r="C6" s="295"/>
      <c r="D6" s="296"/>
      <c r="E6" s="141"/>
      <c r="F6" s="142"/>
      <c r="H6" s="293"/>
    </row>
    <row r="7" spans="1:8" ht="18">
      <c r="A7" s="295"/>
      <c r="B7" s="295"/>
      <c r="C7" s="295"/>
      <c r="D7" s="296"/>
      <c r="E7" s="141"/>
      <c r="F7" s="142"/>
      <c r="H7" s="293"/>
    </row>
    <row r="8" spans="1:8" ht="18">
      <c r="A8" s="295"/>
      <c r="B8" s="295"/>
      <c r="C8" s="295"/>
      <c r="D8" s="296"/>
      <c r="E8" s="141"/>
      <c r="F8" s="142"/>
      <c r="H8" s="293"/>
    </row>
    <row r="9" spans="1:8" ht="18">
      <c r="A9" s="295"/>
      <c r="B9" s="295"/>
      <c r="C9" s="295"/>
      <c r="D9" s="296"/>
      <c r="E9" s="143"/>
      <c r="F9" s="144"/>
      <c r="H9" s="293"/>
    </row>
    <row r="10" spans="1:8" s="147" customFormat="1" ht="18">
      <c r="A10" s="145">
        <v>1</v>
      </c>
      <c r="B10" s="145">
        <v>2</v>
      </c>
      <c r="C10" s="145">
        <v>3</v>
      </c>
      <c r="D10" s="145">
        <v>4</v>
      </c>
      <c r="E10" s="146">
        <v>5</v>
      </c>
      <c r="F10" s="146" t="s">
        <v>244</v>
      </c>
      <c r="H10" s="293"/>
    </row>
    <row r="11" spans="1:8" ht="35.1" customHeight="1">
      <c r="A11" s="148">
        <v>1</v>
      </c>
      <c r="B11" s="149" t="s">
        <v>245</v>
      </c>
      <c r="C11" s="150">
        <v>3172447</v>
      </c>
      <c r="D11" s="150">
        <v>3445410</v>
      </c>
      <c r="E11" s="150">
        <v>11285658</v>
      </c>
      <c r="F11" s="151">
        <f>E11/D11</f>
        <v>3.2755631405260912</v>
      </c>
      <c r="H11" s="152">
        <v>3.7029497250074717</v>
      </c>
    </row>
    <row r="12" spans="1:8" ht="35.1" customHeight="1">
      <c r="A12" s="148">
        <v>2</v>
      </c>
      <c r="B12" s="149" t="s">
        <v>246</v>
      </c>
      <c r="C12" s="150">
        <v>3161852</v>
      </c>
      <c r="D12" s="150">
        <v>3458582</v>
      </c>
      <c r="E12" s="150">
        <v>8375291</v>
      </c>
      <c r="F12" s="151">
        <f>E12/D12</f>
        <v>2.4215967700057424</v>
      </c>
      <c r="H12" s="152">
        <v>2.6591823776193109</v>
      </c>
    </row>
    <row r="13" spans="1:8" ht="35.1" customHeight="1">
      <c r="A13" s="148">
        <v>3</v>
      </c>
      <c r="B13" s="149" t="s">
        <v>247</v>
      </c>
      <c r="C13" s="150">
        <v>3182318</v>
      </c>
      <c r="D13" s="150">
        <v>3462678</v>
      </c>
      <c r="E13" s="150">
        <v>7842856</v>
      </c>
      <c r="F13" s="151">
        <f>E13/D13</f>
        <v>2.2649683279819839</v>
      </c>
      <c r="H13" s="152">
        <v>3.3131684779992474</v>
      </c>
    </row>
    <row r="14" spans="1:8" ht="35.1" customHeight="1">
      <c r="C14" s="153"/>
      <c r="D14" s="154">
        <f>SUM(D11:D13)</f>
        <v>10366670</v>
      </c>
      <c r="E14" s="155">
        <f>SUM(E11:E13)</f>
        <v>27503805</v>
      </c>
      <c r="F14" s="151">
        <f>E14/D14</f>
        <v>2.6530993076851099</v>
      </c>
      <c r="H14" s="152">
        <v>3.2242768281123713</v>
      </c>
    </row>
  </sheetData>
  <mergeCells count="8">
    <mergeCell ref="H4:H10"/>
    <mergeCell ref="A1:F1"/>
    <mergeCell ref="A2:F2"/>
    <mergeCell ref="A3:F3"/>
    <mergeCell ref="A4:A9"/>
    <mergeCell ref="B4:B9"/>
    <mergeCell ref="C4:C9"/>
    <mergeCell ref="D4:D9"/>
  </mergeCells>
  <printOptions horizontalCentered="1"/>
  <pageMargins left="0.45" right="0.45" top="0.5" bottom="0.5" header="0.3" footer="0.3"/>
  <pageSetup paperSize="9" scale="120" orientation="landscape" r:id="rId1"/>
  <headerFooter>
    <oddFooter>&amp;L&amp;A</oddFooter>
  </headerFooter>
  <drawing r:id="rId2"/>
  <legacyDrawing r:id="rId3"/>
  <oleObjects>
    <mc:AlternateContent xmlns:mc="http://schemas.openxmlformats.org/markup-compatibility/2006">
      <mc:Choice Requires="x14">
        <oleObject progId="Equation.3" shapeId="9217" r:id="rId4">
          <objectPr defaultSize="0" autoPict="0" r:id="rId5">
            <anchor moveWithCells="1" sizeWithCells="1">
              <from>
                <xdr:col>5</xdr:col>
                <xdr:colOff>85725</xdr:colOff>
                <xdr:row>5</xdr:row>
                <xdr:rowOff>19050</xdr:rowOff>
              </from>
              <to>
                <xdr:col>5</xdr:col>
                <xdr:colOff>1085850</xdr:colOff>
                <xdr:row>7</xdr:row>
                <xdr:rowOff>171450</xdr:rowOff>
              </to>
            </anchor>
          </objectPr>
        </oleObject>
      </mc:Choice>
      <mc:Fallback>
        <oleObject progId="Equation.3" shapeId="9217" r:id="rId4"/>
      </mc:Fallback>
    </mc:AlternateContent>
    <mc:AlternateContent xmlns:mc="http://schemas.openxmlformats.org/markup-compatibility/2006">
      <mc:Choice Requires="x14">
        <oleObject progId="Equation.3" shapeId="9218" r:id="rId6">
          <objectPr defaultSize="0" autoPict="0" r:id="rId7">
            <anchor moveWithCells="1" sizeWithCells="1">
              <from>
                <xdr:col>4</xdr:col>
                <xdr:colOff>85725</xdr:colOff>
                <xdr:row>4</xdr:row>
                <xdr:rowOff>57150</xdr:rowOff>
              </from>
              <to>
                <xdr:col>4</xdr:col>
                <xdr:colOff>990600</xdr:colOff>
                <xdr:row>7</xdr:row>
                <xdr:rowOff>9525</xdr:rowOff>
              </to>
            </anchor>
          </objectPr>
        </oleObject>
      </mc:Choice>
      <mc:Fallback>
        <oleObject progId="Equation.3" shapeId="9218" r:id="rId6"/>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0"/>
  <sheetViews>
    <sheetView zoomScaleNormal="100" zoomScaleSheetLayoutView="100" workbookViewId="0">
      <selection activeCell="L20" sqref="L20"/>
    </sheetView>
  </sheetViews>
  <sheetFormatPr defaultRowHeight="15"/>
  <cols>
    <col min="1" max="1" width="8" customWidth="1"/>
    <col min="2" max="2" width="10" bestFit="1" customWidth="1"/>
    <col min="3" max="3" width="12.7109375" hidden="1" customWidth="1"/>
    <col min="4" max="4" width="15.85546875" hidden="1" customWidth="1"/>
    <col min="5" max="5" width="27.140625" hidden="1" customWidth="1"/>
    <col min="6" max="6" width="14.5703125" customWidth="1"/>
    <col min="7" max="7" width="13.5703125" customWidth="1"/>
    <col min="8" max="8" width="11.42578125" customWidth="1"/>
    <col min="9" max="9" width="19.28515625" customWidth="1"/>
    <col min="10" max="10" width="11.42578125" customWidth="1"/>
    <col min="11" max="11" width="10.140625" bestFit="1" customWidth="1"/>
    <col min="12" max="12" width="3.28515625" customWidth="1"/>
    <col min="13" max="14" width="10.28515625" customWidth="1"/>
    <col min="15" max="15" width="3.140625" customWidth="1"/>
    <col min="257" max="257" width="8" customWidth="1"/>
    <col min="258" max="258" width="10" bestFit="1" customWidth="1"/>
    <col min="259" max="261" width="0" hidden="1" customWidth="1"/>
    <col min="262" max="262" width="14.5703125" customWidth="1"/>
    <col min="263" max="263" width="13.5703125" customWidth="1"/>
    <col min="264" max="264" width="11.42578125" customWidth="1"/>
    <col min="265" max="265" width="19.28515625" customWidth="1"/>
    <col min="266" max="266" width="11.42578125" customWidth="1"/>
    <col min="267" max="267" width="10.140625" bestFit="1" customWidth="1"/>
    <col min="268" max="268" width="3.28515625" customWidth="1"/>
    <col min="269" max="270" width="10.28515625" customWidth="1"/>
    <col min="271" max="271" width="3.140625" customWidth="1"/>
    <col min="513" max="513" width="8" customWidth="1"/>
    <col min="514" max="514" width="10" bestFit="1" customWidth="1"/>
    <col min="515" max="517" width="0" hidden="1" customWidth="1"/>
    <col min="518" max="518" width="14.5703125" customWidth="1"/>
    <col min="519" max="519" width="13.5703125" customWidth="1"/>
    <col min="520" max="520" width="11.42578125" customWidth="1"/>
    <col min="521" max="521" width="19.28515625" customWidth="1"/>
    <col min="522" max="522" width="11.42578125" customWidth="1"/>
    <col min="523" max="523" width="10.140625" bestFit="1" customWidth="1"/>
    <col min="524" max="524" width="3.28515625" customWidth="1"/>
    <col min="525" max="526" width="10.28515625" customWidth="1"/>
    <col min="527" max="527" width="3.140625" customWidth="1"/>
    <col min="769" max="769" width="8" customWidth="1"/>
    <col min="770" max="770" width="10" bestFit="1" customWidth="1"/>
    <col min="771" max="773" width="0" hidden="1" customWidth="1"/>
    <col min="774" max="774" width="14.5703125" customWidth="1"/>
    <col min="775" max="775" width="13.5703125" customWidth="1"/>
    <col min="776" max="776" width="11.42578125" customWidth="1"/>
    <col min="777" max="777" width="19.28515625" customWidth="1"/>
    <col min="778" max="778" width="11.42578125" customWidth="1"/>
    <col min="779" max="779" width="10.140625" bestFit="1" customWidth="1"/>
    <col min="780" max="780" width="3.28515625" customWidth="1"/>
    <col min="781" max="782" width="10.28515625" customWidth="1"/>
    <col min="783" max="783" width="3.140625" customWidth="1"/>
    <col min="1025" max="1025" width="8" customWidth="1"/>
    <col min="1026" max="1026" width="10" bestFit="1" customWidth="1"/>
    <col min="1027" max="1029" width="0" hidden="1" customWidth="1"/>
    <col min="1030" max="1030" width="14.5703125" customWidth="1"/>
    <col min="1031" max="1031" width="13.5703125" customWidth="1"/>
    <col min="1032" max="1032" width="11.42578125" customWidth="1"/>
    <col min="1033" max="1033" width="19.28515625" customWidth="1"/>
    <col min="1034" max="1034" width="11.42578125" customWidth="1"/>
    <col min="1035" max="1035" width="10.140625" bestFit="1" customWidth="1"/>
    <col min="1036" max="1036" width="3.28515625" customWidth="1"/>
    <col min="1037" max="1038" width="10.28515625" customWidth="1"/>
    <col min="1039" max="1039" width="3.140625" customWidth="1"/>
    <col min="1281" max="1281" width="8" customWidth="1"/>
    <col min="1282" max="1282" width="10" bestFit="1" customWidth="1"/>
    <col min="1283" max="1285" width="0" hidden="1" customWidth="1"/>
    <col min="1286" max="1286" width="14.5703125" customWidth="1"/>
    <col min="1287" max="1287" width="13.5703125" customWidth="1"/>
    <col min="1288" max="1288" width="11.42578125" customWidth="1"/>
    <col min="1289" max="1289" width="19.28515625" customWidth="1"/>
    <col min="1290" max="1290" width="11.42578125" customWidth="1"/>
    <col min="1291" max="1291" width="10.140625" bestFit="1" customWidth="1"/>
    <col min="1292" max="1292" width="3.28515625" customWidth="1"/>
    <col min="1293" max="1294" width="10.28515625" customWidth="1"/>
    <col min="1295" max="1295" width="3.140625" customWidth="1"/>
    <col min="1537" max="1537" width="8" customWidth="1"/>
    <col min="1538" max="1538" width="10" bestFit="1" customWidth="1"/>
    <col min="1539" max="1541" width="0" hidden="1" customWidth="1"/>
    <col min="1542" max="1542" width="14.5703125" customWidth="1"/>
    <col min="1543" max="1543" width="13.5703125" customWidth="1"/>
    <col min="1544" max="1544" width="11.42578125" customWidth="1"/>
    <col min="1545" max="1545" width="19.28515625" customWidth="1"/>
    <col min="1546" max="1546" width="11.42578125" customWidth="1"/>
    <col min="1547" max="1547" width="10.140625" bestFit="1" customWidth="1"/>
    <col min="1548" max="1548" width="3.28515625" customWidth="1"/>
    <col min="1549" max="1550" width="10.28515625" customWidth="1"/>
    <col min="1551" max="1551" width="3.140625" customWidth="1"/>
    <col min="1793" max="1793" width="8" customWidth="1"/>
    <col min="1794" max="1794" width="10" bestFit="1" customWidth="1"/>
    <col min="1795" max="1797" width="0" hidden="1" customWidth="1"/>
    <col min="1798" max="1798" width="14.5703125" customWidth="1"/>
    <col min="1799" max="1799" width="13.5703125" customWidth="1"/>
    <col min="1800" max="1800" width="11.42578125" customWidth="1"/>
    <col min="1801" max="1801" width="19.28515625" customWidth="1"/>
    <col min="1802" max="1802" width="11.42578125" customWidth="1"/>
    <col min="1803" max="1803" width="10.140625" bestFit="1" customWidth="1"/>
    <col min="1804" max="1804" width="3.28515625" customWidth="1"/>
    <col min="1805" max="1806" width="10.28515625" customWidth="1"/>
    <col min="1807" max="1807" width="3.140625" customWidth="1"/>
    <col min="2049" max="2049" width="8" customWidth="1"/>
    <col min="2050" max="2050" width="10" bestFit="1" customWidth="1"/>
    <col min="2051" max="2053" width="0" hidden="1" customWidth="1"/>
    <col min="2054" max="2054" width="14.5703125" customWidth="1"/>
    <col min="2055" max="2055" width="13.5703125" customWidth="1"/>
    <col min="2056" max="2056" width="11.42578125" customWidth="1"/>
    <col min="2057" max="2057" width="19.28515625" customWidth="1"/>
    <col min="2058" max="2058" width="11.42578125" customWidth="1"/>
    <col min="2059" max="2059" width="10.140625" bestFit="1" customWidth="1"/>
    <col min="2060" max="2060" width="3.28515625" customWidth="1"/>
    <col min="2061" max="2062" width="10.28515625" customWidth="1"/>
    <col min="2063" max="2063" width="3.140625" customWidth="1"/>
    <col min="2305" max="2305" width="8" customWidth="1"/>
    <col min="2306" max="2306" width="10" bestFit="1" customWidth="1"/>
    <col min="2307" max="2309" width="0" hidden="1" customWidth="1"/>
    <col min="2310" max="2310" width="14.5703125" customWidth="1"/>
    <col min="2311" max="2311" width="13.5703125" customWidth="1"/>
    <col min="2312" max="2312" width="11.42578125" customWidth="1"/>
    <col min="2313" max="2313" width="19.28515625" customWidth="1"/>
    <col min="2314" max="2314" width="11.42578125" customWidth="1"/>
    <col min="2315" max="2315" width="10.140625" bestFit="1" customWidth="1"/>
    <col min="2316" max="2316" width="3.28515625" customWidth="1"/>
    <col min="2317" max="2318" width="10.28515625" customWidth="1"/>
    <col min="2319" max="2319" width="3.140625" customWidth="1"/>
    <col min="2561" max="2561" width="8" customWidth="1"/>
    <col min="2562" max="2562" width="10" bestFit="1" customWidth="1"/>
    <col min="2563" max="2565" width="0" hidden="1" customWidth="1"/>
    <col min="2566" max="2566" width="14.5703125" customWidth="1"/>
    <col min="2567" max="2567" width="13.5703125" customWidth="1"/>
    <col min="2568" max="2568" width="11.42578125" customWidth="1"/>
    <col min="2569" max="2569" width="19.28515625" customWidth="1"/>
    <col min="2570" max="2570" width="11.42578125" customWidth="1"/>
    <col min="2571" max="2571" width="10.140625" bestFit="1" customWidth="1"/>
    <col min="2572" max="2572" width="3.28515625" customWidth="1"/>
    <col min="2573" max="2574" width="10.28515625" customWidth="1"/>
    <col min="2575" max="2575" width="3.140625" customWidth="1"/>
    <col min="2817" max="2817" width="8" customWidth="1"/>
    <col min="2818" max="2818" width="10" bestFit="1" customWidth="1"/>
    <col min="2819" max="2821" width="0" hidden="1" customWidth="1"/>
    <col min="2822" max="2822" width="14.5703125" customWidth="1"/>
    <col min="2823" max="2823" width="13.5703125" customWidth="1"/>
    <col min="2824" max="2824" width="11.42578125" customWidth="1"/>
    <col min="2825" max="2825" width="19.28515625" customWidth="1"/>
    <col min="2826" max="2826" width="11.42578125" customWidth="1"/>
    <col min="2827" max="2827" width="10.140625" bestFit="1" customWidth="1"/>
    <col min="2828" max="2828" width="3.28515625" customWidth="1"/>
    <col min="2829" max="2830" width="10.28515625" customWidth="1"/>
    <col min="2831" max="2831" width="3.140625" customWidth="1"/>
    <col min="3073" max="3073" width="8" customWidth="1"/>
    <col min="3074" max="3074" width="10" bestFit="1" customWidth="1"/>
    <col min="3075" max="3077" width="0" hidden="1" customWidth="1"/>
    <col min="3078" max="3078" width="14.5703125" customWidth="1"/>
    <col min="3079" max="3079" width="13.5703125" customWidth="1"/>
    <col min="3080" max="3080" width="11.42578125" customWidth="1"/>
    <col min="3081" max="3081" width="19.28515625" customWidth="1"/>
    <col min="3082" max="3082" width="11.42578125" customWidth="1"/>
    <col min="3083" max="3083" width="10.140625" bestFit="1" customWidth="1"/>
    <col min="3084" max="3084" width="3.28515625" customWidth="1"/>
    <col min="3085" max="3086" width="10.28515625" customWidth="1"/>
    <col min="3087" max="3087" width="3.140625" customWidth="1"/>
    <col min="3329" max="3329" width="8" customWidth="1"/>
    <col min="3330" max="3330" width="10" bestFit="1" customWidth="1"/>
    <col min="3331" max="3333" width="0" hidden="1" customWidth="1"/>
    <col min="3334" max="3334" width="14.5703125" customWidth="1"/>
    <col min="3335" max="3335" width="13.5703125" customWidth="1"/>
    <col min="3336" max="3336" width="11.42578125" customWidth="1"/>
    <col min="3337" max="3337" width="19.28515625" customWidth="1"/>
    <col min="3338" max="3338" width="11.42578125" customWidth="1"/>
    <col min="3339" max="3339" width="10.140625" bestFit="1" customWidth="1"/>
    <col min="3340" max="3340" width="3.28515625" customWidth="1"/>
    <col min="3341" max="3342" width="10.28515625" customWidth="1"/>
    <col min="3343" max="3343" width="3.140625" customWidth="1"/>
    <col min="3585" max="3585" width="8" customWidth="1"/>
    <col min="3586" max="3586" width="10" bestFit="1" customWidth="1"/>
    <col min="3587" max="3589" width="0" hidden="1" customWidth="1"/>
    <col min="3590" max="3590" width="14.5703125" customWidth="1"/>
    <col min="3591" max="3591" width="13.5703125" customWidth="1"/>
    <col min="3592" max="3592" width="11.42578125" customWidth="1"/>
    <col min="3593" max="3593" width="19.28515625" customWidth="1"/>
    <col min="3594" max="3594" width="11.42578125" customWidth="1"/>
    <col min="3595" max="3595" width="10.140625" bestFit="1" customWidth="1"/>
    <col min="3596" max="3596" width="3.28515625" customWidth="1"/>
    <col min="3597" max="3598" width="10.28515625" customWidth="1"/>
    <col min="3599" max="3599" width="3.140625" customWidth="1"/>
    <col min="3841" max="3841" width="8" customWidth="1"/>
    <col min="3842" max="3842" width="10" bestFit="1" customWidth="1"/>
    <col min="3843" max="3845" width="0" hidden="1" customWidth="1"/>
    <col min="3846" max="3846" width="14.5703125" customWidth="1"/>
    <col min="3847" max="3847" width="13.5703125" customWidth="1"/>
    <col min="3848" max="3848" width="11.42578125" customWidth="1"/>
    <col min="3849" max="3849" width="19.28515625" customWidth="1"/>
    <col min="3850" max="3850" width="11.42578125" customWidth="1"/>
    <col min="3851" max="3851" width="10.140625" bestFit="1" customWidth="1"/>
    <col min="3852" max="3852" width="3.28515625" customWidth="1"/>
    <col min="3853" max="3854" width="10.28515625" customWidth="1"/>
    <col min="3855" max="3855" width="3.140625" customWidth="1"/>
    <col min="4097" max="4097" width="8" customWidth="1"/>
    <col min="4098" max="4098" width="10" bestFit="1" customWidth="1"/>
    <col min="4099" max="4101" width="0" hidden="1" customWidth="1"/>
    <col min="4102" max="4102" width="14.5703125" customWidth="1"/>
    <col min="4103" max="4103" width="13.5703125" customWidth="1"/>
    <col min="4104" max="4104" width="11.42578125" customWidth="1"/>
    <col min="4105" max="4105" width="19.28515625" customWidth="1"/>
    <col min="4106" max="4106" width="11.42578125" customWidth="1"/>
    <col min="4107" max="4107" width="10.140625" bestFit="1" customWidth="1"/>
    <col min="4108" max="4108" width="3.28515625" customWidth="1"/>
    <col min="4109" max="4110" width="10.28515625" customWidth="1"/>
    <col min="4111" max="4111" width="3.140625" customWidth="1"/>
    <col min="4353" max="4353" width="8" customWidth="1"/>
    <col min="4354" max="4354" width="10" bestFit="1" customWidth="1"/>
    <col min="4355" max="4357" width="0" hidden="1" customWidth="1"/>
    <col min="4358" max="4358" width="14.5703125" customWidth="1"/>
    <col min="4359" max="4359" width="13.5703125" customWidth="1"/>
    <col min="4360" max="4360" width="11.42578125" customWidth="1"/>
    <col min="4361" max="4361" width="19.28515625" customWidth="1"/>
    <col min="4362" max="4362" width="11.42578125" customWidth="1"/>
    <col min="4363" max="4363" width="10.140625" bestFit="1" customWidth="1"/>
    <col min="4364" max="4364" width="3.28515625" customWidth="1"/>
    <col min="4365" max="4366" width="10.28515625" customWidth="1"/>
    <col min="4367" max="4367" width="3.140625" customWidth="1"/>
    <col min="4609" max="4609" width="8" customWidth="1"/>
    <col min="4610" max="4610" width="10" bestFit="1" customWidth="1"/>
    <col min="4611" max="4613" width="0" hidden="1" customWidth="1"/>
    <col min="4614" max="4614" width="14.5703125" customWidth="1"/>
    <col min="4615" max="4615" width="13.5703125" customWidth="1"/>
    <col min="4616" max="4616" width="11.42578125" customWidth="1"/>
    <col min="4617" max="4617" width="19.28515625" customWidth="1"/>
    <col min="4618" max="4618" width="11.42578125" customWidth="1"/>
    <col min="4619" max="4619" width="10.140625" bestFit="1" customWidth="1"/>
    <col min="4620" max="4620" width="3.28515625" customWidth="1"/>
    <col min="4621" max="4622" width="10.28515625" customWidth="1"/>
    <col min="4623" max="4623" width="3.140625" customWidth="1"/>
    <col min="4865" max="4865" width="8" customWidth="1"/>
    <col min="4866" max="4866" width="10" bestFit="1" customWidth="1"/>
    <col min="4867" max="4869" width="0" hidden="1" customWidth="1"/>
    <col min="4870" max="4870" width="14.5703125" customWidth="1"/>
    <col min="4871" max="4871" width="13.5703125" customWidth="1"/>
    <col min="4872" max="4872" width="11.42578125" customWidth="1"/>
    <col min="4873" max="4873" width="19.28515625" customWidth="1"/>
    <col min="4874" max="4874" width="11.42578125" customWidth="1"/>
    <col min="4875" max="4875" width="10.140625" bestFit="1" customWidth="1"/>
    <col min="4876" max="4876" width="3.28515625" customWidth="1"/>
    <col min="4877" max="4878" width="10.28515625" customWidth="1"/>
    <col min="4879" max="4879" width="3.140625" customWidth="1"/>
    <col min="5121" max="5121" width="8" customWidth="1"/>
    <col min="5122" max="5122" width="10" bestFit="1" customWidth="1"/>
    <col min="5123" max="5125" width="0" hidden="1" customWidth="1"/>
    <col min="5126" max="5126" width="14.5703125" customWidth="1"/>
    <col min="5127" max="5127" width="13.5703125" customWidth="1"/>
    <col min="5128" max="5128" width="11.42578125" customWidth="1"/>
    <col min="5129" max="5129" width="19.28515625" customWidth="1"/>
    <col min="5130" max="5130" width="11.42578125" customWidth="1"/>
    <col min="5131" max="5131" width="10.140625" bestFit="1" customWidth="1"/>
    <col min="5132" max="5132" width="3.28515625" customWidth="1"/>
    <col min="5133" max="5134" width="10.28515625" customWidth="1"/>
    <col min="5135" max="5135" width="3.140625" customWidth="1"/>
    <col min="5377" max="5377" width="8" customWidth="1"/>
    <col min="5378" max="5378" width="10" bestFit="1" customWidth="1"/>
    <col min="5379" max="5381" width="0" hidden="1" customWidth="1"/>
    <col min="5382" max="5382" width="14.5703125" customWidth="1"/>
    <col min="5383" max="5383" width="13.5703125" customWidth="1"/>
    <col min="5384" max="5384" width="11.42578125" customWidth="1"/>
    <col min="5385" max="5385" width="19.28515625" customWidth="1"/>
    <col min="5386" max="5386" width="11.42578125" customWidth="1"/>
    <col min="5387" max="5387" width="10.140625" bestFit="1" customWidth="1"/>
    <col min="5388" max="5388" width="3.28515625" customWidth="1"/>
    <col min="5389" max="5390" width="10.28515625" customWidth="1"/>
    <col min="5391" max="5391" width="3.140625" customWidth="1"/>
    <col min="5633" max="5633" width="8" customWidth="1"/>
    <col min="5634" max="5634" width="10" bestFit="1" customWidth="1"/>
    <col min="5635" max="5637" width="0" hidden="1" customWidth="1"/>
    <col min="5638" max="5638" width="14.5703125" customWidth="1"/>
    <col min="5639" max="5639" width="13.5703125" customWidth="1"/>
    <col min="5640" max="5640" width="11.42578125" customWidth="1"/>
    <col min="5641" max="5641" width="19.28515625" customWidth="1"/>
    <col min="5642" max="5642" width="11.42578125" customWidth="1"/>
    <col min="5643" max="5643" width="10.140625" bestFit="1" customWidth="1"/>
    <col min="5644" max="5644" width="3.28515625" customWidth="1"/>
    <col min="5645" max="5646" width="10.28515625" customWidth="1"/>
    <col min="5647" max="5647" width="3.140625" customWidth="1"/>
    <col min="5889" max="5889" width="8" customWidth="1"/>
    <col min="5890" max="5890" width="10" bestFit="1" customWidth="1"/>
    <col min="5891" max="5893" width="0" hidden="1" customWidth="1"/>
    <col min="5894" max="5894" width="14.5703125" customWidth="1"/>
    <col min="5895" max="5895" width="13.5703125" customWidth="1"/>
    <col min="5896" max="5896" width="11.42578125" customWidth="1"/>
    <col min="5897" max="5897" width="19.28515625" customWidth="1"/>
    <col min="5898" max="5898" width="11.42578125" customWidth="1"/>
    <col min="5899" max="5899" width="10.140625" bestFit="1" customWidth="1"/>
    <col min="5900" max="5900" width="3.28515625" customWidth="1"/>
    <col min="5901" max="5902" width="10.28515625" customWidth="1"/>
    <col min="5903" max="5903" width="3.140625" customWidth="1"/>
    <col min="6145" max="6145" width="8" customWidth="1"/>
    <col min="6146" max="6146" width="10" bestFit="1" customWidth="1"/>
    <col min="6147" max="6149" width="0" hidden="1" customWidth="1"/>
    <col min="6150" max="6150" width="14.5703125" customWidth="1"/>
    <col min="6151" max="6151" width="13.5703125" customWidth="1"/>
    <col min="6152" max="6152" width="11.42578125" customWidth="1"/>
    <col min="6153" max="6153" width="19.28515625" customWidth="1"/>
    <col min="6154" max="6154" width="11.42578125" customWidth="1"/>
    <col min="6155" max="6155" width="10.140625" bestFit="1" customWidth="1"/>
    <col min="6156" max="6156" width="3.28515625" customWidth="1"/>
    <col min="6157" max="6158" width="10.28515625" customWidth="1"/>
    <col min="6159" max="6159" width="3.140625" customWidth="1"/>
    <col min="6401" max="6401" width="8" customWidth="1"/>
    <col min="6402" max="6402" width="10" bestFit="1" customWidth="1"/>
    <col min="6403" max="6405" width="0" hidden="1" customWidth="1"/>
    <col min="6406" max="6406" width="14.5703125" customWidth="1"/>
    <col min="6407" max="6407" width="13.5703125" customWidth="1"/>
    <col min="6408" max="6408" width="11.42578125" customWidth="1"/>
    <col min="6409" max="6409" width="19.28515625" customWidth="1"/>
    <col min="6410" max="6410" width="11.42578125" customWidth="1"/>
    <col min="6411" max="6411" width="10.140625" bestFit="1" customWidth="1"/>
    <col min="6412" max="6412" width="3.28515625" customWidth="1"/>
    <col min="6413" max="6414" width="10.28515625" customWidth="1"/>
    <col min="6415" max="6415" width="3.140625" customWidth="1"/>
    <col min="6657" max="6657" width="8" customWidth="1"/>
    <col min="6658" max="6658" width="10" bestFit="1" customWidth="1"/>
    <col min="6659" max="6661" width="0" hidden="1" customWidth="1"/>
    <col min="6662" max="6662" width="14.5703125" customWidth="1"/>
    <col min="6663" max="6663" width="13.5703125" customWidth="1"/>
    <col min="6664" max="6664" width="11.42578125" customWidth="1"/>
    <col min="6665" max="6665" width="19.28515625" customWidth="1"/>
    <col min="6666" max="6666" width="11.42578125" customWidth="1"/>
    <col min="6667" max="6667" width="10.140625" bestFit="1" customWidth="1"/>
    <col min="6668" max="6668" width="3.28515625" customWidth="1"/>
    <col min="6669" max="6670" width="10.28515625" customWidth="1"/>
    <col min="6671" max="6671" width="3.140625" customWidth="1"/>
    <col min="6913" max="6913" width="8" customWidth="1"/>
    <col min="6914" max="6914" width="10" bestFit="1" customWidth="1"/>
    <col min="6915" max="6917" width="0" hidden="1" customWidth="1"/>
    <col min="6918" max="6918" width="14.5703125" customWidth="1"/>
    <col min="6919" max="6919" width="13.5703125" customWidth="1"/>
    <col min="6920" max="6920" width="11.42578125" customWidth="1"/>
    <col min="6921" max="6921" width="19.28515625" customWidth="1"/>
    <col min="6922" max="6922" width="11.42578125" customWidth="1"/>
    <col min="6923" max="6923" width="10.140625" bestFit="1" customWidth="1"/>
    <col min="6924" max="6924" width="3.28515625" customWidth="1"/>
    <col min="6925" max="6926" width="10.28515625" customWidth="1"/>
    <col min="6927" max="6927" width="3.140625" customWidth="1"/>
    <col min="7169" max="7169" width="8" customWidth="1"/>
    <col min="7170" max="7170" width="10" bestFit="1" customWidth="1"/>
    <col min="7171" max="7173" width="0" hidden="1" customWidth="1"/>
    <col min="7174" max="7174" width="14.5703125" customWidth="1"/>
    <col min="7175" max="7175" width="13.5703125" customWidth="1"/>
    <col min="7176" max="7176" width="11.42578125" customWidth="1"/>
    <col min="7177" max="7177" width="19.28515625" customWidth="1"/>
    <col min="7178" max="7178" width="11.42578125" customWidth="1"/>
    <col min="7179" max="7179" width="10.140625" bestFit="1" customWidth="1"/>
    <col min="7180" max="7180" width="3.28515625" customWidth="1"/>
    <col min="7181" max="7182" width="10.28515625" customWidth="1"/>
    <col min="7183" max="7183" width="3.140625" customWidth="1"/>
    <col min="7425" max="7425" width="8" customWidth="1"/>
    <col min="7426" max="7426" width="10" bestFit="1" customWidth="1"/>
    <col min="7427" max="7429" width="0" hidden="1" customWidth="1"/>
    <col min="7430" max="7430" width="14.5703125" customWidth="1"/>
    <col min="7431" max="7431" width="13.5703125" customWidth="1"/>
    <col min="7432" max="7432" width="11.42578125" customWidth="1"/>
    <col min="7433" max="7433" width="19.28515625" customWidth="1"/>
    <col min="7434" max="7434" width="11.42578125" customWidth="1"/>
    <col min="7435" max="7435" width="10.140625" bestFit="1" customWidth="1"/>
    <col min="7436" max="7436" width="3.28515625" customWidth="1"/>
    <col min="7437" max="7438" width="10.28515625" customWidth="1"/>
    <col min="7439" max="7439" width="3.140625" customWidth="1"/>
    <col min="7681" max="7681" width="8" customWidth="1"/>
    <col min="7682" max="7682" width="10" bestFit="1" customWidth="1"/>
    <col min="7683" max="7685" width="0" hidden="1" customWidth="1"/>
    <col min="7686" max="7686" width="14.5703125" customWidth="1"/>
    <col min="7687" max="7687" width="13.5703125" customWidth="1"/>
    <col min="7688" max="7688" width="11.42578125" customWidth="1"/>
    <col min="7689" max="7689" width="19.28515625" customWidth="1"/>
    <col min="7690" max="7690" width="11.42578125" customWidth="1"/>
    <col min="7691" max="7691" width="10.140625" bestFit="1" customWidth="1"/>
    <col min="7692" max="7692" width="3.28515625" customWidth="1"/>
    <col min="7693" max="7694" width="10.28515625" customWidth="1"/>
    <col min="7695" max="7695" width="3.140625" customWidth="1"/>
    <col min="7937" max="7937" width="8" customWidth="1"/>
    <col min="7938" max="7938" width="10" bestFit="1" customWidth="1"/>
    <col min="7939" max="7941" width="0" hidden="1" customWidth="1"/>
    <col min="7942" max="7942" width="14.5703125" customWidth="1"/>
    <col min="7943" max="7943" width="13.5703125" customWidth="1"/>
    <col min="7944" max="7944" width="11.42578125" customWidth="1"/>
    <col min="7945" max="7945" width="19.28515625" customWidth="1"/>
    <col min="7946" max="7946" width="11.42578125" customWidth="1"/>
    <col min="7947" max="7947" width="10.140625" bestFit="1" customWidth="1"/>
    <col min="7948" max="7948" width="3.28515625" customWidth="1"/>
    <col min="7949" max="7950" width="10.28515625" customWidth="1"/>
    <col min="7951" max="7951" width="3.140625" customWidth="1"/>
    <col min="8193" max="8193" width="8" customWidth="1"/>
    <col min="8194" max="8194" width="10" bestFit="1" customWidth="1"/>
    <col min="8195" max="8197" width="0" hidden="1" customWidth="1"/>
    <col min="8198" max="8198" width="14.5703125" customWidth="1"/>
    <col min="8199" max="8199" width="13.5703125" customWidth="1"/>
    <col min="8200" max="8200" width="11.42578125" customWidth="1"/>
    <col min="8201" max="8201" width="19.28515625" customWidth="1"/>
    <col min="8202" max="8202" width="11.42578125" customWidth="1"/>
    <col min="8203" max="8203" width="10.140625" bestFit="1" customWidth="1"/>
    <col min="8204" max="8204" width="3.28515625" customWidth="1"/>
    <col min="8205" max="8206" width="10.28515625" customWidth="1"/>
    <col min="8207" max="8207" width="3.140625" customWidth="1"/>
    <col min="8449" max="8449" width="8" customWidth="1"/>
    <col min="8450" max="8450" width="10" bestFit="1" customWidth="1"/>
    <col min="8451" max="8453" width="0" hidden="1" customWidth="1"/>
    <col min="8454" max="8454" width="14.5703125" customWidth="1"/>
    <col min="8455" max="8455" width="13.5703125" customWidth="1"/>
    <col min="8456" max="8456" width="11.42578125" customWidth="1"/>
    <col min="8457" max="8457" width="19.28515625" customWidth="1"/>
    <col min="8458" max="8458" width="11.42578125" customWidth="1"/>
    <col min="8459" max="8459" width="10.140625" bestFit="1" customWidth="1"/>
    <col min="8460" max="8460" width="3.28515625" customWidth="1"/>
    <col min="8461" max="8462" width="10.28515625" customWidth="1"/>
    <col min="8463" max="8463" width="3.140625" customWidth="1"/>
    <col min="8705" max="8705" width="8" customWidth="1"/>
    <col min="8706" max="8706" width="10" bestFit="1" customWidth="1"/>
    <col min="8707" max="8709" width="0" hidden="1" customWidth="1"/>
    <col min="8710" max="8710" width="14.5703125" customWidth="1"/>
    <col min="8711" max="8711" width="13.5703125" customWidth="1"/>
    <col min="8712" max="8712" width="11.42578125" customWidth="1"/>
    <col min="8713" max="8713" width="19.28515625" customWidth="1"/>
    <col min="8714" max="8714" width="11.42578125" customWidth="1"/>
    <col min="8715" max="8715" width="10.140625" bestFit="1" customWidth="1"/>
    <col min="8716" max="8716" width="3.28515625" customWidth="1"/>
    <col min="8717" max="8718" width="10.28515625" customWidth="1"/>
    <col min="8719" max="8719" width="3.140625" customWidth="1"/>
    <col min="8961" max="8961" width="8" customWidth="1"/>
    <col min="8962" max="8962" width="10" bestFit="1" customWidth="1"/>
    <col min="8963" max="8965" width="0" hidden="1" customWidth="1"/>
    <col min="8966" max="8966" width="14.5703125" customWidth="1"/>
    <col min="8967" max="8967" width="13.5703125" customWidth="1"/>
    <col min="8968" max="8968" width="11.42578125" customWidth="1"/>
    <col min="8969" max="8969" width="19.28515625" customWidth="1"/>
    <col min="8970" max="8970" width="11.42578125" customWidth="1"/>
    <col min="8971" max="8971" width="10.140625" bestFit="1" customWidth="1"/>
    <col min="8972" max="8972" width="3.28515625" customWidth="1"/>
    <col min="8973" max="8974" width="10.28515625" customWidth="1"/>
    <col min="8975" max="8975" width="3.140625" customWidth="1"/>
    <col min="9217" max="9217" width="8" customWidth="1"/>
    <col min="9218" max="9218" width="10" bestFit="1" customWidth="1"/>
    <col min="9219" max="9221" width="0" hidden="1" customWidth="1"/>
    <col min="9222" max="9222" width="14.5703125" customWidth="1"/>
    <col min="9223" max="9223" width="13.5703125" customWidth="1"/>
    <col min="9224" max="9224" width="11.42578125" customWidth="1"/>
    <col min="9225" max="9225" width="19.28515625" customWidth="1"/>
    <col min="9226" max="9226" width="11.42578125" customWidth="1"/>
    <col min="9227" max="9227" width="10.140625" bestFit="1" customWidth="1"/>
    <col min="9228" max="9228" width="3.28515625" customWidth="1"/>
    <col min="9229" max="9230" width="10.28515625" customWidth="1"/>
    <col min="9231" max="9231" width="3.140625" customWidth="1"/>
    <col min="9473" max="9473" width="8" customWidth="1"/>
    <col min="9474" max="9474" width="10" bestFit="1" customWidth="1"/>
    <col min="9475" max="9477" width="0" hidden="1" customWidth="1"/>
    <col min="9478" max="9478" width="14.5703125" customWidth="1"/>
    <col min="9479" max="9479" width="13.5703125" customWidth="1"/>
    <col min="9480" max="9480" width="11.42578125" customWidth="1"/>
    <col min="9481" max="9481" width="19.28515625" customWidth="1"/>
    <col min="9482" max="9482" width="11.42578125" customWidth="1"/>
    <col min="9483" max="9483" width="10.140625" bestFit="1" customWidth="1"/>
    <col min="9484" max="9484" width="3.28515625" customWidth="1"/>
    <col min="9485" max="9486" width="10.28515625" customWidth="1"/>
    <col min="9487" max="9487" width="3.140625" customWidth="1"/>
    <col min="9729" max="9729" width="8" customWidth="1"/>
    <col min="9730" max="9730" width="10" bestFit="1" customWidth="1"/>
    <col min="9731" max="9733" width="0" hidden="1" customWidth="1"/>
    <col min="9734" max="9734" width="14.5703125" customWidth="1"/>
    <col min="9735" max="9735" width="13.5703125" customWidth="1"/>
    <col min="9736" max="9736" width="11.42578125" customWidth="1"/>
    <col min="9737" max="9737" width="19.28515625" customWidth="1"/>
    <col min="9738" max="9738" width="11.42578125" customWidth="1"/>
    <col min="9739" max="9739" width="10.140625" bestFit="1" customWidth="1"/>
    <col min="9740" max="9740" width="3.28515625" customWidth="1"/>
    <col min="9741" max="9742" width="10.28515625" customWidth="1"/>
    <col min="9743" max="9743" width="3.140625" customWidth="1"/>
    <col min="9985" max="9985" width="8" customWidth="1"/>
    <col min="9986" max="9986" width="10" bestFit="1" customWidth="1"/>
    <col min="9987" max="9989" width="0" hidden="1" customWidth="1"/>
    <col min="9990" max="9990" width="14.5703125" customWidth="1"/>
    <col min="9991" max="9991" width="13.5703125" customWidth="1"/>
    <col min="9992" max="9992" width="11.42578125" customWidth="1"/>
    <col min="9993" max="9993" width="19.28515625" customWidth="1"/>
    <col min="9994" max="9994" width="11.42578125" customWidth="1"/>
    <col min="9995" max="9995" width="10.140625" bestFit="1" customWidth="1"/>
    <col min="9996" max="9996" width="3.28515625" customWidth="1"/>
    <col min="9997" max="9998" width="10.28515625" customWidth="1"/>
    <col min="9999" max="9999" width="3.140625" customWidth="1"/>
    <col min="10241" max="10241" width="8" customWidth="1"/>
    <col min="10242" max="10242" width="10" bestFit="1" customWidth="1"/>
    <col min="10243" max="10245" width="0" hidden="1" customWidth="1"/>
    <col min="10246" max="10246" width="14.5703125" customWidth="1"/>
    <col min="10247" max="10247" width="13.5703125" customWidth="1"/>
    <col min="10248" max="10248" width="11.42578125" customWidth="1"/>
    <col min="10249" max="10249" width="19.28515625" customWidth="1"/>
    <col min="10250" max="10250" width="11.42578125" customWidth="1"/>
    <col min="10251" max="10251" width="10.140625" bestFit="1" customWidth="1"/>
    <col min="10252" max="10252" width="3.28515625" customWidth="1"/>
    <col min="10253" max="10254" width="10.28515625" customWidth="1"/>
    <col min="10255" max="10255" width="3.140625" customWidth="1"/>
    <col min="10497" max="10497" width="8" customWidth="1"/>
    <col min="10498" max="10498" width="10" bestFit="1" customWidth="1"/>
    <col min="10499" max="10501" width="0" hidden="1" customWidth="1"/>
    <col min="10502" max="10502" width="14.5703125" customWidth="1"/>
    <col min="10503" max="10503" width="13.5703125" customWidth="1"/>
    <col min="10504" max="10504" width="11.42578125" customWidth="1"/>
    <col min="10505" max="10505" width="19.28515625" customWidth="1"/>
    <col min="10506" max="10506" width="11.42578125" customWidth="1"/>
    <col min="10507" max="10507" width="10.140625" bestFit="1" customWidth="1"/>
    <col min="10508" max="10508" width="3.28515625" customWidth="1"/>
    <col min="10509" max="10510" width="10.28515625" customWidth="1"/>
    <col min="10511" max="10511" width="3.140625" customWidth="1"/>
    <col min="10753" max="10753" width="8" customWidth="1"/>
    <col min="10754" max="10754" width="10" bestFit="1" customWidth="1"/>
    <col min="10755" max="10757" width="0" hidden="1" customWidth="1"/>
    <col min="10758" max="10758" width="14.5703125" customWidth="1"/>
    <col min="10759" max="10759" width="13.5703125" customWidth="1"/>
    <col min="10760" max="10760" width="11.42578125" customWidth="1"/>
    <col min="10761" max="10761" width="19.28515625" customWidth="1"/>
    <col min="10762" max="10762" width="11.42578125" customWidth="1"/>
    <col min="10763" max="10763" width="10.140625" bestFit="1" customWidth="1"/>
    <col min="10764" max="10764" width="3.28515625" customWidth="1"/>
    <col min="10765" max="10766" width="10.28515625" customWidth="1"/>
    <col min="10767" max="10767" width="3.140625" customWidth="1"/>
    <col min="11009" max="11009" width="8" customWidth="1"/>
    <col min="11010" max="11010" width="10" bestFit="1" customWidth="1"/>
    <col min="11011" max="11013" width="0" hidden="1" customWidth="1"/>
    <col min="11014" max="11014" width="14.5703125" customWidth="1"/>
    <col min="11015" max="11015" width="13.5703125" customWidth="1"/>
    <col min="11016" max="11016" width="11.42578125" customWidth="1"/>
    <col min="11017" max="11017" width="19.28515625" customWidth="1"/>
    <col min="11018" max="11018" width="11.42578125" customWidth="1"/>
    <col min="11019" max="11019" width="10.140625" bestFit="1" customWidth="1"/>
    <col min="11020" max="11020" width="3.28515625" customWidth="1"/>
    <col min="11021" max="11022" width="10.28515625" customWidth="1"/>
    <col min="11023" max="11023" width="3.140625" customWidth="1"/>
    <col min="11265" max="11265" width="8" customWidth="1"/>
    <col min="11266" max="11266" width="10" bestFit="1" customWidth="1"/>
    <col min="11267" max="11269" width="0" hidden="1" customWidth="1"/>
    <col min="11270" max="11270" width="14.5703125" customWidth="1"/>
    <col min="11271" max="11271" width="13.5703125" customWidth="1"/>
    <col min="11272" max="11272" width="11.42578125" customWidth="1"/>
    <col min="11273" max="11273" width="19.28515625" customWidth="1"/>
    <col min="11274" max="11274" width="11.42578125" customWidth="1"/>
    <col min="11275" max="11275" width="10.140625" bestFit="1" customWidth="1"/>
    <col min="11276" max="11276" width="3.28515625" customWidth="1"/>
    <col min="11277" max="11278" width="10.28515625" customWidth="1"/>
    <col min="11279" max="11279" width="3.140625" customWidth="1"/>
    <col min="11521" max="11521" width="8" customWidth="1"/>
    <col min="11522" max="11522" width="10" bestFit="1" customWidth="1"/>
    <col min="11523" max="11525" width="0" hidden="1" customWidth="1"/>
    <col min="11526" max="11526" width="14.5703125" customWidth="1"/>
    <col min="11527" max="11527" width="13.5703125" customWidth="1"/>
    <col min="11528" max="11528" width="11.42578125" customWidth="1"/>
    <col min="11529" max="11529" width="19.28515625" customWidth="1"/>
    <col min="11530" max="11530" width="11.42578125" customWidth="1"/>
    <col min="11531" max="11531" width="10.140625" bestFit="1" customWidth="1"/>
    <col min="11532" max="11532" width="3.28515625" customWidth="1"/>
    <col min="11533" max="11534" width="10.28515625" customWidth="1"/>
    <col min="11535" max="11535" width="3.140625" customWidth="1"/>
    <col min="11777" max="11777" width="8" customWidth="1"/>
    <col min="11778" max="11778" width="10" bestFit="1" customWidth="1"/>
    <col min="11779" max="11781" width="0" hidden="1" customWidth="1"/>
    <col min="11782" max="11782" width="14.5703125" customWidth="1"/>
    <col min="11783" max="11783" width="13.5703125" customWidth="1"/>
    <col min="11784" max="11784" width="11.42578125" customWidth="1"/>
    <col min="11785" max="11785" width="19.28515625" customWidth="1"/>
    <col min="11786" max="11786" width="11.42578125" customWidth="1"/>
    <col min="11787" max="11787" width="10.140625" bestFit="1" customWidth="1"/>
    <col min="11788" max="11788" width="3.28515625" customWidth="1"/>
    <col min="11789" max="11790" width="10.28515625" customWidth="1"/>
    <col min="11791" max="11791" width="3.140625" customWidth="1"/>
    <col min="12033" max="12033" width="8" customWidth="1"/>
    <col min="12034" max="12034" width="10" bestFit="1" customWidth="1"/>
    <col min="12035" max="12037" width="0" hidden="1" customWidth="1"/>
    <col min="12038" max="12038" width="14.5703125" customWidth="1"/>
    <col min="12039" max="12039" width="13.5703125" customWidth="1"/>
    <col min="12040" max="12040" width="11.42578125" customWidth="1"/>
    <col min="12041" max="12041" width="19.28515625" customWidth="1"/>
    <col min="12042" max="12042" width="11.42578125" customWidth="1"/>
    <col min="12043" max="12043" width="10.140625" bestFit="1" customWidth="1"/>
    <col min="12044" max="12044" width="3.28515625" customWidth="1"/>
    <col min="12045" max="12046" width="10.28515625" customWidth="1"/>
    <col min="12047" max="12047" width="3.140625" customWidth="1"/>
    <col min="12289" max="12289" width="8" customWidth="1"/>
    <col min="12290" max="12290" width="10" bestFit="1" customWidth="1"/>
    <col min="12291" max="12293" width="0" hidden="1" customWidth="1"/>
    <col min="12294" max="12294" width="14.5703125" customWidth="1"/>
    <col min="12295" max="12295" width="13.5703125" customWidth="1"/>
    <col min="12296" max="12296" width="11.42578125" customWidth="1"/>
    <col min="12297" max="12297" width="19.28515625" customWidth="1"/>
    <col min="12298" max="12298" width="11.42578125" customWidth="1"/>
    <col min="12299" max="12299" width="10.140625" bestFit="1" customWidth="1"/>
    <col min="12300" max="12300" width="3.28515625" customWidth="1"/>
    <col min="12301" max="12302" width="10.28515625" customWidth="1"/>
    <col min="12303" max="12303" width="3.140625" customWidth="1"/>
    <col min="12545" max="12545" width="8" customWidth="1"/>
    <col min="12546" max="12546" width="10" bestFit="1" customWidth="1"/>
    <col min="12547" max="12549" width="0" hidden="1" customWidth="1"/>
    <col min="12550" max="12550" width="14.5703125" customWidth="1"/>
    <col min="12551" max="12551" width="13.5703125" customWidth="1"/>
    <col min="12552" max="12552" width="11.42578125" customWidth="1"/>
    <col min="12553" max="12553" width="19.28515625" customWidth="1"/>
    <col min="12554" max="12554" width="11.42578125" customWidth="1"/>
    <col min="12555" max="12555" width="10.140625" bestFit="1" customWidth="1"/>
    <col min="12556" max="12556" width="3.28515625" customWidth="1"/>
    <col min="12557" max="12558" width="10.28515625" customWidth="1"/>
    <col min="12559" max="12559" width="3.140625" customWidth="1"/>
    <col min="12801" max="12801" width="8" customWidth="1"/>
    <col min="12802" max="12802" width="10" bestFit="1" customWidth="1"/>
    <col min="12803" max="12805" width="0" hidden="1" customWidth="1"/>
    <col min="12806" max="12806" width="14.5703125" customWidth="1"/>
    <col min="12807" max="12807" width="13.5703125" customWidth="1"/>
    <col min="12808" max="12808" width="11.42578125" customWidth="1"/>
    <col min="12809" max="12809" width="19.28515625" customWidth="1"/>
    <col min="12810" max="12810" width="11.42578125" customWidth="1"/>
    <col min="12811" max="12811" width="10.140625" bestFit="1" customWidth="1"/>
    <col min="12812" max="12812" width="3.28515625" customWidth="1"/>
    <col min="12813" max="12814" width="10.28515625" customWidth="1"/>
    <col min="12815" max="12815" width="3.140625" customWidth="1"/>
    <col min="13057" max="13057" width="8" customWidth="1"/>
    <col min="13058" max="13058" width="10" bestFit="1" customWidth="1"/>
    <col min="13059" max="13061" width="0" hidden="1" customWidth="1"/>
    <col min="13062" max="13062" width="14.5703125" customWidth="1"/>
    <col min="13063" max="13063" width="13.5703125" customWidth="1"/>
    <col min="13064" max="13064" width="11.42578125" customWidth="1"/>
    <col min="13065" max="13065" width="19.28515625" customWidth="1"/>
    <col min="13066" max="13066" width="11.42578125" customWidth="1"/>
    <col min="13067" max="13067" width="10.140625" bestFit="1" customWidth="1"/>
    <col min="13068" max="13068" width="3.28515625" customWidth="1"/>
    <col min="13069" max="13070" width="10.28515625" customWidth="1"/>
    <col min="13071" max="13071" width="3.140625" customWidth="1"/>
    <col min="13313" max="13313" width="8" customWidth="1"/>
    <col min="13314" max="13314" width="10" bestFit="1" customWidth="1"/>
    <col min="13315" max="13317" width="0" hidden="1" customWidth="1"/>
    <col min="13318" max="13318" width="14.5703125" customWidth="1"/>
    <col min="13319" max="13319" width="13.5703125" customWidth="1"/>
    <col min="13320" max="13320" width="11.42578125" customWidth="1"/>
    <col min="13321" max="13321" width="19.28515625" customWidth="1"/>
    <col min="13322" max="13322" width="11.42578125" customWidth="1"/>
    <col min="13323" max="13323" width="10.140625" bestFit="1" customWidth="1"/>
    <col min="13324" max="13324" width="3.28515625" customWidth="1"/>
    <col min="13325" max="13326" width="10.28515625" customWidth="1"/>
    <col min="13327" max="13327" width="3.140625" customWidth="1"/>
    <col min="13569" max="13569" width="8" customWidth="1"/>
    <col min="13570" max="13570" width="10" bestFit="1" customWidth="1"/>
    <col min="13571" max="13573" width="0" hidden="1" customWidth="1"/>
    <col min="13574" max="13574" width="14.5703125" customWidth="1"/>
    <col min="13575" max="13575" width="13.5703125" customWidth="1"/>
    <col min="13576" max="13576" width="11.42578125" customWidth="1"/>
    <col min="13577" max="13577" width="19.28515625" customWidth="1"/>
    <col min="13578" max="13578" width="11.42578125" customWidth="1"/>
    <col min="13579" max="13579" width="10.140625" bestFit="1" customWidth="1"/>
    <col min="13580" max="13580" width="3.28515625" customWidth="1"/>
    <col min="13581" max="13582" width="10.28515625" customWidth="1"/>
    <col min="13583" max="13583" width="3.140625" customWidth="1"/>
    <col min="13825" max="13825" width="8" customWidth="1"/>
    <col min="13826" max="13826" width="10" bestFit="1" customWidth="1"/>
    <col min="13827" max="13829" width="0" hidden="1" customWidth="1"/>
    <col min="13830" max="13830" width="14.5703125" customWidth="1"/>
    <col min="13831" max="13831" width="13.5703125" customWidth="1"/>
    <col min="13832" max="13832" width="11.42578125" customWidth="1"/>
    <col min="13833" max="13833" width="19.28515625" customWidth="1"/>
    <col min="13834" max="13834" width="11.42578125" customWidth="1"/>
    <col min="13835" max="13835" width="10.140625" bestFit="1" customWidth="1"/>
    <col min="13836" max="13836" width="3.28515625" customWidth="1"/>
    <col min="13837" max="13838" width="10.28515625" customWidth="1"/>
    <col min="13839" max="13839" width="3.140625" customWidth="1"/>
    <col min="14081" max="14081" width="8" customWidth="1"/>
    <col min="14082" max="14082" width="10" bestFit="1" customWidth="1"/>
    <col min="14083" max="14085" width="0" hidden="1" customWidth="1"/>
    <col min="14086" max="14086" width="14.5703125" customWidth="1"/>
    <col min="14087" max="14087" width="13.5703125" customWidth="1"/>
    <col min="14088" max="14088" width="11.42578125" customWidth="1"/>
    <col min="14089" max="14089" width="19.28515625" customWidth="1"/>
    <col min="14090" max="14090" width="11.42578125" customWidth="1"/>
    <col min="14091" max="14091" width="10.140625" bestFit="1" customWidth="1"/>
    <col min="14092" max="14092" width="3.28515625" customWidth="1"/>
    <col min="14093" max="14094" width="10.28515625" customWidth="1"/>
    <col min="14095" max="14095" width="3.140625" customWidth="1"/>
    <col min="14337" max="14337" width="8" customWidth="1"/>
    <col min="14338" max="14338" width="10" bestFit="1" customWidth="1"/>
    <col min="14339" max="14341" width="0" hidden="1" customWidth="1"/>
    <col min="14342" max="14342" width="14.5703125" customWidth="1"/>
    <col min="14343" max="14343" width="13.5703125" customWidth="1"/>
    <col min="14344" max="14344" width="11.42578125" customWidth="1"/>
    <col min="14345" max="14345" width="19.28515625" customWidth="1"/>
    <col min="14346" max="14346" width="11.42578125" customWidth="1"/>
    <col min="14347" max="14347" width="10.140625" bestFit="1" customWidth="1"/>
    <col min="14348" max="14348" width="3.28515625" customWidth="1"/>
    <col min="14349" max="14350" width="10.28515625" customWidth="1"/>
    <col min="14351" max="14351" width="3.140625" customWidth="1"/>
    <col min="14593" max="14593" width="8" customWidth="1"/>
    <col min="14594" max="14594" width="10" bestFit="1" customWidth="1"/>
    <col min="14595" max="14597" width="0" hidden="1" customWidth="1"/>
    <col min="14598" max="14598" width="14.5703125" customWidth="1"/>
    <col min="14599" max="14599" width="13.5703125" customWidth="1"/>
    <col min="14600" max="14600" width="11.42578125" customWidth="1"/>
    <col min="14601" max="14601" width="19.28515625" customWidth="1"/>
    <col min="14602" max="14602" width="11.42578125" customWidth="1"/>
    <col min="14603" max="14603" width="10.140625" bestFit="1" customWidth="1"/>
    <col min="14604" max="14604" width="3.28515625" customWidth="1"/>
    <col min="14605" max="14606" width="10.28515625" customWidth="1"/>
    <col min="14607" max="14607" width="3.140625" customWidth="1"/>
    <col min="14849" max="14849" width="8" customWidth="1"/>
    <col min="14850" max="14850" width="10" bestFit="1" customWidth="1"/>
    <col min="14851" max="14853" width="0" hidden="1" customWidth="1"/>
    <col min="14854" max="14854" width="14.5703125" customWidth="1"/>
    <col min="14855" max="14855" width="13.5703125" customWidth="1"/>
    <col min="14856" max="14856" width="11.42578125" customWidth="1"/>
    <col min="14857" max="14857" width="19.28515625" customWidth="1"/>
    <col min="14858" max="14858" width="11.42578125" customWidth="1"/>
    <col min="14859" max="14859" width="10.140625" bestFit="1" customWidth="1"/>
    <col min="14860" max="14860" width="3.28515625" customWidth="1"/>
    <col min="14861" max="14862" width="10.28515625" customWidth="1"/>
    <col min="14863" max="14863" width="3.140625" customWidth="1"/>
    <col min="15105" max="15105" width="8" customWidth="1"/>
    <col min="15106" max="15106" width="10" bestFit="1" customWidth="1"/>
    <col min="15107" max="15109" width="0" hidden="1" customWidth="1"/>
    <col min="15110" max="15110" width="14.5703125" customWidth="1"/>
    <col min="15111" max="15111" width="13.5703125" customWidth="1"/>
    <col min="15112" max="15112" width="11.42578125" customWidth="1"/>
    <col min="15113" max="15113" width="19.28515625" customWidth="1"/>
    <col min="15114" max="15114" width="11.42578125" customWidth="1"/>
    <col min="15115" max="15115" width="10.140625" bestFit="1" customWidth="1"/>
    <col min="15116" max="15116" width="3.28515625" customWidth="1"/>
    <col min="15117" max="15118" width="10.28515625" customWidth="1"/>
    <col min="15119" max="15119" width="3.140625" customWidth="1"/>
    <col min="15361" max="15361" width="8" customWidth="1"/>
    <col min="15362" max="15362" width="10" bestFit="1" customWidth="1"/>
    <col min="15363" max="15365" width="0" hidden="1" customWidth="1"/>
    <col min="15366" max="15366" width="14.5703125" customWidth="1"/>
    <col min="15367" max="15367" width="13.5703125" customWidth="1"/>
    <col min="15368" max="15368" width="11.42578125" customWidth="1"/>
    <col min="15369" max="15369" width="19.28515625" customWidth="1"/>
    <col min="15370" max="15370" width="11.42578125" customWidth="1"/>
    <col min="15371" max="15371" width="10.140625" bestFit="1" customWidth="1"/>
    <col min="15372" max="15372" width="3.28515625" customWidth="1"/>
    <col min="15373" max="15374" width="10.28515625" customWidth="1"/>
    <col min="15375" max="15375" width="3.140625" customWidth="1"/>
    <col min="15617" max="15617" width="8" customWidth="1"/>
    <col min="15618" max="15618" width="10" bestFit="1" customWidth="1"/>
    <col min="15619" max="15621" width="0" hidden="1" customWidth="1"/>
    <col min="15622" max="15622" width="14.5703125" customWidth="1"/>
    <col min="15623" max="15623" width="13.5703125" customWidth="1"/>
    <col min="15624" max="15624" width="11.42578125" customWidth="1"/>
    <col min="15625" max="15625" width="19.28515625" customWidth="1"/>
    <col min="15626" max="15626" width="11.42578125" customWidth="1"/>
    <col min="15627" max="15627" width="10.140625" bestFit="1" customWidth="1"/>
    <col min="15628" max="15628" width="3.28515625" customWidth="1"/>
    <col min="15629" max="15630" width="10.28515625" customWidth="1"/>
    <col min="15631" max="15631" width="3.140625" customWidth="1"/>
    <col min="15873" max="15873" width="8" customWidth="1"/>
    <col min="15874" max="15874" width="10" bestFit="1" customWidth="1"/>
    <col min="15875" max="15877" width="0" hidden="1" customWidth="1"/>
    <col min="15878" max="15878" width="14.5703125" customWidth="1"/>
    <col min="15879" max="15879" width="13.5703125" customWidth="1"/>
    <col min="15880" max="15880" width="11.42578125" customWidth="1"/>
    <col min="15881" max="15881" width="19.28515625" customWidth="1"/>
    <col min="15882" max="15882" width="11.42578125" customWidth="1"/>
    <col min="15883" max="15883" width="10.140625" bestFit="1" customWidth="1"/>
    <col min="15884" max="15884" width="3.28515625" customWidth="1"/>
    <col min="15885" max="15886" width="10.28515625" customWidth="1"/>
    <col min="15887" max="15887" width="3.140625" customWidth="1"/>
    <col min="16129" max="16129" width="8" customWidth="1"/>
    <col min="16130" max="16130" width="10" bestFit="1" customWidth="1"/>
    <col min="16131" max="16133" width="0" hidden="1" customWidth="1"/>
    <col min="16134" max="16134" width="14.5703125" customWidth="1"/>
    <col min="16135" max="16135" width="13.5703125" customWidth="1"/>
    <col min="16136" max="16136" width="11.42578125" customWidth="1"/>
    <col min="16137" max="16137" width="19.28515625" customWidth="1"/>
    <col min="16138" max="16138" width="11.42578125" customWidth="1"/>
    <col min="16139" max="16139" width="10.140625" bestFit="1" customWidth="1"/>
    <col min="16140" max="16140" width="3.28515625" customWidth="1"/>
    <col min="16141" max="16142" width="10.28515625" customWidth="1"/>
    <col min="16143" max="16143" width="3.140625" customWidth="1"/>
  </cols>
  <sheetData>
    <row r="1" spans="1:14" s="157" customFormat="1" ht="18">
      <c r="A1" s="248" t="str">
        <f>'11A'!A1</f>
        <v>Q-3(Oct-Dec-22)</v>
      </c>
      <c r="B1" s="248"/>
      <c r="C1" s="248"/>
      <c r="D1" s="248"/>
      <c r="E1" s="248"/>
      <c r="F1" s="248"/>
      <c r="G1" s="156"/>
      <c r="H1" s="156"/>
      <c r="I1" s="156"/>
      <c r="J1" s="156"/>
      <c r="K1" s="156"/>
    </row>
    <row r="2" spans="1:14" s="157" customFormat="1" ht="18">
      <c r="A2" s="156" t="str">
        <f>'11A'!A2</f>
        <v>Year: 2022-23</v>
      </c>
      <c r="B2" s="156"/>
      <c r="C2" s="156"/>
      <c r="D2" s="156"/>
      <c r="E2" s="156"/>
      <c r="F2" s="156"/>
      <c r="G2" s="156"/>
      <c r="H2" s="156"/>
      <c r="I2" s="156"/>
      <c r="J2" s="156"/>
      <c r="K2" s="156"/>
    </row>
    <row r="3" spans="1:14" ht="18">
      <c r="A3" s="298" t="s">
        <v>248</v>
      </c>
      <c r="B3" s="298"/>
      <c r="C3" s="298"/>
      <c r="D3" s="298"/>
      <c r="E3" s="298"/>
      <c r="F3" s="298"/>
      <c r="G3" s="298"/>
      <c r="H3" s="298"/>
      <c r="I3" s="298"/>
      <c r="J3" s="298"/>
      <c r="K3" s="1"/>
    </row>
    <row r="4" spans="1:14" ht="96.75" customHeight="1">
      <c r="A4" s="297" t="s">
        <v>0</v>
      </c>
      <c r="B4" s="297" t="s">
        <v>240</v>
      </c>
      <c r="C4" s="133" t="s">
        <v>249</v>
      </c>
      <c r="D4" s="133" t="s">
        <v>250</v>
      </c>
      <c r="E4" s="133" t="s">
        <v>251</v>
      </c>
      <c r="F4" s="297" t="s">
        <v>252</v>
      </c>
      <c r="G4" s="297" t="s">
        <v>253</v>
      </c>
      <c r="H4" s="297" t="s">
        <v>254</v>
      </c>
      <c r="I4" s="299" t="s">
        <v>255</v>
      </c>
      <c r="J4" s="297"/>
      <c r="K4" s="297"/>
      <c r="M4" s="297" t="s">
        <v>256</v>
      </c>
      <c r="N4" s="297"/>
    </row>
    <row r="5" spans="1:14" ht="20.25" customHeight="1">
      <c r="A5" s="297"/>
      <c r="B5" s="297"/>
      <c r="C5" s="133"/>
      <c r="D5" s="133"/>
      <c r="E5" s="133"/>
      <c r="F5" s="297"/>
      <c r="G5" s="297"/>
      <c r="H5" s="297"/>
      <c r="I5" s="299"/>
      <c r="J5" s="133" t="s">
        <v>257</v>
      </c>
      <c r="K5" s="133" t="s">
        <v>258</v>
      </c>
      <c r="M5" s="297"/>
      <c r="N5" s="297"/>
    </row>
    <row r="6" spans="1:14" ht="18">
      <c r="A6" s="129">
        <v>1</v>
      </c>
      <c r="B6" s="129">
        <v>2</v>
      </c>
      <c r="C6" s="158">
        <v>3</v>
      </c>
      <c r="D6" s="158">
        <v>4</v>
      </c>
      <c r="E6" s="158" t="s">
        <v>259</v>
      </c>
      <c r="F6" s="158">
        <v>3</v>
      </c>
      <c r="G6" s="158">
        <v>4</v>
      </c>
      <c r="H6" s="158">
        <v>5</v>
      </c>
      <c r="I6" s="129">
        <v>6</v>
      </c>
      <c r="J6" s="158" t="s">
        <v>260</v>
      </c>
      <c r="K6" s="158" t="s">
        <v>261</v>
      </c>
      <c r="M6" s="133" t="s">
        <v>257</v>
      </c>
      <c r="N6" s="133" t="s">
        <v>258</v>
      </c>
    </row>
    <row r="7" spans="1:14" s="165" customFormat="1" ht="35.1" customHeight="1">
      <c r="A7" s="148">
        <v>1</v>
      </c>
      <c r="B7" s="149" t="str">
        <f>'11A'!B11</f>
        <v>Oct' 22</v>
      </c>
      <c r="C7" s="159" t="s">
        <v>262</v>
      </c>
      <c r="D7" s="160"/>
      <c r="E7" s="159"/>
      <c r="F7" s="161">
        <v>674254</v>
      </c>
      <c r="G7" s="161">
        <v>3172447</v>
      </c>
      <c r="H7" s="162">
        <v>3445410</v>
      </c>
      <c r="I7" s="161">
        <v>804235072</v>
      </c>
      <c r="J7" s="163">
        <f>I7/H7</f>
        <v>233.42216804386126</v>
      </c>
      <c r="K7" s="164">
        <v>0.16180555555555556</v>
      </c>
      <c r="M7" s="166">
        <v>297.2581717848974</v>
      </c>
      <c r="N7" s="167">
        <v>0.20625000000000002</v>
      </c>
    </row>
    <row r="8" spans="1:14" s="165" customFormat="1" ht="35.1" customHeight="1">
      <c r="A8" s="148">
        <v>2</v>
      </c>
      <c r="B8" s="149" t="str">
        <f>'11A'!B12</f>
        <v>Nov' 22</v>
      </c>
      <c r="C8" s="159" t="s">
        <v>263</v>
      </c>
      <c r="D8" s="160"/>
      <c r="E8" s="159"/>
      <c r="F8" s="161">
        <v>614612</v>
      </c>
      <c r="G8" s="161">
        <v>3161852</v>
      </c>
      <c r="H8" s="162">
        <v>3458582</v>
      </c>
      <c r="I8" s="161">
        <v>785896490</v>
      </c>
      <c r="J8" s="163">
        <f>I8/H8</f>
        <v>227.23083911267682</v>
      </c>
      <c r="K8" s="164">
        <v>0.15763888888888888</v>
      </c>
      <c r="M8" s="166">
        <v>227.72678068409866</v>
      </c>
      <c r="N8" s="167">
        <v>0.15833333333333333</v>
      </c>
    </row>
    <row r="9" spans="1:14" s="165" customFormat="1" ht="35.1" customHeight="1">
      <c r="A9" s="148">
        <v>3</v>
      </c>
      <c r="B9" s="149" t="str">
        <f>'11A'!B13</f>
        <v>Dec' 22</v>
      </c>
      <c r="C9" s="159"/>
      <c r="D9" s="160"/>
      <c r="E9" s="159"/>
      <c r="F9" s="161">
        <v>551485</v>
      </c>
      <c r="G9" s="161">
        <v>3182318</v>
      </c>
      <c r="H9" s="162">
        <v>3462678</v>
      </c>
      <c r="I9" s="161">
        <v>680027792</v>
      </c>
      <c r="J9" s="163">
        <f>I9/H9</f>
        <v>196.38782237331915</v>
      </c>
      <c r="K9" s="164">
        <v>0.1361111111111111</v>
      </c>
      <c r="M9" s="166">
        <v>236.26343315026858</v>
      </c>
      <c r="N9" s="167">
        <v>0.16388888888888889</v>
      </c>
    </row>
    <row r="10" spans="1:14" ht="35.1" customHeight="1">
      <c r="G10" s="168">
        <f>SUM(G7:G9)</f>
        <v>9516617</v>
      </c>
      <c r="H10" s="154">
        <f>SUM(H7:H9)</f>
        <v>10366670</v>
      </c>
      <c r="I10" s="168">
        <f>SUM(I7:I9)</f>
        <v>2270159354</v>
      </c>
      <c r="J10" s="163">
        <f>I10/H10</f>
        <v>218.98636244811496</v>
      </c>
      <c r="K10" s="169">
        <v>3.64</v>
      </c>
      <c r="M10" s="170">
        <v>253.69895626962509</v>
      </c>
      <c r="N10" s="167">
        <v>0.1763888888888889</v>
      </c>
    </row>
  </sheetData>
  <mergeCells count="10">
    <mergeCell ref="M4:N5"/>
    <mergeCell ref="A1:F1"/>
    <mergeCell ref="A3:J3"/>
    <mergeCell ref="A4:A5"/>
    <mergeCell ref="B4:B5"/>
    <mergeCell ref="F4:F5"/>
    <mergeCell ref="G4:G5"/>
    <mergeCell ref="H4:H5"/>
    <mergeCell ref="I4:I5"/>
    <mergeCell ref="J4:K4"/>
  </mergeCells>
  <printOptions horizontalCentered="1" verticalCentered="1"/>
  <pageMargins left="0.45" right="0.45" top="0.5" bottom="0.5" header="0.3" footer="0.3"/>
  <pageSetup paperSize="9" orientation="landscape" horizontalDpi="120" verticalDpi="144" r:id="rId1"/>
  <headerFooter>
    <oddFooter>&amp;L&amp;A</oddFooter>
  </headerFooter>
  <drawing r:id="rId2"/>
  <legacyDrawing r:id="rId3"/>
  <oleObjects>
    <mc:AlternateContent xmlns:mc="http://schemas.openxmlformats.org/markup-compatibility/2006">
      <mc:Choice Requires="x14">
        <oleObject progId="Equation.3" shapeId="10241" r:id="rId4">
          <objectPr defaultSize="0" autoPict="0" r:id="rId5">
            <anchor moveWithCells="1" sizeWithCells="1">
              <from>
                <xdr:col>9</xdr:col>
                <xdr:colOff>209550</xdr:colOff>
                <xdr:row>3</xdr:row>
                <xdr:rowOff>238125</xdr:rowOff>
              </from>
              <to>
                <xdr:col>10</xdr:col>
                <xdr:colOff>390525</xdr:colOff>
                <xdr:row>3</xdr:row>
                <xdr:rowOff>885825</xdr:rowOff>
              </to>
            </anchor>
          </objectPr>
        </oleObject>
      </mc:Choice>
      <mc:Fallback>
        <oleObject progId="Equation.3" shapeId="10241" r:id="rId4"/>
      </mc:Fallback>
    </mc:AlternateContent>
    <mc:AlternateContent xmlns:mc="http://schemas.openxmlformats.org/markup-compatibility/2006">
      <mc:Choice Requires="x14">
        <oleObject progId="Equation.3" shapeId="10242" r:id="rId6">
          <objectPr defaultSize="0" autoPict="0" r:id="rId7">
            <anchor moveWithCells="1" sizeWithCells="1">
              <from>
                <xdr:col>8</xdr:col>
                <xdr:colOff>152400</xdr:colOff>
                <xdr:row>3</xdr:row>
                <xdr:rowOff>809625</xdr:rowOff>
              </from>
              <to>
                <xdr:col>8</xdr:col>
                <xdr:colOff>1143000</xdr:colOff>
                <xdr:row>4</xdr:row>
                <xdr:rowOff>142875</xdr:rowOff>
              </to>
            </anchor>
          </objectPr>
        </oleObject>
      </mc:Choice>
      <mc:Fallback>
        <oleObject progId="Equation.3" shapeId="10242" r:id="rId6"/>
      </mc:Fallback>
    </mc:AlternateContent>
  </oleObjec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1"/>
  <sheetViews>
    <sheetView zoomScaleNormal="100" zoomScaleSheetLayoutView="100" workbookViewId="0">
      <selection activeCell="E26" sqref="E26"/>
    </sheetView>
  </sheetViews>
  <sheetFormatPr defaultRowHeight="14.25"/>
  <cols>
    <col min="1" max="1" width="4" style="136" bestFit="1" customWidth="1"/>
    <col min="2" max="2" width="10.7109375" style="136" customWidth="1"/>
    <col min="3" max="3" width="14.140625" style="136" customWidth="1"/>
    <col min="4" max="4" width="15.7109375" style="136" customWidth="1"/>
    <col min="5" max="5" width="15.42578125" style="136" customWidth="1"/>
    <col min="6" max="6" width="13.42578125" style="136" customWidth="1"/>
    <col min="7" max="7" width="16.5703125" style="136" customWidth="1"/>
    <col min="8" max="8" width="2" style="136" customWidth="1"/>
    <col min="9" max="9" width="14.140625" style="136" customWidth="1"/>
    <col min="10" max="256" width="9.140625" style="136"/>
    <col min="257" max="257" width="4" style="136" bestFit="1" customWidth="1"/>
    <col min="258" max="258" width="10.7109375" style="136" customWidth="1"/>
    <col min="259" max="259" width="14.140625" style="136" customWidth="1"/>
    <col min="260" max="260" width="15.7109375" style="136" customWidth="1"/>
    <col min="261" max="261" width="15.42578125" style="136" customWidth="1"/>
    <col min="262" max="262" width="13.42578125" style="136" customWidth="1"/>
    <col min="263" max="263" width="16.5703125" style="136" customWidth="1"/>
    <col min="264" max="264" width="2" style="136" customWidth="1"/>
    <col min="265" max="265" width="14.140625" style="136" customWidth="1"/>
    <col min="266" max="512" width="9.140625" style="136"/>
    <col min="513" max="513" width="4" style="136" bestFit="1" customWidth="1"/>
    <col min="514" max="514" width="10.7109375" style="136" customWidth="1"/>
    <col min="515" max="515" width="14.140625" style="136" customWidth="1"/>
    <col min="516" max="516" width="15.7109375" style="136" customWidth="1"/>
    <col min="517" max="517" width="15.42578125" style="136" customWidth="1"/>
    <col min="518" max="518" width="13.42578125" style="136" customWidth="1"/>
    <col min="519" max="519" width="16.5703125" style="136" customWidth="1"/>
    <col min="520" max="520" width="2" style="136" customWidth="1"/>
    <col min="521" max="521" width="14.140625" style="136" customWidth="1"/>
    <col min="522" max="768" width="9.140625" style="136"/>
    <col min="769" max="769" width="4" style="136" bestFit="1" customWidth="1"/>
    <col min="770" max="770" width="10.7109375" style="136" customWidth="1"/>
    <col min="771" max="771" width="14.140625" style="136" customWidth="1"/>
    <col min="772" max="772" width="15.7109375" style="136" customWidth="1"/>
    <col min="773" max="773" width="15.42578125" style="136" customWidth="1"/>
    <col min="774" max="774" width="13.42578125" style="136" customWidth="1"/>
    <col min="775" max="775" width="16.5703125" style="136" customWidth="1"/>
    <col min="776" max="776" width="2" style="136" customWidth="1"/>
    <col min="777" max="777" width="14.140625" style="136" customWidth="1"/>
    <col min="778" max="1024" width="9.140625" style="136"/>
    <col min="1025" max="1025" width="4" style="136" bestFit="1" customWidth="1"/>
    <col min="1026" max="1026" width="10.7109375" style="136" customWidth="1"/>
    <col min="1027" max="1027" width="14.140625" style="136" customWidth="1"/>
    <col min="1028" max="1028" width="15.7109375" style="136" customWidth="1"/>
    <col min="1029" max="1029" width="15.42578125" style="136" customWidth="1"/>
    <col min="1030" max="1030" width="13.42578125" style="136" customWidth="1"/>
    <col min="1031" max="1031" width="16.5703125" style="136" customWidth="1"/>
    <col min="1032" max="1032" width="2" style="136" customWidth="1"/>
    <col min="1033" max="1033" width="14.140625" style="136" customWidth="1"/>
    <col min="1034" max="1280" width="9.140625" style="136"/>
    <col min="1281" max="1281" width="4" style="136" bestFit="1" customWidth="1"/>
    <col min="1282" max="1282" width="10.7109375" style="136" customWidth="1"/>
    <col min="1283" max="1283" width="14.140625" style="136" customWidth="1"/>
    <col min="1284" max="1284" width="15.7109375" style="136" customWidth="1"/>
    <col min="1285" max="1285" width="15.42578125" style="136" customWidth="1"/>
    <col min="1286" max="1286" width="13.42578125" style="136" customWidth="1"/>
    <col min="1287" max="1287" width="16.5703125" style="136" customWidth="1"/>
    <col min="1288" max="1288" width="2" style="136" customWidth="1"/>
    <col min="1289" max="1289" width="14.140625" style="136" customWidth="1"/>
    <col min="1290" max="1536" width="9.140625" style="136"/>
    <col min="1537" max="1537" width="4" style="136" bestFit="1" customWidth="1"/>
    <col min="1538" max="1538" width="10.7109375" style="136" customWidth="1"/>
    <col min="1539" max="1539" width="14.140625" style="136" customWidth="1"/>
    <col min="1540" max="1540" width="15.7109375" style="136" customWidth="1"/>
    <col min="1541" max="1541" width="15.42578125" style="136" customWidth="1"/>
    <col min="1542" max="1542" width="13.42578125" style="136" customWidth="1"/>
    <col min="1543" max="1543" width="16.5703125" style="136" customWidth="1"/>
    <col min="1544" max="1544" width="2" style="136" customWidth="1"/>
    <col min="1545" max="1545" width="14.140625" style="136" customWidth="1"/>
    <col min="1546" max="1792" width="9.140625" style="136"/>
    <col min="1793" max="1793" width="4" style="136" bestFit="1" customWidth="1"/>
    <col min="1794" max="1794" width="10.7109375" style="136" customWidth="1"/>
    <col min="1795" max="1795" width="14.140625" style="136" customWidth="1"/>
    <col min="1796" max="1796" width="15.7109375" style="136" customWidth="1"/>
    <col min="1797" max="1797" width="15.42578125" style="136" customWidth="1"/>
    <col min="1798" max="1798" width="13.42578125" style="136" customWidth="1"/>
    <col min="1799" max="1799" width="16.5703125" style="136" customWidth="1"/>
    <col min="1800" max="1800" width="2" style="136" customWidth="1"/>
    <col min="1801" max="1801" width="14.140625" style="136" customWidth="1"/>
    <col min="1802" max="2048" width="9.140625" style="136"/>
    <col min="2049" max="2049" width="4" style="136" bestFit="1" customWidth="1"/>
    <col min="2050" max="2050" width="10.7109375" style="136" customWidth="1"/>
    <col min="2051" max="2051" width="14.140625" style="136" customWidth="1"/>
    <col min="2052" max="2052" width="15.7109375" style="136" customWidth="1"/>
    <col min="2053" max="2053" width="15.42578125" style="136" customWidth="1"/>
    <col min="2054" max="2054" width="13.42578125" style="136" customWidth="1"/>
    <col min="2055" max="2055" width="16.5703125" style="136" customWidth="1"/>
    <col min="2056" max="2056" width="2" style="136" customWidth="1"/>
    <col min="2057" max="2057" width="14.140625" style="136" customWidth="1"/>
    <col min="2058" max="2304" width="9.140625" style="136"/>
    <col min="2305" max="2305" width="4" style="136" bestFit="1" customWidth="1"/>
    <col min="2306" max="2306" width="10.7109375" style="136" customWidth="1"/>
    <col min="2307" max="2307" width="14.140625" style="136" customWidth="1"/>
    <col min="2308" max="2308" width="15.7109375" style="136" customWidth="1"/>
    <col min="2309" max="2309" width="15.42578125" style="136" customWidth="1"/>
    <col min="2310" max="2310" width="13.42578125" style="136" customWidth="1"/>
    <col min="2311" max="2311" width="16.5703125" style="136" customWidth="1"/>
    <col min="2312" max="2312" width="2" style="136" customWidth="1"/>
    <col min="2313" max="2313" width="14.140625" style="136" customWidth="1"/>
    <col min="2314" max="2560" width="9.140625" style="136"/>
    <col min="2561" max="2561" width="4" style="136" bestFit="1" customWidth="1"/>
    <col min="2562" max="2562" width="10.7109375" style="136" customWidth="1"/>
    <col min="2563" max="2563" width="14.140625" style="136" customWidth="1"/>
    <col min="2564" max="2564" width="15.7109375" style="136" customWidth="1"/>
    <col min="2565" max="2565" width="15.42578125" style="136" customWidth="1"/>
    <col min="2566" max="2566" width="13.42578125" style="136" customWidth="1"/>
    <col min="2567" max="2567" width="16.5703125" style="136" customWidth="1"/>
    <col min="2568" max="2568" width="2" style="136" customWidth="1"/>
    <col min="2569" max="2569" width="14.140625" style="136" customWidth="1"/>
    <col min="2570" max="2816" width="9.140625" style="136"/>
    <col min="2817" max="2817" width="4" style="136" bestFit="1" customWidth="1"/>
    <col min="2818" max="2818" width="10.7109375" style="136" customWidth="1"/>
    <col min="2819" max="2819" width="14.140625" style="136" customWidth="1"/>
    <col min="2820" max="2820" width="15.7109375" style="136" customWidth="1"/>
    <col min="2821" max="2821" width="15.42578125" style="136" customWidth="1"/>
    <col min="2822" max="2822" width="13.42578125" style="136" customWidth="1"/>
    <col min="2823" max="2823" width="16.5703125" style="136" customWidth="1"/>
    <col min="2824" max="2824" width="2" style="136" customWidth="1"/>
    <col min="2825" max="2825" width="14.140625" style="136" customWidth="1"/>
    <col min="2826" max="3072" width="9.140625" style="136"/>
    <col min="3073" max="3073" width="4" style="136" bestFit="1" customWidth="1"/>
    <col min="3074" max="3074" width="10.7109375" style="136" customWidth="1"/>
    <col min="3075" max="3075" width="14.140625" style="136" customWidth="1"/>
    <col min="3076" max="3076" width="15.7109375" style="136" customWidth="1"/>
    <col min="3077" max="3077" width="15.42578125" style="136" customWidth="1"/>
    <col min="3078" max="3078" width="13.42578125" style="136" customWidth="1"/>
    <col min="3079" max="3079" width="16.5703125" style="136" customWidth="1"/>
    <col min="3080" max="3080" width="2" style="136" customWidth="1"/>
    <col min="3081" max="3081" width="14.140625" style="136" customWidth="1"/>
    <col min="3082" max="3328" width="9.140625" style="136"/>
    <col min="3329" max="3329" width="4" style="136" bestFit="1" customWidth="1"/>
    <col min="3330" max="3330" width="10.7109375" style="136" customWidth="1"/>
    <col min="3331" max="3331" width="14.140625" style="136" customWidth="1"/>
    <col min="3332" max="3332" width="15.7109375" style="136" customWidth="1"/>
    <col min="3333" max="3333" width="15.42578125" style="136" customWidth="1"/>
    <col min="3334" max="3334" width="13.42578125" style="136" customWidth="1"/>
    <col min="3335" max="3335" width="16.5703125" style="136" customWidth="1"/>
    <col min="3336" max="3336" width="2" style="136" customWidth="1"/>
    <col min="3337" max="3337" width="14.140625" style="136" customWidth="1"/>
    <col min="3338" max="3584" width="9.140625" style="136"/>
    <col min="3585" max="3585" width="4" style="136" bestFit="1" customWidth="1"/>
    <col min="3586" max="3586" width="10.7109375" style="136" customWidth="1"/>
    <col min="3587" max="3587" width="14.140625" style="136" customWidth="1"/>
    <col min="3588" max="3588" width="15.7109375" style="136" customWidth="1"/>
    <col min="3589" max="3589" width="15.42578125" style="136" customWidth="1"/>
    <col min="3590" max="3590" width="13.42578125" style="136" customWidth="1"/>
    <col min="3591" max="3591" width="16.5703125" style="136" customWidth="1"/>
    <col min="3592" max="3592" width="2" style="136" customWidth="1"/>
    <col min="3593" max="3593" width="14.140625" style="136" customWidth="1"/>
    <col min="3594" max="3840" width="9.140625" style="136"/>
    <col min="3841" max="3841" width="4" style="136" bestFit="1" customWidth="1"/>
    <col min="3842" max="3842" width="10.7109375" style="136" customWidth="1"/>
    <col min="3843" max="3843" width="14.140625" style="136" customWidth="1"/>
    <col min="3844" max="3844" width="15.7109375" style="136" customWidth="1"/>
    <col min="3845" max="3845" width="15.42578125" style="136" customWidth="1"/>
    <col min="3846" max="3846" width="13.42578125" style="136" customWidth="1"/>
    <col min="3847" max="3847" width="16.5703125" style="136" customWidth="1"/>
    <col min="3848" max="3848" width="2" style="136" customWidth="1"/>
    <col min="3849" max="3849" width="14.140625" style="136" customWidth="1"/>
    <col min="3850" max="4096" width="9.140625" style="136"/>
    <col min="4097" max="4097" width="4" style="136" bestFit="1" customWidth="1"/>
    <col min="4098" max="4098" width="10.7109375" style="136" customWidth="1"/>
    <col min="4099" max="4099" width="14.140625" style="136" customWidth="1"/>
    <col min="4100" max="4100" width="15.7109375" style="136" customWidth="1"/>
    <col min="4101" max="4101" width="15.42578125" style="136" customWidth="1"/>
    <col min="4102" max="4102" width="13.42578125" style="136" customWidth="1"/>
    <col min="4103" max="4103" width="16.5703125" style="136" customWidth="1"/>
    <col min="4104" max="4104" width="2" style="136" customWidth="1"/>
    <col min="4105" max="4105" width="14.140625" style="136" customWidth="1"/>
    <col min="4106" max="4352" width="9.140625" style="136"/>
    <col min="4353" max="4353" width="4" style="136" bestFit="1" customWidth="1"/>
    <col min="4354" max="4354" width="10.7109375" style="136" customWidth="1"/>
    <col min="4355" max="4355" width="14.140625" style="136" customWidth="1"/>
    <col min="4356" max="4356" width="15.7109375" style="136" customWidth="1"/>
    <col min="4357" max="4357" width="15.42578125" style="136" customWidth="1"/>
    <col min="4358" max="4358" width="13.42578125" style="136" customWidth="1"/>
    <col min="4359" max="4359" width="16.5703125" style="136" customWidth="1"/>
    <col min="4360" max="4360" width="2" style="136" customWidth="1"/>
    <col min="4361" max="4361" width="14.140625" style="136" customWidth="1"/>
    <col min="4362" max="4608" width="9.140625" style="136"/>
    <col min="4609" max="4609" width="4" style="136" bestFit="1" customWidth="1"/>
    <col min="4610" max="4610" width="10.7109375" style="136" customWidth="1"/>
    <col min="4611" max="4611" width="14.140625" style="136" customWidth="1"/>
    <col min="4612" max="4612" width="15.7109375" style="136" customWidth="1"/>
    <col min="4613" max="4613" width="15.42578125" style="136" customWidth="1"/>
    <col min="4614" max="4614" width="13.42578125" style="136" customWidth="1"/>
    <col min="4615" max="4615" width="16.5703125" style="136" customWidth="1"/>
    <col min="4616" max="4616" width="2" style="136" customWidth="1"/>
    <col min="4617" max="4617" width="14.140625" style="136" customWidth="1"/>
    <col min="4618" max="4864" width="9.140625" style="136"/>
    <col min="4865" max="4865" width="4" style="136" bestFit="1" customWidth="1"/>
    <col min="4866" max="4866" width="10.7109375" style="136" customWidth="1"/>
    <col min="4867" max="4867" width="14.140625" style="136" customWidth="1"/>
    <col min="4868" max="4868" width="15.7109375" style="136" customWidth="1"/>
    <col min="4869" max="4869" width="15.42578125" style="136" customWidth="1"/>
    <col min="4870" max="4870" width="13.42578125" style="136" customWidth="1"/>
    <col min="4871" max="4871" width="16.5703125" style="136" customWidth="1"/>
    <col min="4872" max="4872" width="2" style="136" customWidth="1"/>
    <col min="4873" max="4873" width="14.140625" style="136" customWidth="1"/>
    <col min="4874" max="5120" width="9.140625" style="136"/>
    <col min="5121" max="5121" width="4" style="136" bestFit="1" customWidth="1"/>
    <col min="5122" max="5122" width="10.7109375" style="136" customWidth="1"/>
    <col min="5123" max="5123" width="14.140625" style="136" customWidth="1"/>
    <col min="5124" max="5124" width="15.7109375" style="136" customWidth="1"/>
    <col min="5125" max="5125" width="15.42578125" style="136" customWidth="1"/>
    <col min="5126" max="5126" width="13.42578125" style="136" customWidth="1"/>
    <col min="5127" max="5127" width="16.5703125" style="136" customWidth="1"/>
    <col min="5128" max="5128" width="2" style="136" customWidth="1"/>
    <col min="5129" max="5129" width="14.140625" style="136" customWidth="1"/>
    <col min="5130" max="5376" width="9.140625" style="136"/>
    <col min="5377" max="5377" width="4" style="136" bestFit="1" customWidth="1"/>
    <col min="5378" max="5378" width="10.7109375" style="136" customWidth="1"/>
    <col min="5379" max="5379" width="14.140625" style="136" customWidth="1"/>
    <col min="5380" max="5380" width="15.7109375" style="136" customWidth="1"/>
    <col min="5381" max="5381" width="15.42578125" style="136" customWidth="1"/>
    <col min="5382" max="5382" width="13.42578125" style="136" customWidth="1"/>
    <col min="5383" max="5383" width="16.5703125" style="136" customWidth="1"/>
    <col min="5384" max="5384" width="2" style="136" customWidth="1"/>
    <col min="5385" max="5385" width="14.140625" style="136" customWidth="1"/>
    <col min="5386" max="5632" width="9.140625" style="136"/>
    <col min="5633" max="5633" width="4" style="136" bestFit="1" customWidth="1"/>
    <col min="5634" max="5634" width="10.7109375" style="136" customWidth="1"/>
    <col min="5635" max="5635" width="14.140625" style="136" customWidth="1"/>
    <col min="5636" max="5636" width="15.7109375" style="136" customWidth="1"/>
    <col min="5637" max="5637" width="15.42578125" style="136" customWidth="1"/>
    <col min="5638" max="5638" width="13.42578125" style="136" customWidth="1"/>
    <col min="5639" max="5639" width="16.5703125" style="136" customWidth="1"/>
    <col min="5640" max="5640" width="2" style="136" customWidth="1"/>
    <col min="5641" max="5641" width="14.140625" style="136" customWidth="1"/>
    <col min="5642" max="5888" width="9.140625" style="136"/>
    <col min="5889" max="5889" width="4" style="136" bestFit="1" customWidth="1"/>
    <col min="5890" max="5890" width="10.7109375" style="136" customWidth="1"/>
    <col min="5891" max="5891" width="14.140625" style="136" customWidth="1"/>
    <col min="5892" max="5892" width="15.7109375" style="136" customWidth="1"/>
    <col min="5893" max="5893" width="15.42578125" style="136" customWidth="1"/>
    <col min="5894" max="5894" width="13.42578125" style="136" customWidth="1"/>
    <col min="5895" max="5895" width="16.5703125" style="136" customWidth="1"/>
    <col min="5896" max="5896" width="2" style="136" customWidth="1"/>
    <col min="5897" max="5897" width="14.140625" style="136" customWidth="1"/>
    <col min="5898" max="6144" width="9.140625" style="136"/>
    <col min="6145" max="6145" width="4" style="136" bestFit="1" customWidth="1"/>
    <col min="6146" max="6146" width="10.7109375" style="136" customWidth="1"/>
    <col min="6147" max="6147" width="14.140625" style="136" customWidth="1"/>
    <col min="6148" max="6148" width="15.7109375" style="136" customWidth="1"/>
    <col min="6149" max="6149" width="15.42578125" style="136" customWidth="1"/>
    <col min="6150" max="6150" width="13.42578125" style="136" customWidth="1"/>
    <col min="6151" max="6151" width="16.5703125" style="136" customWidth="1"/>
    <col min="6152" max="6152" width="2" style="136" customWidth="1"/>
    <col min="6153" max="6153" width="14.140625" style="136" customWidth="1"/>
    <col min="6154" max="6400" width="9.140625" style="136"/>
    <col min="6401" max="6401" width="4" style="136" bestFit="1" customWidth="1"/>
    <col min="6402" max="6402" width="10.7109375" style="136" customWidth="1"/>
    <col min="6403" max="6403" width="14.140625" style="136" customWidth="1"/>
    <col min="6404" max="6404" width="15.7109375" style="136" customWidth="1"/>
    <col min="6405" max="6405" width="15.42578125" style="136" customWidth="1"/>
    <col min="6406" max="6406" width="13.42578125" style="136" customWidth="1"/>
    <col min="6407" max="6407" width="16.5703125" style="136" customWidth="1"/>
    <col min="6408" max="6408" width="2" style="136" customWidth="1"/>
    <col min="6409" max="6409" width="14.140625" style="136" customWidth="1"/>
    <col min="6410" max="6656" width="9.140625" style="136"/>
    <col min="6657" max="6657" width="4" style="136" bestFit="1" customWidth="1"/>
    <col min="6658" max="6658" width="10.7109375" style="136" customWidth="1"/>
    <col min="6659" max="6659" width="14.140625" style="136" customWidth="1"/>
    <col min="6660" max="6660" width="15.7109375" style="136" customWidth="1"/>
    <col min="6661" max="6661" width="15.42578125" style="136" customWidth="1"/>
    <col min="6662" max="6662" width="13.42578125" style="136" customWidth="1"/>
    <col min="6663" max="6663" width="16.5703125" style="136" customWidth="1"/>
    <col min="6664" max="6664" width="2" style="136" customWidth="1"/>
    <col min="6665" max="6665" width="14.140625" style="136" customWidth="1"/>
    <col min="6666" max="6912" width="9.140625" style="136"/>
    <col min="6913" max="6913" width="4" style="136" bestFit="1" customWidth="1"/>
    <col min="6914" max="6914" width="10.7109375" style="136" customWidth="1"/>
    <col min="6915" max="6915" width="14.140625" style="136" customWidth="1"/>
    <col min="6916" max="6916" width="15.7109375" style="136" customWidth="1"/>
    <col min="6917" max="6917" width="15.42578125" style="136" customWidth="1"/>
    <col min="6918" max="6918" width="13.42578125" style="136" customWidth="1"/>
    <col min="6919" max="6919" width="16.5703125" style="136" customWidth="1"/>
    <col min="6920" max="6920" width="2" style="136" customWidth="1"/>
    <col min="6921" max="6921" width="14.140625" style="136" customWidth="1"/>
    <col min="6922" max="7168" width="9.140625" style="136"/>
    <col min="7169" max="7169" width="4" style="136" bestFit="1" customWidth="1"/>
    <col min="7170" max="7170" width="10.7109375" style="136" customWidth="1"/>
    <col min="7171" max="7171" width="14.140625" style="136" customWidth="1"/>
    <col min="7172" max="7172" width="15.7109375" style="136" customWidth="1"/>
    <col min="7173" max="7173" width="15.42578125" style="136" customWidth="1"/>
    <col min="7174" max="7174" width="13.42578125" style="136" customWidth="1"/>
    <col min="7175" max="7175" width="16.5703125" style="136" customWidth="1"/>
    <col min="7176" max="7176" width="2" style="136" customWidth="1"/>
    <col min="7177" max="7177" width="14.140625" style="136" customWidth="1"/>
    <col min="7178" max="7424" width="9.140625" style="136"/>
    <col min="7425" max="7425" width="4" style="136" bestFit="1" customWidth="1"/>
    <col min="7426" max="7426" width="10.7109375" style="136" customWidth="1"/>
    <col min="7427" max="7427" width="14.140625" style="136" customWidth="1"/>
    <col min="7428" max="7428" width="15.7109375" style="136" customWidth="1"/>
    <col min="7429" max="7429" width="15.42578125" style="136" customWidth="1"/>
    <col min="7430" max="7430" width="13.42578125" style="136" customWidth="1"/>
    <col min="7431" max="7431" width="16.5703125" style="136" customWidth="1"/>
    <col min="7432" max="7432" width="2" style="136" customWidth="1"/>
    <col min="7433" max="7433" width="14.140625" style="136" customWidth="1"/>
    <col min="7434" max="7680" width="9.140625" style="136"/>
    <col min="7681" max="7681" width="4" style="136" bestFit="1" customWidth="1"/>
    <col min="7682" max="7682" width="10.7109375" style="136" customWidth="1"/>
    <col min="7683" max="7683" width="14.140625" style="136" customWidth="1"/>
    <col min="7684" max="7684" width="15.7109375" style="136" customWidth="1"/>
    <col min="7685" max="7685" width="15.42578125" style="136" customWidth="1"/>
    <col min="7686" max="7686" width="13.42578125" style="136" customWidth="1"/>
    <col min="7687" max="7687" width="16.5703125" style="136" customWidth="1"/>
    <col min="7688" max="7688" width="2" style="136" customWidth="1"/>
    <col min="7689" max="7689" width="14.140625" style="136" customWidth="1"/>
    <col min="7690" max="7936" width="9.140625" style="136"/>
    <col min="7937" max="7937" width="4" style="136" bestFit="1" customWidth="1"/>
    <col min="7938" max="7938" width="10.7109375" style="136" customWidth="1"/>
    <col min="7939" max="7939" width="14.140625" style="136" customWidth="1"/>
    <col min="7940" max="7940" width="15.7109375" style="136" customWidth="1"/>
    <col min="7941" max="7941" width="15.42578125" style="136" customWidth="1"/>
    <col min="7942" max="7942" width="13.42578125" style="136" customWidth="1"/>
    <col min="7943" max="7943" width="16.5703125" style="136" customWidth="1"/>
    <col min="7944" max="7944" width="2" style="136" customWidth="1"/>
    <col min="7945" max="7945" width="14.140625" style="136" customWidth="1"/>
    <col min="7946" max="8192" width="9.140625" style="136"/>
    <col min="8193" max="8193" width="4" style="136" bestFit="1" customWidth="1"/>
    <col min="8194" max="8194" width="10.7109375" style="136" customWidth="1"/>
    <col min="8195" max="8195" width="14.140625" style="136" customWidth="1"/>
    <col min="8196" max="8196" width="15.7109375" style="136" customWidth="1"/>
    <col min="8197" max="8197" width="15.42578125" style="136" customWidth="1"/>
    <col min="8198" max="8198" width="13.42578125" style="136" customWidth="1"/>
    <col min="8199" max="8199" width="16.5703125" style="136" customWidth="1"/>
    <col min="8200" max="8200" width="2" style="136" customWidth="1"/>
    <col min="8201" max="8201" width="14.140625" style="136" customWidth="1"/>
    <col min="8202" max="8448" width="9.140625" style="136"/>
    <col min="8449" max="8449" width="4" style="136" bestFit="1" customWidth="1"/>
    <col min="8450" max="8450" width="10.7109375" style="136" customWidth="1"/>
    <col min="8451" max="8451" width="14.140625" style="136" customWidth="1"/>
    <col min="8452" max="8452" width="15.7109375" style="136" customWidth="1"/>
    <col min="8453" max="8453" width="15.42578125" style="136" customWidth="1"/>
    <col min="8454" max="8454" width="13.42578125" style="136" customWidth="1"/>
    <col min="8455" max="8455" width="16.5703125" style="136" customWidth="1"/>
    <col min="8456" max="8456" width="2" style="136" customWidth="1"/>
    <col min="8457" max="8457" width="14.140625" style="136" customWidth="1"/>
    <col min="8458" max="8704" width="9.140625" style="136"/>
    <col min="8705" max="8705" width="4" style="136" bestFit="1" customWidth="1"/>
    <col min="8706" max="8706" width="10.7109375" style="136" customWidth="1"/>
    <col min="8707" max="8707" width="14.140625" style="136" customWidth="1"/>
    <col min="8708" max="8708" width="15.7109375" style="136" customWidth="1"/>
    <col min="8709" max="8709" width="15.42578125" style="136" customWidth="1"/>
    <col min="8710" max="8710" width="13.42578125" style="136" customWidth="1"/>
    <col min="8711" max="8711" width="16.5703125" style="136" customWidth="1"/>
    <col min="8712" max="8712" width="2" style="136" customWidth="1"/>
    <col min="8713" max="8713" width="14.140625" style="136" customWidth="1"/>
    <col min="8714" max="8960" width="9.140625" style="136"/>
    <col min="8961" max="8961" width="4" style="136" bestFit="1" customWidth="1"/>
    <col min="8962" max="8962" width="10.7109375" style="136" customWidth="1"/>
    <col min="8963" max="8963" width="14.140625" style="136" customWidth="1"/>
    <col min="8964" max="8964" width="15.7109375" style="136" customWidth="1"/>
    <col min="8965" max="8965" width="15.42578125" style="136" customWidth="1"/>
    <col min="8966" max="8966" width="13.42578125" style="136" customWidth="1"/>
    <col min="8967" max="8967" width="16.5703125" style="136" customWidth="1"/>
    <col min="8968" max="8968" width="2" style="136" customWidth="1"/>
    <col min="8969" max="8969" width="14.140625" style="136" customWidth="1"/>
    <col min="8970" max="9216" width="9.140625" style="136"/>
    <col min="9217" max="9217" width="4" style="136" bestFit="1" customWidth="1"/>
    <col min="9218" max="9218" width="10.7109375" style="136" customWidth="1"/>
    <col min="9219" max="9219" width="14.140625" style="136" customWidth="1"/>
    <col min="9220" max="9220" width="15.7109375" style="136" customWidth="1"/>
    <col min="9221" max="9221" width="15.42578125" style="136" customWidth="1"/>
    <col min="9222" max="9222" width="13.42578125" style="136" customWidth="1"/>
    <col min="9223" max="9223" width="16.5703125" style="136" customWidth="1"/>
    <col min="9224" max="9224" width="2" style="136" customWidth="1"/>
    <col min="9225" max="9225" width="14.140625" style="136" customWidth="1"/>
    <col min="9226" max="9472" width="9.140625" style="136"/>
    <col min="9473" max="9473" width="4" style="136" bestFit="1" customWidth="1"/>
    <col min="9474" max="9474" width="10.7109375" style="136" customWidth="1"/>
    <col min="9475" max="9475" width="14.140625" style="136" customWidth="1"/>
    <col min="9476" max="9476" width="15.7109375" style="136" customWidth="1"/>
    <col min="9477" max="9477" width="15.42578125" style="136" customWidth="1"/>
    <col min="9478" max="9478" width="13.42578125" style="136" customWidth="1"/>
    <col min="9479" max="9479" width="16.5703125" style="136" customWidth="1"/>
    <col min="9480" max="9480" width="2" style="136" customWidth="1"/>
    <col min="9481" max="9481" width="14.140625" style="136" customWidth="1"/>
    <col min="9482" max="9728" width="9.140625" style="136"/>
    <col min="9729" max="9729" width="4" style="136" bestFit="1" customWidth="1"/>
    <col min="9730" max="9730" width="10.7109375" style="136" customWidth="1"/>
    <col min="9731" max="9731" width="14.140625" style="136" customWidth="1"/>
    <col min="9732" max="9732" width="15.7109375" style="136" customWidth="1"/>
    <col min="9733" max="9733" width="15.42578125" style="136" customWidth="1"/>
    <col min="9734" max="9734" width="13.42578125" style="136" customWidth="1"/>
    <col min="9735" max="9735" width="16.5703125" style="136" customWidth="1"/>
    <col min="9736" max="9736" width="2" style="136" customWidth="1"/>
    <col min="9737" max="9737" width="14.140625" style="136" customWidth="1"/>
    <col min="9738" max="9984" width="9.140625" style="136"/>
    <col min="9985" max="9985" width="4" style="136" bestFit="1" customWidth="1"/>
    <col min="9986" max="9986" width="10.7109375" style="136" customWidth="1"/>
    <col min="9987" max="9987" width="14.140625" style="136" customWidth="1"/>
    <col min="9988" max="9988" width="15.7109375" style="136" customWidth="1"/>
    <col min="9989" max="9989" width="15.42578125" style="136" customWidth="1"/>
    <col min="9990" max="9990" width="13.42578125" style="136" customWidth="1"/>
    <col min="9991" max="9991" width="16.5703125" style="136" customWidth="1"/>
    <col min="9992" max="9992" width="2" style="136" customWidth="1"/>
    <col min="9993" max="9993" width="14.140625" style="136" customWidth="1"/>
    <col min="9994" max="10240" width="9.140625" style="136"/>
    <col min="10241" max="10241" width="4" style="136" bestFit="1" customWidth="1"/>
    <col min="10242" max="10242" width="10.7109375" style="136" customWidth="1"/>
    <col min="10243" max="10243" width="14.140625" style="136" customWidth="1"/>
    <col min="10244" max="10244" width="15.7109375" style="136" customWidth="1"/>
    <col min="10245" max="10245" width="15.42578125" style="136" customWidth="1"/>
    <col min="10246" max="10246" width="13.42578125" style="136" customWidth="1"/>
    <col min="10247" max="10247" width="16.5703125" style="136" customWidth="1"/>
    <col min="10248" max="10248" width="2" style="136" customWidth="1"/>
    <col min="10249" max="10249" width="14.140625" style="136" customWidth="1"/>
    <col min="10250" max="10496" width="9.140625" style="136"/>
    <col min="10497" max="10497" width="4" style="136" bestFit="1" customWidth="1"/>
    <col min="10498" max="10498" width="10.7109375" style="136" customWidth="1"/>
    <col min="10499" max="10499" width="14.140625" style="136" customWidth="1"/>
    <col min="10500" max="10500" width="15.7109375" style="136" customWidth="1"/>
    <col min="10501" max="10501" width="15.42578125" style="136" customWidth="1"/>
    <col min="10502" max="10502" width="13.42578125" style="136" customWidth="1"/>
    <col min="10503" max="10503" width="16.5703125" style="136" customWidth="1"/>
    <col min="10504" max="10504" width="2" style="136" customWidth="1"/>
    <col min="10505" max="10505" width="14.140625" style="136" customWidth="1"/>
    <col min="10506" max="10752" width="9.140625" style="136"/>
    <col min="10753" max="10753" width="4" style="136" bestFit="1" customWidth="1"/>
    <col min="10754" max="10754" width="10.7109375" style="136" customWidth="1"/>
    <col min="10755" max="10755" width="14.140625" style="136" customWidth="1"/>
    <col min="10756" max="10756" width="15.7109375" style="136" customWidth="1"/>
    <col min="10757" max="10757" width="15.42578125" style="136" customWidth="1"/>
    <col min="10758" max="10758" width="13.42578125" style="136" customWidth="1"/>
    <col min="10759" max="10759" width="16.5703125" style="136" customWidth="1"/>
    <col min="10760" max="10760" width="2" style="136" customWidth="1"/>
    <col min="10761" max="10761" width="14.140625" style="136" customWidth="1"/>
    <col min="10762" max="11008" width="9.140625" style="136"/>
    <col min="11009" max="11009" width="4" style="136" bestFit="1" customWidth="1"/>
    <col min="11010" max="11010" width="10.7109375" style="136" customWidth="1"/>
    <col min="11011" max="11011" width="14.140625" style="136" customWidth="1"/>
    <col min="11012" max="11012" width="15.7109375" style="136" customWidth="1"/>
    <col min="11013" max="11013" width="15.42578125" style="136" customWidth="1"/>
    <col min="11014" max="11014" width="13.42578125" style="136" customWidth="1"/>
    <col min="11015" max="11015" width="16.5703125" style="136" customWidth="1"/>
    <col min="11016" max="11016" width="2" style="136" customWidth="1"/>
    <col min="11017" max="11017" width="14.140625" style="136" customWidth="1"/>
    <col min="11018" max="11264" width="9.140625" style="136"/>
    <col min="11265" max="11265" width="4" style="136" bestFit="1" customWidth="1"/>
    <col min="11266" max="11266" width="10.7109375" style="136" customWidth="1"/>
    <col min="11267" max="11267" width="14.140625" style="136" customWidth="1"/>
    <col min="11268" max="11268" width="15.7109375" style="136" customWidth="1"/>
    <col min="11269" max="11269" width="15.42578125" style="136" customWidth="1"/>
    <col min="11270" max="11270" width="13.42578125" style="136" customWidth="1"/>
    <col min="11271" max="11271" width="16.5703125" style="136" customWidth="1"/>
    <col min="11272" max="11272" width="2" style="136" customWidth="1"/>
    <col min="11273" max="11273" width="14.140625" style="136" customWidth="1"/>
    <col min="11274" max="11520" width="9.140625" style="136"/>
    <col min="11521" max="11521" width="4" style="136" bestFit="1" customWidth="1"/>
    <col min="11522" max="11522" width="10.7109375" style="136" customWidth="1"/>
    <col min="11523" max="11523" width="14.140625" style="136" customWidth="1"/>
    <col min="11524" max="11524" width="15.7109375" style="136" customWidth="1"/>
    <col min="11525" max="11525" width="15.42578125" style="136" customWidth="1"/>
    <col min="11526" max="11526" width="13.42578125" style="136" customWidth="1"/>
    <col min="11527" max="11527" width="16.5703125" style="136" customWidth="1"/>
    <col min="11528" max="11528" width="2" style="136" customWidth="1"/>
    <col min="11529" max="11529" width="14.140625" style="136" customWidth="1"/>
    <col min="11530" max="11776" width="9.140625" style="136"/>
    <col min="11777" max="11777" width="4" style="136" bestFit="1" customWidth="1"/>
    <col min="11778" max="11778" width="10.7109375" style="136" customWidth="1"/>
    <col min="11779" max="11779" width="14.140625" style="136" customWidth="1"/>
    <col min="11780" max="11780" width="15.7109375" style="136" customWidth="1"/>
    <col min="11781" max="11781" width="15.42578125" style="136" customWidth="1"/>
    <col min="11782" max="11782" width="13.42578125" style="136" customWidth="1"/>
    <col min="11783" max="11783" width="16.5703125" style="136" customWidth="1"/>
    <col min="11784" max="11784" width="2" style="136" customWidth="1"/>
    <col min="11785" max="11785" width="14.140625" style="136" customWidth="1"/>
    <col min="11786" max="12032" width="9.140625" style="136"/>
    <col min="12033" max="12033" width="4" style="136" bestFit="1" customWidth="1"/>
    <col min="12034" max="12034" width="10.7109375" style="136" customWidth="1"/>
    <col min="12035" max="12035" width="14.140625" style="136" customWidth="1"/>
    <col min="12036" max="12036" width="15.7109375" style="136" customWidth="1"/>
    <col min="12037" max="12037" width="15.42578125" style="136" customWidth="1"/>
    <col min="12038" max="12038" width="13.42578125" style="136" customWidth="1"/>
    <col min="12039" max="12039" width="16.5703125" style="136" customWidth="1"/>
    <col min="12040" max="12040" width="2" style="136" customWidth="1"/>
    <col min="12041" max="12041" width="14.140625" style="136" customWidth="1"/>
    <col min="12042" max="12288" width="9.140625" style="136"/>
    <col min="12289" max="12289" width="4" style="136" bestFit="1" customWidth="1"/>
    <col min="12290" max="12290" width="10.7109375" style="136" customWidth="1"/>
    <col min="12291" max="12291" width="14.140625" style="136" customWidth="1"/>
    <col min="12292" max="12292" width="15.7109375" style="136" customWidth="1"/>
    <col min="12293" max="12293" width="15.42578125" style="136" customWidth="1"/>
    <col min="12294" max="12294" width="13.42578125" style="136" customWidth="1"/>
    <col min="12295" max="12295" width="16.5703125" style="136" customWidth="1"/>
    <col min="12296" max="12296" width="2" style="136" customWidth="1"/>
    <col min="12297" max="12297" width="14.140625" style="136" customWidth="1"/>
    <col min="12298" max="12544" width="9.140625" style="136"/>
    <col min="12545" max="12545" width="4" style="136" bestFit="1" customWidth="1"/>
    <col min="12546" max="12546" width="10.7109375" style="136" customWidth="1"/>
    <col min="12547" max="12547" width="14.140625" style="136" customWidth="1"/>
    <col min="12548" max="12548" width="15.7109375" style="136" customWidth="1"/>
    <col min="12549" max="12549" width="15.42578125" style="136" customWidth="1"/>
    <col min="12550" max="12550" width="13.42578125" style="136" customWidth="1"/>
    <col min="12551" max="12551" width="16.5703125" style="136" customWidth="1"/>
    <col min="12552" max="12552" width="2" style="136" customWidth="1"/>
    <col min="12553" max="12553" width="14.140625" style="136" customWidth="1"/>
    <col min="12554" max="12800" width="9.140625" style="136"/>
    <col min="12801" max="12801" width="4" style="136" bestFit="1" customWidth="1"/>
    <col min="12802" max="12802" width="10.7109375" style="136" customWidth="1"/>
    <col min="12803" max="12803" width="14.140625" style="136" customWidth="1"/>
    <col min="12804" max="12804" width="15.7109375" style="136" customWidth="1"/>
    <col min="12805" max="12805" width="15.42578125" style="136" customWidth="1"/>
    <col min="12806" max="12806" width="13.42578125" style="136" customWidth="1"/>
    <col min="12807" max="12807" width="16.5703125" style="136" customWidth="1"/>
    <col min="12808" max="12808" width="2" style="136" customWidth="1"/>
    <col min="12809" max="12809" width="14.140625" style="136" customWidth="1"/>
    <col min="12810" max="13056" width="9.140625" style="136"/>
    <col min="13057" max="13057" width="4" style="136" bestFit="1" customWidth="1"/>
    <col min="13058" max="13058" width="10.7109375" style="136" customWidth="1"/>
    <col min="13059" max="13059" width="14.140625" style="136" customWidth="1"/>
    <col min="13060" max="13060" width="15.7109375" style="136" customWidth="1"/>
    <col min="13061" max="13061" width="15.42578125" style="136" customWidth="1"/>
    <col min="13062" max="13062" width="13.42578125" style="136" customWidth="1"/>
    <col min="13063" max="13063" width="16.5703125" style="136" customWidth="1"/>
    <col min="13064" max="13064" width="2" style="136" customWidth="1"/>
    <col min="13065" max="13065" width="14.140625" style="136" customWidth="1"/>
    <col min="13066" max="13312" width="9.140625" style="136"/>
    <col min="13313" max="13313" width="4" style="136" bestFit="1" customWidth="1"/>
    <col min="13314" max="13314" width="10.7109375" style="136" customWidth="1"/>
    <col min="13315" max="13315" width="14.140625" style="136" customWidth="1"/>
    <col min="13316" max="13316" width="15.7109375" style="136" customWidth="1"/>
    <col min="13317" max="13317" width="15.42578125" style="136" customWidth="1"/>
    <col min="13318" max="13318" width="13.42578125" style="136" customWidth="1"/>
    <col min="13319" max="13319" width="16.5703125" style="136" customWidth="1"/>
    <col min="13320" max="13320" width="2" style="136" customWidth="1"/>
    <col min="13321" max="13321" width="14.140625" style="136" customWidth="1"/>
    <col min="13322" max="13568" width="9.140625" style="136"/>
    <col min="13569" max="13569" width="4" style="136" bestFit="1" customWidth="1"/>
    <col min="13570" max="13570" width="10.7109375" style="136" customWidth="1"/>
    <col min="13571" max="13571" width="14.140625" style="136" customWidth="1"/>
    <col min="13572" max="13572" width="15.7109375" style="136" customWidth="1"/>
    <col min="13573" max="13573" width="15.42578125" style="136" customWidth="1"/>
    <col min="13574" max="13574" width="13.42578125" style="136" customWidth="1"/>
    <col min="13575" max="13575" width="16.5703125" style="136" customWidth="1"/>
    <col min="13576" max="13576" width="2" style="136" customWidth="1"/>
    <col min="13577" max="13577" width="14.140625" style="136" customWidth="1"/>
    <col min="13578" max="13824" width="9.140625" style="136"/>
    <col min="13825" max="13825" width="4" style="136" bestFit="1" customWidth="1"/>
    <col min="13826" max="13826" width="10.7109375" style="136" customWidth="1"/>
    <col min="13827" max="13827" width="14.140625" style="136" customWidth="1"/>
    <col min="13828" max="13828" width="15.7109375" style="136" customWidth="1"/>
    <col min="13829" max="13829" width="15.42578125" style="136" customWidth="1"/>
    <col min="13830" max="13830" width="13.42578125" style="136" customWidth="1"/>
    <col min="13831" max="13831" width="16.5703125" style="136" customWidth="1"/>
    <col min="13832" max="13832" width="2" style="136" customWidth="1"/>
    <col min="13833" max="13833" width="14.140625" style="136" customWidth="1"/>
    <col min="13834" max="14080" width="9.140625" style="136"/>
    <col min="14081" max="14081" width="4" style="136" bestFit="1" customWidth="1"/>
    <col min="14082" max="14082" width="10.7109375" style="136" customWidth="1"/>
    <col min="14083" max="14083" width="14.140625" style="136" customWidth="1"/>
    <col min="14084" max="14084" width="15.7109375" style="136" customWidth="1"/>
    <col min="14085" max="14085" width="15.42578125" style="136" customWidth="1"/>
    <col min="14086" max="14086" width="13.42578125" style="136" customWidth="1"/>
    <col min="14087" max="14087" width="16.5703125" style="136" customWidth="1"/>
    <col min="14088" max="14088" width="2" style="136" customWidth="1"/>
    <col min="14089" max="14089" width="14.140625" style="136" customWidth="1"/>
    <col min="14090" max="14336" width="9.140625" style="136"/>
    <col min="14337" max="14337" width="4" style="136" bestFit="1" customWidth="1"/>
    <col min="14338" max="14338" width="10.7109375" style="136" customWidth="1"/>
    <col min="14339" max="14339" width="14.140625" style="136" customWidth="1"/>
    <col min="14340" max="14340" width="15.7109375" style="136" customWidth="1"/>
    <col min="14341" max="14341" width="15.42578125" style="136" customWidth="1"/>
    <col min="14342" max="14342" width="13.42578125" style="136" customWidth="1"/>
    <col min="14343" max="14343" width="16.5703125" style="136" customWidth="1"/>
    <col min="14344" max="14344" width="2" style="136" customWidth="1"/>
    <col min="14345" max="14345" width="14.140625" style="136" customWidth="1"/>
    <col min="14346" max="14592" width="9.140625" style="136"/>
    <col min="14593" max="14593" width="4" style="136" bestFit="1" customWidth="1"/>
    <col min="14594" max="14594" width="10.7109375" style="136" customWidth="1"/>
    <col min="14595" max="14595" width="14.140625" style="136" customWidth="1"/>
    <col min="14596" max="14596" width="15.7109375" style="136" customWidth="1"/>
    <col min="14597" max="14597" width="15.42578125" style="136" customWidth="1"/>
    <col min="14598" max="14598" width="13.42578125" style="136" customWidth="1"/>
    <col min="14599" max="14599" width="16.5703125" style="136" customWidth="1"/>
    <col min="14600" max="14600" width="2" style="136" customWidth="1"/>
    <col min="14601" max="14601" width="14.140625" style="136" customWidth="1"/>
    <col min="14602" max="14848" width="9.140625" style="136"/>
    <col min="14849" max="14849" width="4" style="136" bestFit="1" customWidth="1"/>
    <col min="14850" max="14850" width="10.7109375" style="136" customWidth="1"/>
    <col min="14851" max="14851" width="14.140625" style="136" customWidth="1"/>
    <col min="14852" max="14852" width="15.7109375" style="136" customWidth="1"/>
    <col min="14853" max="14853" width="15.42578125" style="136" customWidth="1"/>
    <col min="14854" max="14854" width="13.42578125" style="136" customWidth="1"/>
    <col min="14855" max="14855" width="16.5703125" style="136" customWidth="1"/>
    <col min="14856" max="14856" width="2" style="136" customWidth="1"/>
    <col min="14857" max="14857" width="14.140625" style="136" customWidth="1"/>
    <col min="14858" max="15104" width="9.140625" style="136"/>
    <col min="15105" max="15105" width="4" style="136" bestFit="1" customWidth="1"/>
    <col min="15106" max="15106" width="10.7109375" style="136" customWidth="1"/>
    <col min="15107" max="15107" width="14.140625" style="136" customWidth="1"/>
    <col min="15108" max="15108" width="15.7109375" style="136" customWidth="1"/>
    <col min="15109" max="15109" width="15.42578125" style="136" customWidth="1"/>
    <col min="15110" max="15110" width="13.42578125" style="136" customWidth="1"/>
    <col min="15111" max="15111" width="16.5703125" style="136" customWidth="1"/>
    <col min="15112" max="15112" width="2" style="136" customWidth="1"/>
    <col min="15113" max="15113" width="14.140625" style="136" customWidth="1"/>
    <col min="15114" max="15360" width="9.140625" style="136"/>
    <col min="15361" max="15361" width="4" style="136" bestFit="1" customWidth="1"/>
    <col min="15362" max="15362" width="10.7109375" style="136" customWidth="1"/>
    <col min="15363" max="15363" width="14.140625" style="136" customWidth="1"/>
    <col min="15364" max="15364" width="15.7109375" style="136" customWidth="1"/>
    <col min="15365" max="15365" width="15.42578125" style="136" customWidth="1"/>
    <col min="15366" max="15366" width="13.42578125" style="136" customWidth="1"/>
    <col min="15367" max="15367" width="16.5703125" style="136" customWidth="1"/>
    <col min="15368" max="15368" width="2" style="136" customWidth="1"/>
    <col min="15369" max="15369" width="14.140625" style="136" customWidth="1"/>
    <col min="15370" max="15616" width="9.140625" style="136"/>
    <col min="15617" max="15617" width="4" style="136" bestFit="1" customWidth="1"/>
    <col min="15618" max="15618" width="10.7109375" style="136" customWidth="1"/>
    <col min="15619" max="15619" width="14.140625" style="136" customWidth="1"/>
    <col min="15620" max="15620" width="15.7109375" style="136" customWidth="1"/>
    <col min="15621" max="15621" width="15.42578125" style="136" customWidth="1"/>
    <col min="15622" max="15622" width="13.42578125" style="136" customWidth="1"/>
    <col min="15623" max="15623" width="16.5703125" style="136" customWidth="1"/>
    <col min="15624" max="15624" width="2" style="136" customWidth="1"/>
    <col min="15625" max="15625" width="14.140625" style="136" customWidth="1"/>
    <col min="15626" max="15872" width="9.140625" style="136"/>
    <col min="15873" max="15873" width="4" style="136" bestFit="1" customWidth="1"/>
    <col min="15874" max="15874" width="10.7109375" style="136" customWidth="1"/>
    <col min="15875" max="15875" width="14.140625" style="136" customWidth="1"/>
    <col min="15876" max="15876" width="15.7109375" style="136" customWidth="1"/>
    <col min="15877" max="15877" width="15.42578125" style="136" customWidth="1"/>
    <col min="15878" max="15878" width="13.42578125" style="136" customWidth="1"/>
    <col min="15879" max="15879" width="16.5703125" style="136" customWidth="1"/>
    <col min="15880" max="15880" width="2" style="136" customWidth="1"/>
    <col min="15881" max="15881" width="14.140625" style="136" customWidth="1"/>
    <col min="15882" max="16128" width="9.140625" style="136"/>
    <col min="16129" max="16129" width="4" style="136" bestFit="1" customWidth="1"/>
    <col min="16130" max="16130" width="10.7109375" style="136" customWidth="1"/>
    <col min="16131" max="16131" width="14.140625" style="136" customWidth="1"/>
    <col min="16132" max="16132" width="15.7109375" style="136" customWidth="1"/>
    <col min="16133" max="16133" width="15.42578125" style="136" customWidth="1"/>
    <col min="16134" max="16134" width="13.42578125" style="136" customWidth="1"/>
    <col min="16135" max="16135" width="16.5703125" style="136" customWidth="1"/>
    <col min="16136" max="16136" width="2" style="136" customWidth="1"/>
    <col min="16137" max="16137" width="14.140625" style="136" customWidth="1"/>
    <col min="16138" max="16384" width="9.140625" style="136"/>
  </cols>
  <sheetData>
    <row r="1" spans="1:9" ht="18">
      <c r="A1" s="248" t="str">
        <f>'[29]11A'!A1</f>
        <v>Q-3(Oct-Dec-22)</v>
      </c>
      <c r="B1" s="248"/>
      <c r="C1" s="248"/>
      <c r="D1" s="248"/>
      <c r="E1" s="248"/>
      <c r="F1" s="248"/>
      <c r="G1" s="171"/>
    </row>
    <row r="2" spans="1:9" ht="18">
      <c r="A2" s="300" t="str">
        <f>'[29]11B'!A2</f>
        <v>Year: 2022-23</v>
      </c>
      <c r="B2" s="300"/>
      <c r="C2" s="300"/>
      <c r="D2" s="300"/>
      <c r="E2" s="300"/>
      <c r="F2" s="300"/>
      <c r="G2" s="300"/>
    </row>
    <row r="3" spans="1:9" ht="18">
      <c r="A3" s="298" t="s">
        <v>264</v>
      </c>
      <c r="B3" s="298"/>
      <c r="C3" s="298"/>
      <c r="D3" s="298"/>
      <c r="E3" s="298"/>
      <c r="F3" s="298"/>
      <c r="G3" s="298"/>
    </row>
    <row r="4" spans="1:9" ht="117.75" customHeight="1">
      <c r="A4" s="133" t="s">
        <v>265</v>
      </c>
      <c r="B4" s="133" t="s">
        <v>266</v>
      </c>
      <c r="C4" s="133" t="s">
        <v>267</v>
      </c>
      <c r="D4" s="133" t="s">
        <v>268</v>
      </c>
      <c r="E4" s="133" t="s">
        <v>254</v>
      </c>
      <c r="F4" s="133"/>
      <c r="G4" s="133"/>
      <c r="I4" s="301" t="s">
        <v>243</v>
      </c>
    </row>
    <row r="5" spans="1:9" s="175" customFormat="1" ht="18">
      <c r="A5" s="172">
        <v>1</v>
      </c>
      <c r="B5" s="173">
        <v>2</v>
      </c>
      <c r="C5" s="173">
        <v>3</v>
      </c>
      <c r="D5" s="173">
        <v>4</v>
      </c>
      <c r="E5" s="173">
        <v>5</v>
      </c>
      <c r="F5" s="173">
        <v>6</v>
      </c>
      <c r="G5" s="174">
        <v>7</v>
      </c>
      <c r="I5" s="302"/>
    </row>
    <row r="6" spans="1:9" ht="35.1" customHeight="1">
      <c r="A6" s="148">
        <v>1</v>
      </c>
      <c r="B6" s="149" t="str">
        <f>'[29]11A'!B11</f>
        <v>Oct' 22</v>
      </c>
      <c r="C6" s="176">
        <v>22671</v>
      </c>
      <c r="D6" s="150">
        <v>2982664</v>
      </c>
      <c r="E6" s="162">
        <v>3445410</v>
      </c>
      <c r="F6" s="150">
        <v>35437406</v>
      </c>
      <c r="G6" s="177">
        <f>F6/E6</f>
        <v>10.285395932559551</v>
      </c>
      <c r="I6" s="178">
        <v>9.7870805307195052</v>
      </c>
    </row>
    <row r="7" spans="1:9" ht="35.1" customHeight="1">
      <c r="A7" s="148">
        <v>2</v>
      </c>
      <c r="B7" s="149" t="str">
        <f>'[29]11A'!B12</f>
        <v>Nov' 22</v>
      </c>
      <c r="C7" s="176">
        <v>19245</v>
      </c>
      <c r="D7" s="150">
        <v>2935378</v>
      </c>
      <c r="E7" s="162">
        <v>3458582</v>
      </c>
      <c r="F7" s="150">
        <v>29507855</v>
      </c>
      <c r="G7" s="177">
        <f>F7/E7</f>
        <v>8.5317783415284065</v>
      </c>
      <c r="I7" s="178">
        <v>8.8206955831751355</v>
      </c>
    </row>
    <row r="8" spans="1:9" ht="35.1" customHeight="1">
      <c r="A8" s="148">
        <v>3</v>
      </c>
      <c r="B8" s="149" t="str">
        <f>'[29]11A'!B13</f>
        <v>Dec' 22</v>
      </c>
      <c r="C8" s="176">
        <v>17625</v>
      </c>
      <c r="D8" s="150">
        <v>2957731</v>
      </c>
      <c r="E8" s="162">
        <v>3462678</v>
      </c>
      <c r="F8" s="150">
        <v>27955571</v>
      </c>
      <c r="G8" s="177">
        <f>F8/E8</f>
        <v>8.0733960824541011</v>
      </c>
      <c r="I8" s="178">
        <v>8.5417734676375972</v>
      </c>
    </row>
    <row r="9" spans="1:9" ht="35.1" customHeight="1">
      <c r="E9" s="179">
        <f>SUM(E6:E8)</f>
        <v>10366670</v>
      </c>
      <c r="F9" s="179">
        <f>SUM(F6:F8)</f>
        <v>92900832</v>
      </c>
      <c r="G9" s="177">
        <f>F9/E9</f>
        <v>8.9614921667227758</v>
      </c>
      <c r="I9" s="180">
        <v>9.0491972039792703</v>
      </c>
    </row>
    <row r="10" spans="1:9">
      <c r="I10" s="181"/>
    </row>
    <row r="11" spans="1:9">
      <c r="I11" s="181"/>
    </row>
  </sheetData>
  <mergeCells count="4">
    <mergeCell ref="A1:F1"/>
    <mergeCell ref="A2:G2"/>
    <mergeCell ref="A3:G3"/>
    <mergeCell ref="I4:I5"/>
  </mergeCells>
  <printOptions horizontalCentered="1" verticalCentered="1"/>
  <pageMargins left="0.45" right="0.45" top="0.5" bottom="0.5" header="0.3" footer="0.3"/>
  <pageSetup paperSize="9" orientation="landscape" r:id="rId1"/>
  <headerFooter alignWithMargins="0">
    <oddFooter>&amp;L&amp;A</oddFooter>
  </headerFooter>
  <drawing r:id="rId2"/>
  <legacyDrawing r:id="rId3"/>
  <oleObjects>
    <mc:AlternateContent xmlns:mc="http://schemas.openxmlformats.org/markup-compatibility/2006">
      <mc:Choice Requires="x14">
        <oleObject progId="Equation.3" shapeId="13313" r:id="rId4">
          <objectPr defaultSize="0" autoPict="0" r:id="rId5">
            <anchor moveWithCells="1" sizeWithCells="1">
              <from>
                <xdr:col>6</xdr:col>
                <xdr:colOff>104775</xdr:colOff>
                <xdr:row>3</xdr:row>
                <xdr:rowOff>238125</xdr:rowOff>
              </from>
              <to>
                <xdr:col>6</xdr:col>
                <xdr:colOff>962025</xdr:colOff>
                <xdr:row>3</xdr:row>
                <xdr:rowOff>933450</xdr:rowOff>
              </to>
            </anchor>
          </objectPr>
        </oleObject>
      </mc:Choice>
      <mc:Fallback>
        <oleObject progId="Equation.3" shapeId="13313" r:id="rId4"/>
      </mc:Fallback>
    </mc:AlternateContent>
    <mc:AlternateContent xmlns:mc="http://schemas.openxmlformats.org/markup-compatibility/2006">
      <mc:Choice Requires="x14">
        <oleObject progId="Equation.3" shapeId="13314" r:id="rId6">
          <objectPr defaultSize="0" autoPict="0" r:id="rId7">
            <anchor moveWithCells="1" sizeWithCells="1">
              <from>
                <xdr:col>5</xdr:col>
                <xdr:colOff>57150</xdr:colOff>
                <xdr:row>3</xdr:row>
                <xdr:rowOff>352425</xdr:rowOff>
              </from>
              <to>
                <xdr:col>5</xdr:col>
                <xdr:colOff>762000</xdr:colOff>
                <xdr:row>3</xdr:row>
                <xdr:rowOff>762000</xdr:rowOff>
              </to>
            </anchor>
          </objectPr>
        </oleObject>
      </mc:Choice>
      <mc:Fallback>
        <oleObject progId="Equation.3" shapeId="13314" r:id="rId6"/>
      </mc:Fallback>
    </mc:AlternateContent>
  </oleObjec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1"/>
  <sheetViews>
    <sheetView view="pageBreakPreview" zoomScale="85" zoomScaleSheetLayoutView="85" workbookViewId="0">
      <selection activeCell="H20" sqref="H20"/>
    </sheetView>
  </sheetViews>
  <sheetFormatPr defaultRowHeight="15.75"/>
  <cols>
    <col min="1" max="1" width="2.140625" style="108" customWidth="1"/>
    <col min="2" max="2" width="15.140625" style="108" customWidth="1"/>
    <col min="3" max="3" width="15.5703125" style="108" customWidth="1"/>
    <col min="4" max="4" width="13.7109375" style="108" customWidth="1"/>
    <col min="5" max="5" width="18.7109375" style="108" customWidth="1"/>
    <col min="6" max="6" width="14.28515625" style="108" customWidth="1"/>
    <col min="7" max="7" width="19.140625" style="108" customWidth="1"/>
    <col min="8" max="8" width="23.42578125" style="108" customWidth="1"/>
    <col min="9" max="9" width="9.140625" style="108"/>
    <col min="10" max="12" width="13.7109375" style="108" customWidth="1"/>
    <col min="13" max="13" width="11.7109375" style="108" customWidth="1"/>
    <col min="14" max="14" width="12.140625" style="108" customWidth="1"/>
    <col min="15" max="15" width="11.140625" style="108" customWidth="1"/>
    <col min="16" max="16" width="11.28515625" style="108" customWidth="1"/>
    <col min="17" max="17" width="9.140625" style="108"/>
    <col min="18" max="18" width="18.5703125" style="108" customWidth="1"/>
    <col min="19" max="258" width="9.140625" style="108"/>
    <col min="259" max="259" width="13.85546875" style="108" customWidth="1"/>
    <col min="260" max="260" width="15.5703125" style="108" customWidth="1"/>
    <col min="261" max="261" width="13.7109375" style="108" customWidth="1"/>
    <col min="262" max="262" width="18.7109375" style="108" customWidth="1"/>
    <col min="263" max="263" width="14.28515625" style="108" customWidth="1"/>
    <col min="264" max="264" width="19.140625" style="108" customWidth="1"/>
    <col min="265" max="265" width="23.42578125" style="108" customWidth="1"/>
    <col min="266" max="514" width="9.140625" style="108"/>
    <col min="515" max="515" width="13.85546875" style="108" customWidth="1"/>
    <col min="516" max="516" width="15.5703125" style="108" customWidth="1"/>
    <col min="517" max="517" width="13.7109375" style="108" customWidth="1"/>
    <col min="518" max="518" width="18.7109375" style="108" customWidth="1"/>
    <col min="519" max="519" width="14.28515625" style="108" customWidth="1"/>
    <col min="520" max="520" width="19.140625" style="108" customWidth="1"/>
    <col min="521" max="521" width="23.42578125" style="108" customWidth="1"/>
    <col min="522" max="770" width="9.140625" style="108"/>
    <col min="771" max="771" width="13.85546875" style="108" customWidth="1"/>
    <col min="772" max="772" width="15.5703125" style="108" customWidth="1"/>
    <col min="773" max="773" width="13.7109375" style="108" customWidth="1"/>
    <col min="774" max="774" width="18.7109375" style="108" customWidth="1"/>
    <col min="775" max="775" width="14.28515625" style="108" customWidth="1"/>
    <col min="776" max="776" width="19.140625" style="108" customWidth="1"/>
    <col min="777" max="777" width="23.42578125" style="108" customWidth="1"/>
    <col min="778" max="1026" width="9.140625" style="108"/>
    <col min="1027" max="1027" width="13.85546875" style="108" customWidth="1"/>
    <col min="1028" max="1028" width="15.5703125" style="108" customWidth="1"/>
    <col min="1029" max="1029" width="13.7109375" style="108" customWidth="1"/>
    <col min="1030" max="1030" width="18.7109375" style="108" customWidth="1"/>
    <col min="1031" max="1031" width="14.28515625" style="108" customWidth="1"/>
    <col min="1032" max="1032" width="19.140625" style="108" customWidth="1"/>
    <col min="1033" max="1033" width="23.42578125" style="108" customWidth="1"/>
    <col min="1034" max="1282" width="9.140625" style="108"/>
    <col min="1283" max="1283" width="13.85546875" style="108" customWidth="1"/>
    <col min="1284" max="1284" width="15.5703125" style="108" customWidth="1"/>
    <col min="1285" max="1285" width="13.7109375" style="108" customWidth="1"/>
    <col min="1286" max="1286" width="18.7109375" style="108" customWidth="1"/>
    <col min="1287" max="1287" width="14.28515625" style="108" customWidth="1"/>
    <col min="1288" max="1288" width="19.140625" style="108" customWidth="1"/>
    <col min="1289" max="1289" width="23.42578125" style="108" customWidth="1"/>
    <col min="1290" max="1538" width="9.140625" style="108"/>
    <col min="1539" max="1539" width="13.85546875" style="108" customWidth="1"/>
    <col min="1540" max="1540" width="15.5703125" style="108" customWidth="1"/>
    <col min="1541" max="1541" width="13.7109375" style="108" customWidth="1"/>
    <col min="1542" max="1542" width="18.7109375" style="108" customWidth="1"/>
    <col min="1543" max="1543" width="14.28515625" style="108" customWidth="1"/>
    <col min="1544" max="1544" width="19.140625" style="108" customWidth="1"/>
    <col min="1545" max="1545" width="23.42578125" style="108" customWidth="1"/>
    <col min="1546" max="1794" width="9.140625" style="108"/>
    <col min="1795" max="1795" width="13.85546875" style="108" customWidth="1"/>
    <col min="1796" max="1796" width="15.5703125" style="108" customWidth="1"/>
    <col min="1797" max="1797" width="13.7109375" style="108" customWidth="1"/>
    <col min="1798" max="1798" width="18.7109375" style="108" customWidth="1"/>
    <col min="1799" max="1799" width="14.28515625" style="108" customWidth="1"/>
    <col min="1800" max="1800" width="19.140625" style="108" customWidth="1"/>
    <col min="1801" max="1801" width="23.42578125" style="108" customWidth="1"/>
    <col min="1802" max="2050" width="9.140625" style="108"/>
    <col min="2051" max="2051" width="13.85546875" style="108" customWidth="1"/>
    <col min="2052" max="2052" width="15.5703125" style="108" customWidth="1"/>
    <col min="2053" max="2053" width="13.7109375" style="108" customWidth="1"/>
    <col min="2054" max="2054" width="18.7109375" style="108" customWidth="1"/>
    <col min="2055" max="2055" width="14.28515625" style="108" customWidth="1"/>
    <col min="2056" max="2056" width="19.140625" style="108" customWidth="1"/>
    <col min="2057" max="2057" width="23.42578125" style="108" customWidth="1"/>
    <col min="2058" max="2306" width="9.140625" style="108"/>
    <col min="2307" max="2307" width="13.85546875" style="108" customWidth="1"/>
    <col min="2308" max="2308" width="15.5703125" style="108" customWidth="1"/>
    <col min="2309" max="2309" width="13.7109375" style="108" customWidth="1"/>
    <col min="2310" max="2310" width="18.7109375" style="108" customWidth="1"/>
    <col min="2311" max="2311" width="14.28515625" style="108" customWidth="1"/>
    <col min="2312" max="2312" width="19.140625" style="108" customWidth="1"/>
    <col min="2313" max="2313" width="23.42578125" style="108" customWidth="1"/>
    <col min="2314" max="2562" width="9.140625" style="108"/>
    <col min="2563" max="2563" width="13.85546875" style="108" customWidth="1"/>
    <col min="2564" max="2564" width="15.5703125" style="108" customWidth="1"/>
    <col min="2565" max="2565" width="13.7109375" style="108" customWidth="1"/>
    <col min="2566" max="2566" width="18.7109375" style="108" customWidth="1"/>
    <col min="2567" max="2567" width="14.28515625" style="108" customWidth="1"/>
    <col min="2568" max="2568" width="19.140625" style="108" customWidth="1"/>
    <col min="2569" max="2569" width="23.42578125" style="108" customWidth="1"/>
    <col min="2570" max="2818" width="9.140625" style="108"/>
    <col min="2819" max="2819" width="13.85546875" style="108" customWidth="1"/>
    <col min="2820" max="2820" width="15.5703125" style="108" customWidth="1"/>
    <col min="2821" max="2821" width="13.7109375" style="108" customWidth="1"/>
    <col min="2822" max="2822" width="18.7109375" style="108" customWidth="1"/>
    <col min="2823" max="2823" width="14.28515625" style="108" customWidth="1"/>
    <col min="2824" max="2824" width="19.140625" style="108" customWidth="1"/>
    <col min="2825" max="2825" width="23.42578125" style="108" customWidth="1"/>
    <col min="2826" max="3074" width="9.140625" style="108"/>
    <col min="3075" max="3075" width="13.85546875" style="108" customWidth="1"/>
    <col min="3076" max="3076" width="15.5703125" style="108" customWidth="1"/>
    <col min="3077" max="3077" width="13.7109375" style="108" customWidth="1"/>
    <col min="3078" max="3078" width="18.7109375" style="108" customWidth="1"/>
    <col min="3079" max="3079" width="14.28515625" style="108" customWidth="1"/>
    <col min="3080" max="3080" width="19.140625" style="108" customWidth="1"/>
    <col min="3081" max="3081" width="23.42578125" style="108" customWidth="1"/>
    <col min="3082" max="3330" width="9.140625" style="108"/>
    <col min="3331" max="3331" width="13.85546875" style="108" customWidth="1"/>
    <col min="3332" max="3332" width="15.5703125" style="108" customWidth="1"/>
    <col min="3333" max="3333" width="13.7109375" style="108" customWidth="1"/>
    <col min="3334" max="3334" width="18.7109375" style="108" customWidth="1"/>
    <col min="3335" max="3335" width="14.28515625" style="108" customWidth="1"/>
    <col min="3336" max="3336" width="19.140625" style="108" customWidth="1"/>
    <col min="3337" max="3337" width="23.42578125" style="108" customWidth="1"/>
    <col min="3338" max="3586" width="9.140625" style="108"/>
    <col min="3587" max="3587" width="13.85546875" style="108" customWidth="1"/>
    <col min="3588" max="3588" width="15.5703125" style="108" customWidth="1"/>
    <col min="3589" max="3589" width="13.7109375" style="108" customWidth="1"/>
    <col min="3590" max="3590" width="18.7109375" style="108" customWidth="1"/>
    <col min="3591" max="3591" width="14.28515625" style="108" customWidth="1"/>
    <col min="3592" max="3592" width="19.140625" style="108" customWidth="1"/>
    <col min="3593" max="3593" width="23.42578125" style="108" customWidth="1"/>
    <col min="3594" max="3842" width="9.140625" style="108"/>
    <col min="3843" max="3843" width="13.85546875" style="108" customWidth="1"/>
    <col min="3844" max="3844" width="15.5703125" style="108" customWidth="1"/>
    <col min="3845" max="3845" width="13.7109375" style="108" customWidth="1"/>
    <col min="3846" max="3846" width="18.7109375" style="108" customWidth="1"/>
    <col min="3847" max="3847" width="14.28515625" style="108" customWidth="1"/>
    <col min="3848" max="3848" width="19.140625" style="108" customWidth="1"/>
    <col min="3849" max="3849" width="23.42578125" style="108" customWidth="1"/>
    <col min="3850" max="4098" width="9.140625" style="108"/>
    <col min="4099" max="4099" width="13.85546875" style="108" customWidth="1"/>
    <col min="4100" max="4100" width="15.5703125" style="108" customWidth="1"/>
    <col min="4101" max="4101" width="13.7109375" style="108" customWidth="1"/>
    <col min="4102" max="4102" width="18.7109375" style="108" customWidth="1"/>
    <col min="4103" max="4103" width="14.28515625" style="108" customWidth="1"/>
    <col min="4104" max="4104" width="19.140625" style="108" customWidth="1"/>
    <col min="4105" max="4105" width="23.42578125" style="108" customWidth="1"/>
    <col min="4106" max="4354" width="9.140625" style="108"/>
    <col min="4355" max="4355" width="13.85546875" style="108" customWidth="1"/>
    <col min="4356" max="4356" width="15.5703125" style="108" customWidth="1"/>
    <col min="4357" max="4357" width="13.7109375" style="108" customWidth="1"/>
    <col min="4358" max="4358" width="18.7109375" style="108" customWidth="1"/>
    <col min="4359" max="4359" width="14.28515625" style="108" customWidth="1"/>
    <col min="4360" max="4360" width="19.140625" style="108" customWidth="1"/>
    <col min="4361" max="4361" width="23.42578125" style="108" customWidth="1"/>
    <col min="4362" max="4610" width="9.140625" style="108"/>
    <col min="4611" max="4611" width="13.85546875" style="108" customWidth="1"/>
    <col min="4612" max="4612" width="15.5703125" style="108" customWidth="1"/>
    <col min="4613" max="4613" width="13.7109375" style="108" customWidth="1"/>
    <col min="4614" max="4614" width="18.7109375" style="108" customWidth="1"/>
    <col min="4615" max="4615" width="14.28515625" style="108" customWidth="1"/>
    <col min="4616" max="4616" width="19.140625" style="108" customWidth="1"/>
    <col min="4617" max="4617" width="23.42578125" style="108" customWidth="1"/>
    <col min="4618" max="4866" width="9.140625" style="108"/>
    <col min="4867" max="4867" width="13.85546875" style="108" customWidth="1"/>
    <col min="4868" max="4868" width="15.5703125" style="108" customWidth="1"/>
    <col min="4869" max="4869" width="13.7109375" style="108" customWidth="1"/>
    <col min="4870" max="4870" width="18.7109375" style="108" customWidth="1"/>
    <col min="4871" max="4871" width="14.28515625" style="108" customWidth="1"/>
    <col min="4872" max="4872" width="19.140625" style="108" customWidth="1"/>
    <col min="4873" max="4873" width="23.42578125" style="108" customWidth="1"/>
    <col min="4874" max="5122" width="9.140625" style="108"/>
    <col min="5123" max="5123" width="13.85546875" style="108" customWidth="1"/>
    <col min="5124" max="5124" width="15.5703125" style="108" customWidth="1"/>
    <col min="5125" max="5125" width="13.7109375" style="108" customWidth="1"/>
    <col min="5126" max="5126" width="18.7109375" style="108" customWidth="1"/>
    <col min="5127" max="5127" width="14.28515625" style="108" customWidth="1"/>
    <col min="5128" max="5128" width="19.140625" style="108" customWidth="1"/>
    <col min="5129" max="5129" width="23.42578125" style="108" customWidth="1"/>
    <col min="5130" max="5378" width="9.140625" style="108"/>
    <col min="5379" max="5379" width="13.85546875" style="108" customWidth="1"/>
    <col min="5380" max="5380" width="15.5703125" style="108" customWidth="1"/>
    <col min="5381" max="5381" width="13.7109375" style="108" customWidth="1"/>
    <col min="5382" max="5382" width="18.7109375" style="108" customWidth="1"/>
    <col min="5383" max="5383" width="14.28515625" style="108" customWidth="1"/>
    <col min="5384" max="5384" width="19.140625" style="108" customWidth="1"/>
    <col min="5385" max="5385" width="23.42578125" style="108" customWidth="1"/>
    <col min="5386" max="5634" width="9.140625" style="108"/>
    <col min="5635" max="5635" width="13.85546875" style="108" customWidth="1"/>
    <col min="5636" max="5636" width="15.5703125" style="108" customWidth="1"/>
    <col min="5637" max="5637" width="13.7109375" style="108" customWidth="1"/>
    <col min="5638" max="5638" width="18.7109375" style="108" customWidth="1"/>
    <col min="5639" max="5639" width="14.28515625" style="108" customWidth="1"/>
    <col min="5640" max="5640" width="19.140625" style="108" customWidth="1"/>
    <col min="5641" max="5641" width="23.42578125" style="108" customWidth="1"/>
    <col min="5642" max="5890" width="9.140625" style="108"/>
    <col min="5891" max="5891" width="13.85546875" style="108" customWidth="1"/>
    <col min="5892" max="5892" width="15.5703125" style="108" customWidth="1"/>
    <col min="5893" max="5893" width="13.7109375" style="108" customWidth="1"/>
    <col min="5894" max="5894" width="18.7109375" style="108" customWidth="1"/>
    <col min="5895" max="5895" width="14.28515625" style="108" customWidth="1"/>
    <col min="5896" max="5896" width="19.140625" style="108" customWidth="1"/>
    <col min="5897" max="5897" width="23.42578125" style="108" customWidth="1"/>
    <col min="5898" max="6146" width="9.140625" style="108"/>
    <col min="6147" max="6147" width="13.85546875" style="108" customWidth="1"/>
    <col min="6148" max="6148" width="15.5703125" style="108" customWidth="1"/>
    <col min="6149" max="6149" width="13.7109375" style="108" customWidth="1"/>
    <col min="6150" max="6150" width="18.7109375" style="108" customWidth="1"/>
    <col min="6151" max="6151" width="14.28515625" style="108" customWidth="1"/>
    <col min="6152" max="6152" width="19.140625" style="108" customWidth="1"/>
    <col min="6153" max="6153" width="23.42578125" style="108" customWidth="1"/>
    <col min="6154" max="6402" width="9.140625" style="108"/>
    <col min="6403" max="6403" width="13.85546875" style="108" customWidth="1"/>
    <col min="6404" max="6404" width="15.5703125" style="108" customWidth="1"/>
    <col min="6405" max="6405" width="13.7109375" style="108" customWidth="1"/>
    <col min="6406" max="6406" width="18.7109375" style="108" customWidth="1"/>
    <col min="6407" max="6407" width="14.28515625" style="108" customWidth="1"/>
    <col min="6408" max="6408" width="19.140625" style="108" customWidth="1"/>
    <col min="6409" max="6409" width="23.42578125" style="108" customWidth="1"/>
    <col min="6410" max="6658" width="9.140625" style="108"/>
    <col min="6659" max="6659" width="13.85546875" style="108" customWidth="1"/>
    <col min="6660" max="6660" width="15.5703125" style="108" customWidth="1"/>
    <col min="6661" max="6661" width="13.7109375" style="108" customWidth="1"/>
    <col min="6662" max="6662" width="18.7109375" style="108" customWidth="1"/>
    <col min="6663" max="6663" width="14.28515625" style="108" customWidth="1"/>
    <col min="6664" max="6664" width="19.140625" style="108" customWidth="1"/>
    <col min="6665" max="6665" width="23.42578125" style="108" customWidth="1"/>
    <col min="6666" max="6914" width="9.140625" style="108"/>
    <col min="6915" max="6915" width="13.85546875" style="108" customWidth="1"/>
    <col min="6916" max="6916" width="15.5703125" style="108" customWidth="1"/>
    <col min="6917" max="6917" width="13.7109375" style="108" customWidth="1"/>
    <col min="6918" max="6918" width="18.7109375" style="108" customWidth="1"/>
    <col min="6919" max="6919" width="14.28515625" style="108" customWidth="1"/>
    <col min="6920" max="6920" width="19.140625" style="108" customWidth="1"/>
    <col min="6921" max="6921" width="23.42578125" style="108" customWidth="1"/>
    <col min="6922" max="7170" width="9.140625" style="108"/>
    <col min="7171" max="7171" width="13.85546875" style="108" customWidth="1"/>
    <col min="7172" max="7172" width="15.5703125" style="108" customWidth="1"/>
    <col min="7173" max="7173" width="13.7109375" style="108" customWidth="1"/>
    <col min="7174" max="7174" width="18.7109375" style="108" customWidth="1"/>
    <col min="7175" max="7175" width="14.28515625" style="108" customWidth="1"/>
    <col min="7176" max="7176" width="19.140625" style="108" customWidth="1"/>
    <col min="7177" max="7177" width="23.42578125" style="108" customWidth="1"/>
    <col min="7178" max="7426" width="9.140625" style="108"/>
    <col min="7427" max="7427" width="13.85546875" style="108" customWidth="1"/>
    <col min="7428" max="7428" width="15.5703125" style="108" customWidth="1"/>
    <col min="7429" max="7429" width="13.7109375" style="108" customWidth="1"/>
    <col min="7430" max="7430" width="18.7109375" style="108" customWidth="1"/>
    <col min="7431" max="7431" width="14.28515625" style="108" customWidth="1"/>
    <col min="7432" max="7432" width="19.140625" style="108" customWidth="1"/>
    <col min="7433" max="7433" width="23.42578125" style="108" customWidth="1"/>
    <col min="7434" max="7682" width="9.140625" style="108"/>
    <col min="7683" max="7683" width="13.85546875" style="108" customWidth="1"/>
    <col min="7684" max="7684" width="15.5703125" style="108" customWidth="1"/>
    <col min="7685" max="7685" width="13.7109375" style="108" customWidth="1"/>
    <col min="7686" max="7686" width="18.7109375" style="108" customWidth="1"/>
    <col min="7687" max="7687" width="14.28515625" style="108" customWidth="1"/>
    <col min="7688" max="7688" width="19.140625" style="108" customWidth="1"/>
    <col min="7689" max="7689" width="23.42578125" style="108" customWidth="1"/>
    <col min="7690" max="7938" width="9.140625" style="108"/>
    <col min="7939" max="7939" width="13.85546875" style="108" customWidth="1"/>
    <col min="7940" max="7940" width="15.5703125" style="108" customWidth="1"/>
    <col min="7941" max="7941" width="13.7109375" style="108" customWidth="1"/>
    <col min="7942" max="7942" width="18.7109375" style="108" customWidth="1"/>
    <col min="7943" max="7943" width="14.28515625" style="108" customWidth="1"/>
    <col min="7944" max="7944" width="19.140625" style="108" customWidth="1"/>
    <col min="7945" max="7945" width="23.42578125" style="108" customWidth="1"/>
    <col min="7946" max="8194" width="9.140625" style="108"/>
    <col min="8195" max="8195" width="13.85546875" style="108" customWidth="1"/>
    <col min="8196" max="8196" width="15.5703125" style="108" customWidth="1"/>
    <col min="8197" max="8197" width="13.7109375" style="108" customWidth="1"/>
    <col min="8198" max="8198" width="18.7109375" style="108" customWidth="1"/>
    <col min="8199" max="8199" width="14.28515625" style="108" customWidth="1"/>
    <col min="8200" max="8200" width="19.140625" style="108" customWidth="1"/>
    <col min="8201" max="8201" width="23.42578125" style="108" customWidth="1"/>
    <col min="8202" max="8450" width="9.140625" style="108"/>
    <col min="8451" max="8451" width="13.85546875" style="108" customWidth="1"/>
    <col min="8452" max="8452" width="15.5703125" style="108" customWidth="1"/>
    <col min="8453" max="8453" width="13.7109375" style="108" customWidth="1"/>
    <col min="8454" max="8454" width="18.7109375" style="108" customWidth="1"/>
    <col min="8455" max="8455" width="14.28515625" style="108" customWidth="1"/>
    <col min="8456" max="8456" width="19.140625" style="108" customWidth="1"/>
    <col min="8457" max="8457" width="23.42578125" style="108" customWidth="1"/>
    <col min="8458" max="8706" width="9.140625" style="108"/>
    <col min="8707" max="8707" width="13.85546875" style="108" customWidth="1"/>
    <col min="8708" max="8708" width="15.5703125" style="108" customWidth="1"/>
    <col min="8709" max="8709" width="13.7109375" style="108" customWidth="1"/>
    <col min="8710" max="8710" width="18.7109375" style="108" customWidth="1"/>
    <col min="8711" max="8711" width="14.28515625" style="108" customWidth="1"/>
    <col min="8712" max="8712" width="19.140625" style="108" customWidth="1"/>
    <col min="8713" max="8713" width="23.42578125" style="108" customWidth="1"/>
    <col min="8714" max="8962" width="9.140625" style="108"/>
    <col min="8963" max="8963" width="13.85546875" style="108" customWidth="1"/>
    <col min="8964" max="8964" width="15.5703125" style="108" customWidth="1"/>
    <col min="8965" max="8965" width="13.7109375" style="108" customWidth="1"/>
    <col min="8966" max="8966" width="18.7109375" style="108" customWidth="1"/>
    <col min="8967" max="8967" width="14.28515625" style="108" customWidth="1"/>
    <col min="8968" max="8968" width="19.140625" style="108" customWidth="1"/>
    <col min="8969" max="8969" width="23.42578125" style="108" customWidth="1"/>
    <col min="8970" max="9218" width="9.140625" style="108"/>
    <col min="9219" max="9219" width="13.85546875" style="108" customWidth="1"/>
    <col min="9220" max="9220" width="15.5703125" style="108" customWidth="1"/>
    <col min="9221" max="9221" width="13.7109375" style="108" customWidth="1"/>
    <col min="9222" max="9222" width="18.7109375" style="108" customWidth="1"/>
    <col min="9223" max="9223" width="14.28515625" style="108" customWidth="1"/>
    <col min="9224" max="9224" width="19.140625" style="108" customWidth="1"/>
    <col min="9225" max="9225" width="23.42578125" style="108" customWidth="1"/>
    <col min="9226" max="9474" width="9.140625" style="108"/>
    <col min="9475" max="9475" width="13.85546875" style="108" customWidth="1"/>
    <col min="9476" max="9476" width="15.5703125" style="108" customWidth="1"/>
    <col min="9477" max="9477" width="13.7109375" style="108" customWidth="1"/>
    <col min="9478" max="9478" width="18.7109375" style="108" customWidth="1"/>
    <col min="9479" max="9479" width="14.28515625" style="108" customWidth="1"/>
    <col min="9480" max="9480" width="19.140625" style="108" customWidth="1"/>
    <col min="9481" max="9481" width="23.42578125" style="108" customWidth="1"/>
    <col min="9482" max="9730" width="9.140625" style="108"/>
    <col min="9731" max="9731" width="13.85546875" style="108" customWidth="1"/>
    <col min="9732" max="9732" width="15.5703125" style="108" customWidth="1"/>
    <col min="9733" max="9733" width="13.7109375" style="108" customWidth="1"/>
    <col min="9734" max="9734" width="18.7109375" style="108" customWidth="1"/>
    <col min="9735" max="9735" width="14.28515625" style="108" customWidth="1"/>
    <col min="9736" max="9736" width="19.140625" style="108" customWidth="1"/>
    <col min="9737" max="9737" width="23.42578125" style="108" customWidth="1"/>
    <col min="9738" max="9986" width="9.140625" style="108"/>
    <col min="9987" max="9987" width="13.85546875" style="108" customWidth="1"/>
    <col min="9988" max="9988" width="15.5703125" style="108" customWidth="1"/>
    <col min="9989" max="9989" width="13.7109375" style="108" customWidth="1"/>
    <col min="9990" max="9990" width="18.7109375" style="108" customWidth="1"/>
    <col min="9991" max="9991" width="14.28515625" style="108" customWidth="1"/>
    <col min="9992" max="9992" width="19.140625" style="108" customWidth="1"/>
    <col min="9993" max="9993" width="23.42578125" style="108" customWidth="1"/>
    <col min="9994" max="10242" width="9.140625" style="108"/>
    <col min="10243" max="10243" width="13.85546875" style="108" customWidth="1"/>
    <col min="10244" max="10244" width="15.5703125" style="108" customWidth="1"/>
    <col min="10245" max="10245" width="13.7109375" style="108" customWidth="1"/>
    <col min="10246" max="10246" width="18.7109375" style="108" customWidth="1"/>
    <col min="10247" max="10247" width="14.28515625" style="108" customWidth="1"/>
    <col min="10248" max="10248" width="19.140625" style="108" customWidth="1"/>
    <col min="10249" max="10249" width="23.42578125" style="108" customWidth="1"/>
    <col min="10250" max="10498" width="9.140625" style="108"/>
    <col min="10499" max="10499" width="13.85546875" style="108" customWidth="1"/>
    <col min="10500" max="10500" width="15.5703125" style="108" customWidth="1"/>
    <col min="10501" max="10501" width="13.7109375" style="108" customWidth="1"/>
    <col min="10502" max="10502" width="18.7109375" style="108" customWidth="1"/>
    <col min="10503" max="10503" width="14.28515625" style="108" customWidth="1"/>
    <col min="10504" max="10504" width="19.140625" style="108" customWidth="1"/>
    <col min="10505" max="10505" width="23.42578125" style="108" customWidth="1"/>
    <col min="10506" max="10754" width="9.140625" style="108"/>
    <col min="10755" max="10755" width="13.85546875" style="108" customWidth="1"/>
    <col min="10756" max="10756" width="15.5703125" style="108" customWidth="1"/>
    <col min="10757" max="10757" width="13.7109375" style="108" customWidth="1"/>
    <col min="10758" max="10758" width="18.7109375" style="108" customWidth="1"/>
    <col min="10759" max="10759" width="14.28515625" style="108" customWidth="1"/>
    <col min="10760" max="10760" width="19.140625" style="108" customWidth="1"/>
    <col min="10761" max="10761" width="23.42578125" style="108" customWidth="1"/>
    <col min="10762" max="11010" width="9.140625" style="108"/>
    <col min="11011" max="11011" width="13.85546875" style="108" customWidth="1"/>
    <col min="11012" max="11012" width="15.5703125" style="108" customWidth="1"/>
    <col min="11013" max="11013" width="13.7109375" style="108" customWidth="1"/>
    <col min="11014" max="11014" width="18.7109375" style="108" customWidth="1"/>
    <col min="11015" max="11015" width="14.28515625" style="108" customWidth="1"/>
    <col min="11016" max="11016" width="19.140625" style="108" customWidth="1"/>
    <col min="11017" max="11017" width="23.42578125" style="108" customWidth="1"/>
    <col min="11018" max="11266" width="9.140625" style="108"/>
    <col min="11267" max="11267" width="13.85546875" style="108" customWidth="1"/>
    <col min="11268" max="11268" width="15.5703125" style="108" customWidth="1"/>
    <col min="11269" max="11269" width="13.7109375" style="108" customWidth="1"/>
    <col min="11270" max="11270" width="18.7109375" style="108" customWidth="1"/>
    <col min="11271" max="11271" width="14.28515625" style="108" customWidth="1"/>
    <col min="11272" max="11272" width="19.140625" style="108" customWidth="1"/>
    <col min="11273" max="11273" width="23.42578125" style="108" customWidth="1"/>
    <col min="11274" max="11522" width="9.140625" style="108"/>
    <col min="11523" max="11523" width="13.85546875" style="108" customWidth="1"/>
    <col min="11524" max="11524" width="15.5703125" style="108" customWidth="1"/>
    <col min="11525" max="11525" width="13.7109375" style="108" customWidth="1"/>
    <col min="11526" max="11526" width="18.7109375" style="108" customWidth="1"/>
    <col min="11527" max="11527" width="14.28515625" style="108" customWidth="1"/>
    <col min="11528" max="11528" width="19.140625" style="108" customWidth="1"/>
    <col min="11529" max="11529" width="23.42578125" style="108" customWidth="1"/>
    <col min="11530" max="11778" width="9.140625" style="108"/>
    <col min="11779" max="11779" width="13.85546875" style="108" customWidth="1"/>
    <col min="11780" max="11780" width="15.5703125" style="108" customWidth="1"/>
    <col min="11781" max="11781" width="13.7109375" style="108" customWidth="1"/>
    <col min="11782" max="11782" width="18.7109375" style="108" customWidth="1"/>
    <col min="11783" max="11783" width="14.28515625" style="108" customWidth="1"/>
    <col min="11784" max="11784" width="19.140625" style="108" customWidth="1"/>
    <col min="11785" max="11785" width="23.42578125" style="108" customWidth="1"/>
    <col min="11786" max="12034" width="9.140625" style="108"/>
    <col min="12035" max="12035" width="13.85546875" style="108" customWidth="1"/>
    <col min="12036" max="12036" width="15.5703125" style="108" customWidth="1"/>
    <col min="12037" max="12037" width="13.7109375" style="108" customWidth="1"/>
    <col min="12038" max="12038" width="18.7109375" style="108" customWidth="1"/>
    <col min="12039" max="12039" width="14.28515625" style="108" customWidth="1"/>
    <col min="12040" max="12040" width="19.140625" style="108" customWidth="1"/>
    <col min="12041" max="12041" width="23.42578125" style="108" customWidth="1"/>
    <col min="12042" max="12290" width="9.140625" style="108"/>
    <col min="12291" max="12291" width="13.85546875" style="108" customWidth="1"/>
    <col min="12292" max="12292" width="15.5703125" style="108" customWidth="1"/>
    <col min="12293" max="12293" width="13.7109375" style="108" customWidth="1"/>
    <col min="12294" max="12294" width="18.7109375" style="108" customWidth="1"/>
    <col min="12295" max="12295" width="14.28515625" style="108" customWidth="1"/>
    <col min="12296" max="12296" width="19.140625" style="108" customWidth="1"/>
    <col min="12297" max="12297" width="23.42578125" style="108" customWidth="1"/>
    <col min="12298" max="12546" width="9.140625" style="108"/>
    <col min="12547" max="12547" width="13.85546875" style="108" customWidth="1"/>
    <col min="12548" max="12548" width="15.5703125" style="108" customWidth="1"/>
    <col min="12549" max="12549" width="13.7109375" style="108" customWidth="1"/>
    <col min="12550" max="12550" width="18.7109375" style="108" customWidth="1"/>
    <col min="12551" max="12551" width="14.28515625" style="108" customWidth="1"/>
    <col min="12552" max="12552" width="19.140625" style="108" customWidth="1"/>
    <col min="12553" max="12553" width="23.42578125" style="108" customWidth="1"/>
    <col min="12554" max="12802" width="9.140625" style="108"/>
    <col min="12803" max="12803" width="13.85546875" style="108" customWidth="1"/>
    <col min="12804" max="12804" width="15.5703125" style="108" customWidth="1"/>
    <col min="12805" max="12805" width="13.7109375" style="108" customWidth="1"/>
    <col min="12806" max="12806" width="18.7109375" style="108" customWidth="1"/>
    <col min="12807" max="12807" width="14.28515625" style="108" customWidth="1"/>
    <col min="12808" max="12808" width="19.140625" style="108" customWidth="1"/>
    <col min="12809" max="12809" width="23.42578125" style="108" customWidth="1"/>
    <col min="12810" max="13058" width="9.140625" style="108"/>
    <col min="13059" max="13059" width="13.85546875" style="108" customWidth="1"/>
    <col min="13060" max="13060" width="15.5703125" style="108" customWidth="1"/>
    <col min="13061" max="13061" width="13.7109375" style="108" customWidth="1"/>
    <col min="13062" max="13062" width="18.7109375" style="108" customWidth="1"/>
    <col min="13063" max="13063" width="14.28515625" style="108" customWidth="1"/>
    <col min="13064" max="13064" width="19.140625" style="108" customWidth="1"/>
    <col min="13065" max="13065" width="23.42578125" style="108" customWidth="1"/>
    <col min="13066" max="13314" width="9.140625" style="108"/>
    <col min="13315" max="13315" width="13.85546875" style="108" customWidth="1"/>
    <col min="13316" max="13316" width="15.5703125" style="108" customWidth="1"/>
    <col min="13317" max="13317" width="13.7109375" style="108" customWidth="1"/>
    <col min="13318" max="13318" width="18.7109375" style="108" customWidth="1"/>
    <col min="13319" max="13319" width="14.28515625" style="108" customWidth="1"/>
    <col min="13320" max="13320" width="19.140625" style="108" customWidth="1"/>
    <col min="13321" max="13321" width="23.42578125" style="108" customWidth="1"/>
    <col min="13322" max="13570" width="9.140625" style="108"/>
    <col min="13571" max="13571" width="13.85546875" style="108" customWidth="1"/>
    <col min="13572" max="13572" width="15.5703125" style="108" customWidth="1"/>
    <col min="13573" max="13573" width="13.7109375" style="108" customWidth="1"/>
    <col min="13574" max="13574" width="18.7109375" style="108" customWidth="1"/>
    <col min="13575" max="13575" width="14.28515625" style="108" customWidth="1"/>
    <col min="13576" max="13576" width="19.140625" style="108" customWidth="1"/>
    <col min="13577" max="13577" width="23.42578125" style="108" customWidth="1"/>
    <col min="13578" max="13826" width="9.140625" style="108"/>
    <col min="13827" max="13827" width="13.85546875" style="108" customWidth="1"/>
    <col min="13828" max="13828" width="15.5703125" style="108" customWidth="1"/>
    <col min="13829" max="13829" width="13.7109375" style="108" customWidth="1"/>
    <col min="13830" max="13830" width="18.7109375" style="108" customWidth="1"/>
    <col min="13831" max="13831" width="14.28515625" style="108" customWidth="1"/>
    <col min="13832" max="13832" width="19.140625" style="108" customWidth="1"/>
    <col min="13833" max="13833" width="23.42578125" style="108" customWidth="1"/>
    <col min="13834" max="14082" width="9.140625" style="108"/>
    <col min="14083" max="14083" width="13.85546875" style="108" customWidth="1"/>
    <col min="14084" max="14084" width="15.5703125" style="108" customWidth="1"/>
    <col min="14085" max="14085" width="13.7109375" style="108" customWidth="1"/>
    <col min="14086" max="14086" width="18.7109375" style="108" customWidth="1"/>
    <col min="14087" max="14087" width="14.28515625" style="108" customWidth="1"/>
    <col min="14088" max="14088" width="19.140625" style="108" customWidth="1"/>
    <col min="14089" max="14089" width="23.42578125" style="108" customWidth="1"/>
    <col min="14090" max="14338" width="9.140625" style="108"/>
    <col min="14339" max="14339" width="13.85546875" style="108" customWidth="1"/>
    <col min="14340" max="14340" width="15.5703125" style="108" customWidth="1"/>
    <col min="14341" max="14341" width="13.7109375" style="108" customWidth="1"/>
    <col min="14342" max="14342" width="18.7109375" style="108" customWidth="1"/>
    <col min="14343" max="14343" width="14.28515625" style="108" customWidth="1"/>
    <col min="14344" max="14344" width="19.140625" style="108" customWidth="1"/>
    <col min="14345" max="14345" width="23.42578125" style="108" customWidth="1"/>
    <col min="14346" max="14594" width="9.140625" style="108"/>
    <col min="14595" max="14595" width="13.85546875" style="108" customWidth="1"/>
    <col min="14596" max="14596" width="15.5703125" style="108" customWidth="1"/>
    <col min="14597" max="14597" width="13.7109375" style="108" customWidth="1"/>
    <col min="14598" max="14598" width="18.7109375" style="108" customWidth="1"/>
    <col min="14599" max="14599" width="14.28515625" style="108" customWidth="1"/>
    <col min="14600" max="14600" width="19.140625" style="108" customWidth="1"/>
    <col min="14601" max="14601" width="23.42578125" style="108" customWidth="1"/>
    <col min="14602" max="14850" width="9.140625" style="108"/>
    <col min="14851" max="14851" width="13.85546875" style="108" customWidth="1"/>
    <col min="14852" max="14852" width="15.5703125" style="108" customWidth="1"/>
    <col min="14853" max="14853" width="13.7109375" style="108" customWidth="1"/>
    <col min="14854" max="14854" width="18.7109375" style="108" customWidth="1"/>
    <col min="14855" max="14855" width="14.28515625" style="108" customWidth="1"/>
    <col min="14856" max="14856" width="19.140625" style="108" customWidth="1"/>
    <col min="14857" max="14857" width="23.42578125" style="108" customWidth="1"/>
    <col min="14858" max="15106" width="9.140625" style="108"/>
    <col min="15107" max="15107" width="13.85546875" style="108" customWidth="1"/>
    <col min="15108" max="15108" width="15.5703125" style="108" customWidth="1"/>
    <col min="15109" max="15109" width="13.7109375" style="108" customWidth="1"/>
    <col min="15110" max="15110" width="18.7109375" style="108" customWidth="1"/>
    <col min="15111" max="15111" width="14.28515625" style="108" customWidth="1"/>
    <col min="15112" max="15112" width="19.140625" style="108" customWidth="1"/>
    <col min="15113" max="15113" width="23.42578125" style="108" customWidth="1"/>
    <col min="15114" max="15362" width="9.140625" style="108"/>
    <col min="15363" max="15363" width="13.85546875" style="108" customWidth="1"/>
    <col min="15364" max="15364" width="15.5703125" style="108" customWidth="1"/>
    <col min="15365" max="15365" width="13.7109375" style="108" customWidth="1"/>
    <col min="15366" max="15366" width="18.7109375" style="108" customWidth="1"/>
    <col min="15367" max="15367" width="14.28515625" style="108" customWidth="1"/>
    <col min="15368" max="15368" width="19.140625" style="108" customWidth="1"/>
    <col min="15369" max="15369" width="23.42578125" style="108" customWidth="1"/>
    <col min="15370" max="15618" width="9.140625" style="108"/>
    <col min="15619" max="15619" width="13.85546875" style="108" customWidth="1"/>
    <col min="15620" max="15620" width="15.5703125" style="108" customWidth="1"/>
    <col min="15621" max="15621" width="13.7109375" style="108" customWidth="1"/>
    <col min="15622" max="15622" width="18.7109375" style="108" customWidth="1"/>
    <col min="15623" max="15623" width="14.28515625" style="108" customWidth="1"/>
    <col min="15624" max="15624" width="19.140625" style="108" customWidth="1"/>
    <col min="15625" max="15625" width="23.42578125" style="108" customWidth="1"/>
    <col min="15626" max="15874" width="9.140625" style="108"/>
    <col min="15875" max="15875" width="13.85546875" style="108" customWidth="1"/>
    <col min="15876" max="15876" width="15.5703125" style="108" customWidth="1"/>
    <col min="15877" max="15877" width="13.7109375" style="108" customWidth="1"/>
    <col min="15878" max="15878" width="18.7109375" style="108" customWidth="1"/>
    <col min="15879" max="15879" width="14.28515625" style="108" customWidth="1"/>
    <col min="15880" max="15880" width="19.140625" style="108" customWidth="1"/>
    <col min="15881" max="15881" width="23.42578125" style="108" customWidth="1"/>
    <col min="15882" max="16130" width="9.140625" style="108"/>
    <col min="16131" max="16131" width="13.85546875" style="108" customWidth="1"/>
    <col min="16132" max="16132" width="15.5703125" style="108" customWidth="1"/>
    <col min="16133" max="16133" width="13.7109375" style="108" customWidth="1"/>
    <col min="16134" max="16134" width="18.7109375" style="108" customWidth="1"/>
    <col min="16135" max="16135" width="14.28515625" style="108" customWidth="1"/>
    <col min="16136" max="16136" width="19.140625" style="108" customWidth="1"/>
    <col min="16137" max="16137" width="23.42578125" style="108" customWidth="1"/>
    <col min="16138" max="16384" width="9.140625" style="108"/>
  </cols>
  <sheetData>
    <row r="1" spans="2:12" ht="5.25" customHeight="1"/>
    <row r="2" spans="2:12" ht="36.75" customHeight="1">
      <c r="B2" s="303" t="s">
        <v>43</v>
      </c>
      <c r="C2" s="303"/>
      <c r="D2" s="303"/>
      <c r="E2" s="303"/>
      <c r="F2" s="303"/>
      <c r="G2" s="303"/>
      <c r="H2" s="303"/>
    </row>
    <row r="3" spans="2:12" ht="28.5" customHeight="1">
      <c r="B3" s="304" t="str">
        <f>'[30]MG SoP - 06'!A2</f>
        <v>Financial Year: 2022-23</v>
      </c>
      <c r="C3" s="304"/>
      <c r="D3" s="304"/>
      <c r="E3" s="304"/>
      <c r="F3" s="304"/>
      <c r="G3" s="304"/>
      <c r="H3" s="304"/>
    </row>
    <row r="4" spans="2:12" ht="28.5" customHeight="1" thickBot="1">
      <c r="B4" s="304" t="str">
        <f>'[30]MG SoP - 06'!A3</f>
        <v>Quarter :   Q-III (Oct-Nov-Dec-2022 )</v>
      </c>
      <c r="C4" s="304"/>
      <c r="D4" s="304"/>
      <c r="E4" s="304"/>
      <c r="F4" s="304"/>
      <c r="G4" s="304"/>
      <c r="H4" s="304"/>
    </row>
    <row r="5" spans="2:12" ht="28.5" customHeight="1" thickBot="1">
      <c r="B5" s="305" t="s">
        <v>196</v>
      </c>
      <c r="C5" s="306"/>
      <c r="D5" s="306"/>
      <c r="E5" s="306"/>
      <c r="F5" s="306"/>
      <c r="G5" s="306"/>
      <c r="H5" s="307"/>
    </row>
    <row r="6" spans="2:12" ht="134.25" customHeight="1">
      <c r="B6" s="275" t="s">
        <v>197</v>
      </c>
      <c r="C6" s="86" t="s">
        <v>198</v>
      </c>
      <c r="D6" s="86" t="s">
        <v>199</v>
      </c>
      <c r="E6" s="86" t="s">
        <v>200</v>
      </c>
      <c r="F6" s="86" t="s">
        <v>201</v>
      </c>
      <c r="G6" s="86" t="s">
        <v>202</v>
      </c>
      <c r="H6" s="87" t="s">
        <v>203</v>
      </c>
    </row>
    <row r="7" spans="2:12" ht="21.75" customHeight="1" thickBot="1">
      <c r="B7" s="276"/>
      <c r="C7" s="88">
        <v>1</v>
      </c>
      <c r="D7" s="88">
        <v>2</v>
      </c>
      <c r="E7" s="88" t="s">
        <v>204</v>
      </c>
      <c r="F7" s="88">
        <v>4</v>
      </c>
      <c r="G7" s="88" t="s">
        <v>205</v>
      </c>
      <c r="H7" s="89"/>
    </row>
    <row r="8" spans="2:12" ht="21" customHeight="1" thickBot="1">
      <c r="B8" s="109" t="s">
        <v>206</v>
      </c>
      <c r="C8" s="110"/>
      <c r="D8" s="110"/>
      <c r="E8" s="110"/>
      <c r="F8" s="110"/>
      <c r="G8" s="110"/>
      <c r="H8" s="111"/>
    </row>
    <row r="9" spans="2:12" ht="50.1" customHeight="1" thickBot="1">
      <c r="B9" s="112" t="s">
        <v>195</v>
      </c>
      <c r="C9" s="113">
        <v>6469</v>
      </c>
      <c r="D9" s="114">
        <f>26017+916</f>
        <v>26933</v>
      </c>
      <c r="E9" s="114">
        <f>D9+C9</f>
        <v>33402</v>
      </c>
      <c r="F9" s="115">
        <v>26150</v>
      </c>
      <c r="G9" s="114">
        <f>E9-F9</f>
        <v>7252</v>
      </c>
      <c r="H9" s="116"/>
      <c r="I9" s="117"/>
      <c r="J9" s="118"/>
      <c r="K9" s="118"/>
      <c r="L9" s="118"/>
    </row>
    <row r="10" spans="2:12" ht="21" customHeight="1" thickBot="1">
      <c r="B10" s="109" t="s">
        <v>207</v>
      </c>
      <c r="C10" s="119"/>
      <c r="D10" s="119"/>
      <c r="E10" s="119"/>
      <c r="F10" s="120"/>
      <c r="G10" s="119"/>
      <c r="H10" s="111"/>
      <c r="I10" s="121"/>
    </row>
    <row r="11" spans="2:12" s="124" customFormat="1" ht="50.1" customHeight="1" thickBot="1">
      <c r="B11" s="122" t="s">
        <v>195</v>
      </c>
      <c r="C11" s="114">
        <v>1620</v>
      </c>
      <c r="D11" s="114">
        <f>3462-51</f>
        <v>3411</v>
      </c>
      <c r="E11" s="114">
        <f>C11+D11</f>
        <v>5031</v>
      </c>
      <c r="F11" s="114">
        <v>4421</v>
      </c>
      <c r="G11" s="114">
        <f>E11-F11</f>
        <v>610</v>
      </c>
      <c r="H11" s="123"/>
      <c r="I11" s="117"/>
      <c r="J11" s="118"/>
      <c r="K11" s="118"/>
      <c r="L11" s="118"/>
    </row>
  </sheetData>
  <mergeCells count="5">
    <mergeCell ref="B2:H2"/>
    <mergeCell ref="B3:H3"/>
    <mergeCell ref="B4:H4"/>
    <mergeCell ref="B5:H5"/>
    <mergeCell ref="B6:B7"/>
  </mergeCells>
  <printOptions horizontalCentered="1" verticalCentered="1"/>
  <pageMargins left="0.43307086614173229" right="0.43307086614173229" top="0.51181102362204722" bottom="0.51181102362204722" header="0.31496062992125984" footer="0.31496062992125984"/>
  <pageSetup paperSize="9" orientation="landscape" r:id="rId1"/>
  <headerFooter scaleWithDoc="0"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abSelected="1" view="pageBreakPreview" topLeftCell="A4" zoomScaleSheetLayoutView="100" workbookViewId="0">
      <selection activeCell="I17" sqref="I17"/>
    </sheetView>
  </sheetViews>
  <sheetFormatPr defaultRowHeight="14.25"/>
  <cols>
    <col min="1" max="1" width="4.85546875" style="136" customWidth="1"/>
    <col min="2" max="2" width="31.42578125" style="136" customWidth="1"/>
    <col min="3" max="3" width="76.140625" style="136" customWidth="1"/>
    <col min="4" max="4" width="17.28515625" style="136" customWidth="1"/>
    <col min="5" max="5" width="17.140625" style="136" customWidth="1"/>
    <col min="6" max="256" width="9.140625" style="136"/>
    <col min="257" max="257" width="4.85546875" style="136" customWidth="1"/>
    <col min="258" max="258" width="31.42578125" style="136" customWidth="1"/>
    <col min="259" max="259" width="76.140625" style="136" customWidth="1"/>
    <col min="260" max="260" width="17.28515625" style="136" customWidth="1"/>
    <col min="261" max="261" width="17.140625" style="136" customWidth="1"/>
    <col min="262" max="512" width="9.140625" style="136"/>
    <col min="513" max="513" width="4.85546875" style="136" customWidth="1"/>
    <col min="514" max="514" width="31.42578125" style="136" customWidth="1"/>
    <col min="515" max="515" width="76.140625" style="136" customWidth="1"/>
    <col min="516" max="516" width="17.28515625" style="136" customWidth="1"/>
    <col min="517" max="517" width="17.140625" style="136" customWidth="1"/>
    <col min="518" max="768" width="9.140625" style="136"/>
    <col min="769" max="769" width="4.85546875" style="136" customWidth="1"/>
    <col min="770" max="770" width="31.42578125" style="136" customWidth="1"/>
    <col min="771" max="771" width="76.140625" style="136" customWidth="1"/>
    <col min="772" max="772" width="17.28515625" style="136" customWidth="1"/>
    <col min="773" max="773" width="17.140625" style="136" customWidth="1"/>
    <col min="774" max="1024" width="9.140625" style="136"/>
    <col min="1025" max="1025" width="4.85546875" style="136" customWidth="1"/>
    <col min="1026" max="1026" width="31.42578125" style="136" customWidth="1"/>
    <col min="1027" max="1027" width="76.140625" style="136" customWidth="1"/>
    <col min="1028" max="1028" width="17.28515625" style="136" customWidth="1"/>
    <col min="1029" max="1029" width="17.140625" style="136" customWidth="1"/>
    <col min="1030" max="1280" width="9.140625" style="136"/>
    <col min="1281" max="1281" width="4.85546875" style="136" customWidth="1"/>
    <col min="1282" max="1282" width="31.42578125" style="136" customWidth="1"/>
    <col min="1283" max="1283" width="76.140625" style="136" customWidth="1"/>
    <col min="1284" max="1284" width="17.28515625" style="136" customWidth="1"/>
    <col min="1285" max="1285" width="17.140625" style="136" customWidth="1"/>
    <col min="1286" max="1536" width="9.140625" style="136"/>
    <col min="1537" max="1537" width="4.85546875" style="136" customWidth="1"/>
    <col min="1538" max="1538" width="31.42578125" style="136" customWidth="1"/>
    <col min="1539" max="1539" width="76.140625" style="136" customWidth="1"/>
    <col min="1540" max="1540" width="17.28515625" style="136" customWidth="1"/>
    <col min="1541" max="1541" width="17.140625" style="136" customWidth="1"/>
    <col min="1542" max="1792" width="9.140625" style="136"/>
    <col min="1793" max="1793" width="4.85546875" style="136" customWidth="1"/>
    <col min="1794" max="1794" width="31.42578125" style="136" customWidth="1"/>
    <col min="1795" max="1795" width="76.140625" style="136" customWidth="1"/>
    <col min="1796" max="1796" width="17.28515625" style="136" customWidth="1"/>
    <col min="1797" max="1797" width="17.140625" style="136" customWidth="1"/>
    <col min="1798" max="2048" width="9.140625" style="136"/>
    <col min="2049" max="2049" width="4.85546875" style="136" customWidth="1"/>
    <col min="2050" max="2050" width="31.42578125" style="136" customWidth="1"/>
    <col min="2051" max="2051" width="76.140625" style="136" customWidth="1"/>
    <col min="2052" max="2052" width="17.28515625" style="136" customWidth="1"/>
    <col min="2053" max="2053" width="17.140625" style="136" customWidth="1"/>
    <col min="2054" max="2304" width="9.140625" style="136"/>
    <col min="2305" max="2305" width="4.85546875" style="136" customWidth="1"/>
    <col min="2306" max="2306" width="31.42578125" style="136" customWidth="1"/>
    <col min="2307" max="2307" width="76.140625" style="136" customWidth="1"/>
    <col min="2308" max="2308" width="17.28515625" style="136" customWidth="1"/>
    <col min="2309" max="2309" width="17.140625" style="136" customWidth="1"/>
    <col min="2310" max="2560" width="9.140625" style="136"/>
    <col min="2561" max="2561" width="4.85546875" style="136" customWidth="1"/>
    <col min="2562" max="2562" width="31.42578125" style="136" customWidth="1"/>
    <col min="2563" max="2563" width="76.140625" style="136" customWidth="1"/>
    <col min="2564" max="2564" width="17.28515625" style="136" customWidth="1"/>
    <col min="2565" max="2565" width="17.140625" style="136" customWidth="1"/>
    <col min="2566" max="2816" width="9.140625" style="136"/>
    <col min="2817" max="2817" width="4.85546875" style="136" customWidth="1"/>
    <col min="2818" max="2818" width="31.42578125" style="136" customWidth="1"/>
    <col min="2819" max="2819" width="76.140625" style="136" customWidth="1"/>
    <col min="2820" max="2820" width="17.28515625" style="136" customWidth="1"/>
    <col min="2821" max="2821" width="17.140625" style="136" customWidth="1"/>
    <col min="2822" max="3072" width="9.140625" style="136"/>
    <col min="3073" max="3073" width="4.85546875" style="136" customWidth="1"/>
    <col min="3074" max="3074" width="31.42578125" style="136" customWidth="1"/>
    <col min="3075" max="3075" width="76.140625" style="136" customWidth="1"/>
    <col min="3076" max="3076" width="17.28515625" style="136" customWidth="1"/>
    <col min="3077" max="3077" width="17.140625" style="136" customWidth="1"/>
    <col min="3078" max="3328" width="9.140625" style="136"/>
    <col min="3329" max="3329" width="4.85546875" style="136" customWidth="1"/>
    <col min="3330" max="3330" width="31.42578125" style="136" customWidth="1"/>
    <col min="3331" max="3331" width="76.140625" style="136" customWidth="1"/>
    <col min="3332" max="3332" width="17.28515625" style="136" customWidth="1"/>
    <col min="3333" max="3333" width="17.140625" style="136" customWidth="1"/>
    <col min="3334" max="3584" width="9.140625" style="136"/>
    <col min="3585" max="3585" width="4.85546875" style="136" customWidth="1"/>
    <col min="3586" max="3586" width="31.42578125" style="136" customWidth="1"/>
    <col min="3587" max="3587" width="76.140625" style="136" customWidth="1"/>
    <col min="3588" max="3588" width="17.28515625" style="136" customWidth="1"/>
    <col min="3589" max="3589" width="17.140625" style="136" customWidth="1"/>
    <col min="3590" max="3840" width="9.140625" style="136"/>
    <col min="3841" max="3841" width="4.85546875" style="136" customWidth="1"/>
    <col min="3842" max="3842" width="31.42578125" style="136" customWidth="1"/>
    <col min="3843" max="3843" width="76.140625" style="136" customWidth="1"/>
    <col min="3844" max="3844" width="17.28515625" style="136" customWidth="1"/>
    <col min="3845" max="3845" width="17.140625" style="136" customWidth="1"/>
    <col min="3846" max="4096" width="9.140625" style="136"/>
    <col min="4097" max="4097" width="4.85546875" style="136" customWidth="1"/>
    <col min="4098" max="4098" width="31.42578125" style="136" customWidth="1"/>
    <col min="4099" max="4099" width="76.140625" style="136" customWidth="1"/>
    <col min="4100" max="4100" width="17.28515625" style="136" customWidth="1"/>
    <col min="4101" max="4101" width="17.140625" style="136" customWidth="1"/>
    <col min="4102" max="4352" width="9.140625" style="136"/>
    <col min="4353" max="4353" width="4.85546875" style="136" customWidth="1"/>
    <col min="4354" max="4354" width="31.42578125" style="136" customWidth="1"/>
    <col min="4355" max="4355" width="76.140625" style="136" customWidth="1"/>
    <col min="4356" max="4356" width="17.28515625" style="136" customWidth="1"/>
    <col min="4357" max="4357" width="17.140625" style="136" customWidth="1"/>
    <col min="4358" max="4608" width="9.140625" style="136"/>
    <col min="4609" max="4609" width="4.85546875" style="136" customWidth="1"/>
    <col min="4610" max="4610" width="31.42578125" style="136" customWidth="1"/>
    <col min="4611" max="4611" width="76.140625" style="136" customWidth="1"/>
    <col min="4612" max="4612" width="17.28515625" style="136" customWidth="1"/>
    <col min="4613" max="4613" width="17.140625" style="136" customWidth="1"/>
    <col min="4614" max="4864" width="9.140625" style="136"/>
    <col min="4865" max="4865" width="4.85546875" style="136" customWidth="1"/>
    <col min="4866" max="4866" width="31.42578125" style="136" customWidth="1"/>
    <col min="4867" max="4867" width="76.140625" style="136" customWidth="1"/>
    <col min="4868" max="4868" width="17.28515625" style="136" customWidth="1"/>
    <col min="4869" max="4869" width="17.140625" style="136" customWidth="1"/>
    <col min="4870" max="5120" width="9.140625" style="136"/>
    <col min="5121" max="5121" width="4.85546875" style="136" customWidth="1"/>
    <col min="5122" max="5122" width="31.42578125" style="136" customWidth="1"/>
    <col min="5123" max="5123" width="76.140625" style="136" customWidth="1"/>
    <col min="5124" max="5124" width="17.28515625" style="136" customWidth="1"/>
    <col min="5125" max="5125" width="17.140625" style="136" customWidth="1"/>
    <col min="5126" max="5376" width="9.140625" style="136"/>
    <col min="5377" max="5377" width="4.85546875" style="136" customWidth="1"/>
    <col min="5378" max="5378" width="31.42578125" style="136" customWidth="1"/>
    <col min="5379" max="5379" width="76.140625" style="136" customWidth="1"/>
    <col min="5380" max="5380" width="17.28515625" style="136" customWidth="1"/>
    <col min="5381" max="5381" width="17.140625" style="136" customWidth="1"/>
    <col min="5382" max="5632" width="9.140625" style="136"/>
    <col min="5633" max="5633" width="4.85546875" style="136" customWidth="1"/>
    <col min="5634" max="5634" width="31.42578125" style="136" customWidth="1"/>
    <col min="5635" max="5635" width="76.140625" style="136" customWidth="1"/>
    <col min="5636" max="5636" width="17.28515625" style="136" customWidth="1"/>
    <col min="5637" max="5637" width="17.140625" style="136" customWidth="1"/>
    <col min="5638" max="5888" width="9.140625" style="136"/>
    <col min="5889" max="5889" width="4.85546875" style="136" customWidth="1"/>
    <col min="5890" max="5890" width="31.42578125" style="136" customWidth="1"/>
    <col min="5891" max="5891" width="76.140625" style="136" customWidth="1"/>
    <col min="5892" max="5892" width="17.28515625" style="136" customWidth="1"/>
    <col min="5893" max="5893" width="17.140625" style="136" customWidth="1"/>
    <col min="5894" max="6144" width="9.140625" style="136"/>
    <col min="6145" max="6145" width="4.85546875" style="136" customWidth="1"/>
    <col min="6146" max="6146" width="31.42578125" style="136" customWidth="1"/>
    <col min="6147" max="6147" width="76.140625" style="136" customWidth="1"/>
    <col min="6148" max="6148" width="17.28515625" style="136" customWidth="1"/>
    <col min="6149" max="6149" width="17.140625" style="136" customWidth="1"/>
    <col min="6150" max="6400" width="9.140625" style="136"/>
    <col min="6401" max="6401" width="4.85546875" style="136" customWidth="1"/>
    <col min="6402" max="6402" width="31.42578125" style="136" customWidth="1"/>
    <col min="6403" max="6403" width="76.140625" style="136" customWidth="1"/>
    <col min="6404" max="6404" width="17.28515625" style="136" customWidth="1"/>
    <col min="6405" max="6405" width="17.140625" style="136" customWidth="1"/>
    <col min="6406" max="6656" width="9.140625" style="136"/>
    <col min="6657" max="6657" width="4.85546875" style="136" customWidth="1"/>
    <col min="6658" max="6658" width="31.42578125" style="136" customWidth="1"/>
    <col min="6659" max="6659" width="76.140625" style="136" customWidth="1"/>
    <col min="6660" max="6660" width="17.28515625" style="136" customWidth="1"/>
    <col min="6661" max="6661" width="17.140625" style="136" customWidth="1"/>
    <col min="6662" max="6912" width="9.140625" style="136"/>
    <col min="6913" max="6913" width="4.85546875" style="136" customWidth="1"/>
    <col min="6914" max="6914" width="31.42578125" style="136" customWidth="1"/>
    <col min="6915" max="6915" width="76.140625" style="136" customWidth="1"/>
    <col min="6916" max="6916" width="17.28515625" style="136" customWidth="1"/>
    <col min="6917" max="6917" width="17.140625" style="136" customWidth="1"/>
    <col min="6918" max="7168" width="9.140625" style="136"/>
    <col min="7169" max="7169" width="4.85546875" style="136" customWidth="1"/>
    <col min="7170" max="7170" width="31.42578125" style="136" customWidth="1"/>
    <col min="7171" max="7171" width="76.140625" style="136" customWidth="1"/>
    <col min="7172" max="7172" width="17.28515625" style="136" customWidth="1"/>
    <col min="7173" max="7173" width="17.140625" style="136" customWidth="1"/>
    <col min="7174" max="7424" width="9.140625" style="136"/>
    <col min="7425" max="7425" width="4.85546875" style="136" customWidth="1"/>
    <col min="7426" max="7426" width="31.42578125" style="136" customWidth="1"/>
    <col min="7427" max="7427" width="76.140625" style="136" customWidth="1"/>
    <col min="7428" max="7428" width="17.28515625" style="136" customWidth="1"/>
    <col min="7429" max="7429" width="17.140625" style="136" customWidth="1"/>
    <col min="7430" max="7680" width="9.140625" style="136"/>
    <col min="7681" max="7681" width="4.85546875" style="136" customWidth="1"/>
    <col min="7682" max="7682" width="31.42578125" style="136" customWidth="1"/>
    <col min="7683" max="7683" width="76.140625" style="136" customWidth="1"/>
    <col min="7684" max="7684" width="17.28515625" style="136" customWidth="1"/>
    <col min="7685" max="7685" width="17.140625" style="136" customWidth="1"/>
    <col min="7686" max="7936" width="9.140625" style="136"/>
    <col min="7937" max="7937" width="4.85546875" style="136" customWidth="1"/>
    <col min="7938" max="7938" width="31.42578125" style="136" customWidth="1"/>
    <col min="7939" max="7939" width="76.140625" style="136" customWidth="1"/>
    <col min="7940" max="7940" width="17.28515625" style="136" customWidth="1"/>
    <col min="7941" max="7941" width="17.140625" style="136" customWidth="1"/>
    <col min="7942" max="8192" width="9.140625" style="136"/>
    <col min="8193" max="8193" width="4.85546875" style="136" customWidth="1"/>
    <col min="8194" max="8194" width="31.42578125" style="136" customWidth="1"/>
    <col min="8195" max="8195" width="76.140625" style="136" customWidth="1"/>
    <col min="8196" max="8196" width="17.28515625" style="136" customWidth="1"/>
    <col min="8197" max="8197" width="17.140625" style="136" customWidth="1"/>
    <col min="8198" max="8448" width="9.140625" style="136"/>
    <col min="8449" max="8449" width="4.85546875" style="136" customWidth="1"/>
    <col min="8450" max="8450" width="31.42578125" style="136" customWidth="1"/>
    <col min="8451" max="8451" width="76.140625" style="136" customWidth="1"/>
    <col min="8452" max="8452" width="17.28515625" style="136" customWidth="1"/>
    <col min="8453" max="8453" width="17.140625" style="136" customWidth="1"/>
    <col min="8454" max="8704" width="9.140625" style="136"/>
    <col min="8705" max="8705" width="4.85546875" style="136" customWidth="1"/>
    <col min="8706" max="8706" width="31.42578125" style="136" customWidth="1"/>
    <col min="8707" max="8707" width="76.140625" style="136" customWidth="1"/>
    <col min="8708" max="8708" width="17.28515625" style="136" customWidth="1"/>
    <col min="8709" max="8709" width="17.140625" style="136" customWidth="1"/>
    <col min="8710" max="8960" width="9.140625" style="136"/>
    <col min="8961" max="8961" width="4.85546875" style="136" customWidth="1"/>
    <col min="8962" max="8962" width="31.42578125" style="136" customWidth="1"/>
    <col min="8963" max="8963" width="76.140625" style="136" customWidth="1"/>
    <col min="8964" max="8964" width="17.28515625" style="136" customWidth="1"/>
    <col min="8965" max="8965" width="17.140625" style="136" customWidth="1"/>
    <col min="8966" max="9216" width="9.140625" style="136"/>
    <col min="9217" max="9217" width="4.85546875" style="136" customWidth="1"/>
    <col min="9218" max="9218" width="31.42578125" style="136" customWidth="1"/>
    <col min="9219" max="9219" width="76.140625" style="136" customWidth="1"/>
    <col min="9220" max="9220" width="17.28515625" style="136" customWidth="1"/>
    <col min="9221" max="9221" width="17.140625" style="136" customWidth="1"/>
    <col min="9222" max="9472" width="9.140625" style="136"/>
    <col min="9473" max="9473" width="4.85546875" style="136" customWidth="1"/>
    <col min="9474" max="9474" width="31.42578125" style="136" customWidth="1"/>
    <col min="9475" max="9475" width="76.140625" style="136" customWidth="1"/>
    <col min="9476" max="9476" width="17.28515625" style="136" customWidth="1"/>
    <col min="9477" max="9477" width="17.140625" style="136" customWidth="1"/>
    <col min="9478" max="9728" width="9.140625" style="136"/>
    <col min="9729" max="9729" width="4.85546875" style="136" customWidth="1"/>
    <col min="9730" max="9730" width="31.42578125" style="136" customWidth="1"/>
    <col min="9731" max="9731" width="76.140625" style="136" customWidth="1"/>
    <col min="9732" max="9732" width="17.28515625" style="136" customWidth="1"/>
    <col min="9733" max="9733" width="17.140625" style="136" customWidth="1"/>
    <col min="9734" max="9984" width="9.140625" style="136"/>
    <col min="9985" max="9985" width="4.85546875" style="136" customWidth="1"/>
    <col min="9986" max="9986" width="31.42578125" style="136" customWidth="1"/>
    <col min="9987" max="9987" width="76.140625" style="136" customWidth="1"/>
    <col min="9988" max="9988" width="17.28515625" style="136" customWidth="1"/>
    <col min="9989" max="9989" width="17.140625" style="136" customWidth="1"/>
    <col min="9990" max="10240" width="9.140625" style="136"/>
    <col min="10241" max="10241" width="4.85546875" style="136" customWidth="1"/>
    <col min="10242" max="10242" width="31.42578125" style="136" customWidth="1"/>
    <col min="10243" max="10243" width="76.140625" style="136" customWidth="1"/>
    <col min="10244" max="10244" width="17.28515625" style="136" customWidth="1"/>
    <col min="10245" max="10245" width="17.140625" style="136" customWidth="1"/>
    <col min="10246" max="10496" width="9.140625" style="136"/>
    <col min="10497" max="10497" width="4.85546875" style="136" customWidth="1"/>
    <col min="10498" max="10498" width="31.42578125" style="136" customWidth="1"/>
    <col min="10499" max="10499" width="76.140625" style="136" customWidth="1"/>
    <col min="10500" max="10500" width="17.28515625" style="136" customWidth="1"/>
    <col min="10501" max="10501" width="17.140625" style="136" customWidth="1"/>
    <col min="10502" max="10752" width="9.140625" style="136"/>
    <col min="10753" max="10753" width="4.85546875" style="136" customWidth="1"/>
    <col min="10754" max="10754" width="31.42578125" style="136" customWidth="1"/>
    <col min="10755" max="10755" width="76.140625" style="136" customWidth="1"/>
    <col min="10756" max="10756" width="17.28515625" style="136" customWidth="1"/>
    <col min="10757" max="10757" width="17.140625" style="136" customWidth="1"/>
    <col min="10758" max="11008" width="9.140625" style="136"/>
    <col min="11009" max="11009" width="4.85546875" style="136" customWidth="1"/>
    <col min="11010" max="11010" width="31.42578125" style="136" customWidth="1"/>
    <col min="11011" max="11011" width="76.140625" style="136" customWidth="1"/>
    <col min="11012" max="11012" width="17.28515625" style="136" customWidth="1"/>
    <col min="11013" max="11013" width="17.140625" style="136" customWidth="1"/>
    <col min="11014" max="11264" width="9.140625" style="136"/>
    <col min="11265" max="11265" width="4.85546875" style="136" customWidth="1"/>
    <col min="11266" max="11266" width="31.42578125" style="136" customWidth="1"/>
    <col min="11267" max="11267" width="76.140625" style="136" customWidth="1"/>
    <col min="11268" max="11268" width="17.28515625" style="136" customWidth="1"/>
    <col min="11269" max="11269" width="17.140625" style="136" customWidth="1"/>
    <col min="11270" max="11520" width="9.140625" style="136"/>
    <col min="11521" max="11521" width="4.85546875" style="136" customWidth="1"/>
    <col min="11522" max="11522" width="31.42578125" style="136" customWidth="1"/>
    <col min="11523" max="11523" width="76.140625" style="136" customWidth="1"/>
    <col min="11524" max="11524" width="17.28515625" style="136" customWidth="1"/>
    <col min="11525" max="11525" width="17.140625" style="136" customWidth="1"/>
    <col min="11526" max="11776" width="9.140625" style="136"/>
    <col min="11777" max="11777" width="4.85546875" style="136" customWidth="1"/>
    <col min="11778" max="11778" width="31.42578125" style="136" customWidth="1"/>
    <col min="11779" max="11779" width="76.140625" style="136" customWidth="1"/>
    <col min="11780" max="11780" width="17.28515625" style="136" customWidth="1"/>
    <col min="11781" max="11781" width="17.140625" style="136" customWidth="1"/>
    <col min="11782" max="12032" width="9.140625" style="136"/>
    <col min="12033" max="12033" width="4.85546875" style="136" customWidth="1"/>
    <col min="12034" max="12034" width="31.42578125" style="136" customWidth="1"/>
    <col min="12035" max="12035" width="76.140625" style="136" customWidth="1"/>
    <col min="12036" max="12036" width="17.28515625" style="136" customWidth="1"/>
    <col min="12037" max="12037" width="17.140625" style="136" customWidth="1"/>
    <col min="12038" max="12288" width="9.140625" style="136"/>
    <col min="12289" max="12289" width="4.85546875" style="136" customWidth="1"/>
    <col min="12290" max="12290" width="31.42578125" style="136" customWidth="1"/>
    <col min="12291" max="12291" width="76.140625" style="136" customWidth="1"/>
    <col min="12292" max="12292" width="17.28515625" style="136" customWidth="1"/>
    <col min="12293" max="12293" width="17.140625" style="136" customWidth="1"/>
    <col min="12294" max="12544" width="9.140625" style="136"/>
    <col min="12545" max="12545" width="4.85546875" style="136" customWidth="1"/>
    <col min="12546" max="12546" width="31.42578125" style="136" customWidth="1"/>
    <col min="12547" max="12547" width="76.140625" style="136" customWidth="1"/>
    <col min="12548" max="12548" width="17.28515625" style="136" customWidth="1"/>
    <col min="12549" max="12549" width="17.140625" style="136" customWidth="1"/>
    <col min="12550" max="12800" width="9.140625" style="136"/>
    <col min="12801" max="12801" width="4.85546875" style="136" customWidth="1"/>
    <col min="12802" max="12802" width="31.42578125" style="136" customWidth="1"/>
    <col min="12803" max="12803" width="76.140625" style="136" customWidth="1"/>
    <col min="12804" max="12804" width="17.28515625" style="136" customWidth="1"/>
    <col min="12805" max="12805" width="17.140625" style="136" customWidth="1"/>
    <col min="12806" max="13056" width="9.140625" style="136"/>
    <col min="13057" max="13057" width="4.85546875" style="136" customWidth="1"/>
    <col min="13058" max="13058" width="31.42578125" style="136" customWidth="1"/>
    <col min="13059" max="13059" width="76.140625" style="136" customWidth="1"/>
    <col min="13060" max="13060" width="17.28515625" style="136" customWidth="1"/>
    <col min="13061" max="13061" width="17.140625" style="136" customWidth="1"/>
    <col min="13062" max="13312" width="9.140625" style="136"/>
    <col min="13313" max="13313" width="4.85546875" style="136" customWidth="1"/>
    <col min="13314" max="13314" width="31.42578125" style="136" customWidth="1"/>
    <col min="13315" max="13315" width="76.140625" style="136" customWidth="1"/>
    <col min="13316" max="13316" width="17.28515625" style="136" customWidth="1"/>
    <col min="13317" max="13317" width="17.140625" style="136" customWidth="1"/>
    <col min="13318" max="13568" width="9.140625" style="136"/>
    <col min="13569" max="13569" width="4.85546875" style="136" customWidth="1"/>
    <col min="13570" max="13570" width="31.42578125" style="136" customWidth="1"/>
    <col min="13571" max="13571" width="76.140625" style="136" customWidth="1"/>
    <col min="13572" max="13572" width="17.28515625" style="136" customWidth="1"/>
    <col min="13573" max="13573" width="17.140625" style="136" customWidth="1"/>
    <col min="13574" max="13824" width="9.140625" style="136"/>
    <col min="13825" max="13825" width="4.85546875" style="136" customWidth="1"/>
    <col min="13826" max="13826" width="31.42578125" style="136" customWidth="1"/>
    <col min="13827" max="13827" width="76.140625" style="136" customWidth="1"/>
    <col min="13828" max="13828" width="17.28515625" style="136" customWidth="1"/>
    <col min="13829" max="13829" width="17.140625" style="136" customWidth="1"/>
    <col min="13830" max="14080" width="9.140625" style="136"/>
    <col min="14081" max="14081" width="4.85546875" style="136" customWidth="1"/>
    <col min="14082" max="14082" width="31.42578125" style="136" customWidth="1"/>
    <col min="14083" max="14083" width="76.140625" style="136" customWidth="1"/>
    <col min="14084" max="14084" width="17.28515625" style="136" customWidth="1"/>
    <col min="14085" max="14085" width="17.140625" style="136" customWidth="1"/>
    <col min="14086" max="14336" width="9.140625" style="136"/>
    <col min="14337" max="14337" width="4.85546875" style="136" customWidth="1"/>
    <col min="14338" max="14338" width="31.42578125" style="136" customWidth="1"/>
    <col min="14339" max="14339" width="76.140625" style="136" customWidth="1"/>
    <col min="14340" max="14340" width="17.28515625" style="136" customWidth="1"/>
    <col min="14341" max="14341" width="17.140625" style="136" customWidth="1"/>
    <col min="14342" max="14592" width="9.140625" style="136"/>
    <col min="14593" max="14593" width="4.85546875" style="136" customWidth="1"/>
    <col min="14594" max="14594" width="31.42578125" style="136" customWidth="1"/>
    <col min="14595" max="14595" width="76.140625" style="136" customWidth="1"/>
    <col min="14596" max="14596" width="17.28515625" style="136" customWidth="1"/>
    <col min="14597" max="14597" width="17.140625" style="136" customWidth="1"/>
    <col min="14598" max="14848" width="9.140625" style="136"/>
    <col min="14849" max="14849" width="4.85546875" style="136" customWidth="1"/>
    <col min="14850" max="14850" width="31.42578125" style="136" customWidth="1"/>
    <col min="14851" max="14851" width="76.140625" style="136" customWidth="1"/>
    <col min="14852" max="14852" width="17.28515625" style="136" customWidth="1"/>
    <col min="14853" max="14853" width="17.140625" style="136" customWidth="1"/>
    <col min="14854" max="15104" width="9.140625" style="136"/>
    <col min="15105" max="15105" width="4.85546875" style="136" customWidth="1"/>
    <col min="15106" max="15106" width="31.42578125" style="136" customWidth="1"/>
    <col min="15107" max="15107" width="76.140625" style="136" customWidth="1"/>
    <col min="15108" max="15108" width="17.28515625" style="136" customWidth="1"/>
    <col min="15109" max="15109" width="17.140625" style="136" customWidth="1"/>
    <col min="15110" max="15360" width="9.140625" style="136"/>
    <col min="15361" max="15361" width="4.85546875" style="136" customWidth="1"/>
    <col min="15362" max="15362" width="31.42578125" style="136" customWidth="1"/>
    <col min="15363" max="15363" width="76.140625" style="136" customWidth="1"/>
    <col min="15364" max="15364" width="17.28515625" style="136" customWidth="1"/>
    <col min="15365" max="15365" width="17.140625" style="136" customWidth="1"/>
    <col min="15366" max="15616" width="9.140625" style="136"/>
    <col min="15617" max="15617" width="4.85546875" style="136" customWidth="1"/>
    <col min="15618" max="15618" width="31.42578125" style="136" customWidth="1"/>
    <col min="15619" max="15619" width="76.140625" style="136" customWidth="1"/>
    <col min="15620" max="15620" width="17.28515625" style="136" customWidth="1"/>
    <col min="15621" max="15621" width="17.140625" style="136" customWidth="1"/>
    <col min="15622" max="15872" width="9.140625" style="136"/>
    <col min="15873" max="15873" width="4.85546875" style="136" customWidth="1"/>
    <col min="15874" max="15874" width="31.42578125" style="136" customWidth="1"/>
    <col min="15875" max="15875" width="76.140625" style="136" customWidth="1"/>
    <col min="15876" max="15876" width="17.28515625" style="136" customWidth="1"/>
    <col min="15877" max="15877" width="17.140625" style="136" customWidth="1"/>
    <col min="15878" max="16128" width="9.140625" style="136"/>
    <col min="16129" max="16129" width="4.85546875" style="136" customWidth="1"/>
    <col min="16130" max="16130" width="31.42578125" style="136" customWidth="1"/>
    <col min="16131" max="16131" width="76.140625" style="136" customWidth="1"/>
    <col min="16132" max="16132" width="17.28515625" style="136" customWidth="1"/>
    <col min="16133" max="16133" width="17.140625" style="136" customWidth="1"/>
    <col min="16134" max="16384" width="9.140625" style="136"/>
  </cols>
  <sheetData>
    <row r="1" spans="1:6" s="125" customFormat="1" ht="18">
      <c r="A1" s="248" t="str">
        <f>'[31]MG COVER PAGE'!A1</f>
        <v>Name of Distribution Licensee: M G V C L</v>
      </c>
      <c r="B1" s="248"/>
      <c r="C1" s="248"/>
      <c r="D1" s="248"/>
      <c r="E1" s="248"/>
    </row>
    <row r="2" spans="1:6" s="125" customFormat="1" ht="18">
      <c r="A2" s="248" t="str">
        <f>'[32]MG COVER PAGE'!A2</f>
        <v>Quarter :   Q-3  (Oct-Nov-Dec- 2022)</v>
      </c>
      <c r="B2" s="248"/>
      <c r="C2" s="248"/>
      <c r="D2" s="248"/>
      <c r="E2" s="248"/>
    </row>
    <row r="3" spans="1:6" s="125" customFormat="1" ht="18">
      <c r="A3" s="248" t="str">
        <f>'[31]MG COVER PAGE'!A3</f>
        <v>Year: 2022-23</v>
      </c>
      <c r="B3" s="248"/>
      <c r="C3" s="248"/>
      <c r="D3" s="248"/>
      <c r="E3" s="248"/>
    </row>
    <row r="4" spans="1:6" s="126" customFormat="1" ht="18">
      <c r="A4" s="3" t="s">
        <v>208</v>
      </c>
      <c r="B4" s="1"/>
      <c r="C4" s="1"/>
      <c r="D4" s="1"/>
      <c r="E4" s="1"/>
    </row>
    <row r="5" spans="1:6" s="128" customFormat="1" ht="19.5" customHeight="1">
      <c r="A5" s="309" t="s">
        <v>209</v>
      </c>
      <c r="B5" s="309"/>
      <c r="C5" s="309"/>
      <c r="D5" s="309"/>
      <c r="E5" s="309"/>
      <c r="F5" s="127"/>
    </row>
    <row r="6" spans="1:6" s="128" customFormat="1" ht="90">
      <c r="A6" s="129" t="s">
        <v>210</v>
      </c>
      <c r="B6" s="129" t="s">
        <v>211</v>
      </c>
      <c r="C6" s="129" t="s">
        <v>212</v>
      </c>
      <c r="D6" s="129" t="s">
        <v>213</v>
      </c>
      <c r="E6" s="129" t="s">
        <v>214</v>
      </c>
      <c r="F6" s="127"/>
    </row>
    <row r="7" spans="1:6" s="128" customFormat="1" ht="45" customHeight="1">
      <c r="A7" s="297">
        <v>1</v>
      </c>
      <c r="B7" s="130" t="s">
        <v>215</v>
      </c>
      <c r="C7" s="310" t="s">
        <v>216</v>
      </c>
      <c r="D7" s="2">
        <v>0</v>
      </c>
      <c r="E7" s="2">
        <v>0</v>
      </c>
      <c r="F7" s="127"/>
    </row>
    <row r="8" spans="1:6" s="128" customFormat="1" ht="18">
      <c r="A8" s="297"/>
      <c r="B8" s="131" t="s">
        <v>217</v>
      </c>
      <c r="C8" s="310"/>
      <c r="D8" s="2">
        <v>0</v>
      </c>
      <c r="E8" s="2">
        <v>0</v>
      </c>
      <c r="F8" s="127"/>
    </row>
    <row r="9" spans="1:6" s="128" customFormat="1" ht="18">
      <c r="A9" s="297"/>
      <c r="B9" s="131" t="s">
        <v>218</v>
      </c>
      <c r="C9" s="310"/>
      <c r="D9" s="2">
        <v>0</v>
      </c>
      <c r="E9" s="2">
        <v>0</v>
      </c>
      <c r="F9" s="127"/>
    </row>
    <row r="10" spans="1:6" s="128" customFormat="1" ht="18">
      <c r="A10" s="297"/>
      <c r="B10" s="131" t="s">
        <v>219</v>
      </c>
      <c r="C10" s="310"/>
      <c r="D10" s="2">
        <v>0</v>
      </c>
      <c r="E10" s="2">
        <v>0</v>
      </c>
      <c r="F10" s="127"/>
    </row>
    <row r="11" spans="1:6" s="128" customFormat="1" ht="36">
      <c r="A11" s="297"/>
      <c r="B11" s="132" t="s">
        <v>220</v>
      </c>
      <c r="C11" s="310"/>
      <c r="D11" s="2">
        <v>0</v>
      </c>
      <c r="E11" s="2">
        <v>0</v>
      </c>
      <c r="F11" s="127"/>
    </row>
    <row r="12" spans="1:6" s="128" customFormat="1" ht="36">
      <c r="A12" s="297"/>
      <c r="B12" s="132" t="s">
        <v>221</v>
      </c>
      <c r="C12" s="310"/>
      <c r="D12" s="2">
        <v>0</v>
      </c>
      <c r="E12" s="2">
        <v>0</v>
      </c>
      <c r="F12" s="127"/>
    </row>
    <row r="13" spans="1:6" s="128" customFormat="1" ht="36">
      <c r="A13" s="297"/>
      <c r="B13" s="132" t="s">
        <v>222</v>
      </c>
      <c r="C13" s="310"/>
      <c r="D13" s="2">
        <v>0</v>
      </c>
      <c r="E13" s="2">
        <v>0</v>
      </c>
      <c r="F13" s="127"/>
    </row>
    <row r="14" spans="1:6" s="128" customFormat="1" ht="18">
      <c r="A14" s="2">
        <v>2</v>
      </c>
      <c r="B14" s="130" t="s">
        <v>223</v>
      </c>
      <c r="C14" s="130" t="s">
        <v>224</v>
      </c>
      <c r="D14" s="2">
        <v>0</v>
      </c>
      <c r="E14" s="2">
        <v>0</v>
      </c>
      <c r="F14" s="127"/>
    </row>
    <row r="15" spans="1:6" s="128" customFormat="1" ht="36">
      <c r="A15" s="2">
        <v>3</v>
      </c>
      <c r="B15" s="130" t="s">
        <v>225</v>
      </c>
      <c r="C15" s="130" t="s">
        <v>226</v>
      </c>
      <c r="D15" s="2">
        <v>0</v>
      </c>
      <c r="E15" s="2">
        <v>0</v>
      </c>
      <c r="F15" s="127"/>
    </row>
    <row r="16" spans="1:6" s="128" customFormat="1" ht="36">
      <c r="A16" s="133">
        <v>4</v>
      </c>
      <c r="B16" s="130" t="s">
        <v>227</v>
      </c>
      <c r="C16" s="130" t="s">
        <v>228</v>
      </c>
      <c r="D16" s="2">
        <v>0</v>
      </c>
      <c r="E16" s="2">
        <v>0</v>
      </c>
      <c r="F16" s="127"/>
    </row>
    <row r="17" spans="1:6" s="128" customFormat="1" ht="36">
      <c r="A17" s="133">
        <v>5</v>
      </c>
      <c r="B17" s="130" t="s">
        <v>229</v>
      </c>
      <c r="C17" s="130" t="s">
        <v>230</v>
      </c>
      <c r="D17" s="2">
        <v>0</v>
      </c>
      <c r="E17" s="2">
        <v>0</v>
      </c>
      <c r="F17" s="127"/>
    </row>
    <row r="18" spans="1:6" s="128" customFormat="1" ht="36">
      <c r="A18" s="133">
        <v>6</v>
      </c>
      <c r="B18" s="130" t="s">
        <v>231</v>
      </c>
      <c r="C18" s="130" t="s">
        <v>232</v>
      </c>
      <c r="D18" s="2">
        <v>0</v>
      </c>
      <c r="E18" s="2">
        <v>0</v>
      </c>
      <c r="F18" s="127"/>
    </row>
    <row r="19" spans="1:6" s="128" customFormat="1" ht="18">
      <c r="A19" s="133">
        <v>7</v>
      </c>
      <c r="B19" s="130" t="s">
        <v>233</v>
      </c>
      <c r="C19" s="130" t="s">
        <v>234</v>
      </c>
      <c r="D19" s="2">
        <v>0</v>
      </c>
      <c r="E19" s="2">
        <v>0</v>
      </c>
      <c r="F19" s="127"/>
    </row>
    <row r="20" spans="1:6" s="128" customFormat="1" ht="18">
      <c r="A20" s="308" t="s">
        <v>235</v>
      </c>
      <c r="B20" s="308"/>
      <c r="C20" s="308"/>
      <c r="D20" s="134">
        <f>SUM(D7:D19)</f>
        <v>0</v>
      </c>
      <c r="E20" s="134">
        <f>SUM(E7:E19)</f>
        <v>0</v>
      </c>
      <c r="F20" s="127"/>
    </row>
    <row r="21" spans="1:6" ht="15">
      <c r="A21" s="135"/>
    </row>
  </sheetData>
  <mergeCells count="7">
    <mergeCell ref="A20:C20"/>
    <mergeCell ref="A1:E1"/>
    <mergeCell ref="A2:E2"/>
    <mergeCell ref="A3:E3"/>
    <mergeCell ref="A5:E5"/>
    <mergeCell ref="A7:A13"/>
    <mergeCell ref="C7:C13"/>
  </mergeCells>
  <printOptions horizontalCentered="1" verticalCentered="1"/>
  <pageMargins left="0.45" right="0.45" top="0.5" bottom="0.5" header="0.3" footer="0.3"/>
  <pageSetup paperSize="9" scale="90" orientation="landscape" r:id="rId1"/>
  <headerFooter>
    <oddFooter>&amp;L&amp;A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10</vt:i4>
      </vt:variant>
    </vt:vector>
  </HeadingPairs>
  <TitlesOfParts>
    <vt:vector size="25" baseType="lpstr">
      <vt:lpstr>MG COVER PAGE</vt:lpstr>
      <vt:lpstr>MG SoP 01 </vt:lpstr>
      <vt:lpstr>MG SOP2</vt:lpstr>
      <vt:lpstr>MG SOP3</vt:lpstr>
      <vt:lpstr>MG SoP 04</vt:lpstr>
      <vt:lpstr>SOP-05</vt:lpstr>
      <vt:lpstr>MG SoP - 06</vt:lpstr>
      <vt:lpstr>SoP008</vt:lpstr>
      <vt:lpstr>SoP009</vt:lpstr>
      <vt:lpstr>SoP010</vt:lpstr>
      <vt:lpstr>11A</vt:lpstr>
      <vt:lpstr>11B</vt:lpstr>
      <vt:lpstr>11C</vt:lpstr>
      <vt:lpstr>MG SoP - 13</vt:lpstr>
      <vt:lpstr>MG SoP 16</vt:lpstr>
      <vt:lpstr>'11B'!Print_Area</vt:lpstr>
      <vt:lpstr>'11C'!Print_Area</vt:lpstr>
      <vt:lpstr>'MG SoP - 06'!Print_Area</vt:lpstr>
      <vt:lpstr>'MG SoP - 13'!Print_Area</vt:lpstr>
      <vt:lpstr>'MG SoP 04'!Print_Area</vt:lpstr>
      <vt:lpstr>'MG SoP 16'!Print_Area</vt:lpstr>
      <vt:lpstr>'MG SOP2'!Print_Area</vt:lpstr>
      <vt:lpstr>'MG SOP3'!Print_Area</vt:lpstr>
      <vt:lpstr>'MG SOP2'!Print_Titles</vt:lpstr>
      <vt:lpstr>'11B'!TT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2023-01-10T09:27:03Z</dcterms:modified>
</cp:coreProperties>
</file>